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289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BY36" i="10"/>
  <c r="BE36" i="10"/>
  <c r="AO36" i="10"/>
  <c r="W36" i="10"/>
  <c r="E36" i="10"/>
  <c r="DG35" i="10"/>
  <c r="CQ35" i="10"/>
  <c r="BY35" i="10"/>
  <c r="BE35" i="10"/>
  <c r="AO35" i="10"/>
  <c r="W35" i="10"/>
  <c r="E35" i="10"/>
  <c r="DG34" i="10"/>
  <c r="CQ34" i="10"/>
  <c r="BY34" i="10"/>
  <c r="BG34" i="10"/>
  <c r="AO34" i="10"/>
  <c r="W34" i="10"/>
  <c r="E34" i="10"/>
  <c r="C34" i="10"/>
  <c r="C35" i="10" s="1"/>
  <c r="U36" i="10" l="1"/>
  <c r="C36" i="10"/>
  <c r="U34" i="10"/>
  <c r="U35" i="10" s="1"/>
  <c r="AM34" i="10"/>
  <c r="AM35" i="10" s="1"/>
  <c r="AM36" i="10" s="1"/>
  <c r="BE34" i="10" l="1"/>
  <c r="BW34" i="10" s="1"/>
  <c r="BW35" i="10" s="1"/>
  <c r="BW36" i="10" s="1"/>
  <c r="BW37" i="10" s="1"/>
  <c r="BW38" i="10" s="1"/>
  <c r="BW39" i="10" s="1"/>
  <c r="BW40" i="10" s="1"/>
  <c r="CO34" i="10" l="1"/>
  <c r="CO35" i="10" s="1"/>
  <c r="CO36" i="10" s="1"/>
</calcChain>
</file>

<file path=xl/sharedStrings.xml><?xml version="1.0" encoding="utf-8"?>
<sst xmlns="http://schemas.openxmlformats.org/spreadsheetml/2006/main" count="1115" uniqueCount="596">
  <si>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</si>
  <si>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</si>
  <si>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</si>
  <si>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</si>
  <si>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</si>
  <si>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</si>
  <si>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</si>
  <si>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</si>
  <si>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</si>
  <si>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</si>
  <si>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</si>
  <si>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</si>
  <si>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</si>
  <si>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</si>
  <si>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</si>
  <si>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</si>
  <si>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</si>
  <si>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</si>
  <si>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</si>
  <si>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</si>
  <si>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</si>
  <si>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</si>
  <si>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</si>
  <si>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</si>
  <si>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</si>
  <si>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</si>
  <si>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</si>
  <si>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</si>
  <si>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</si>
  <si>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</si>
  <si>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</si>
  <si>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</si>
  <si>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</si>
  <si>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</si>
  <si>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</si>
  <si>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</si>
  <si>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</si>
  <si>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</si>
  <si>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</si>
  <si>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</si>
  <si>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</si>
  <si>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</si>
  <si>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</si>
  <si>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</si>
  <si>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</si>
  <si>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</si>
  <si>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</si>
  <si>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</si>
  <si>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</si>
  <si>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</si>
  <si>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</si>
  <si>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</si>
  <si>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</si>
  <si>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</si>
  <si>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</si>
  <si>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</si>
  <si>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</si>
  <si>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</si>
  <si>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</si>
  <si>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</si>
  <si>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</si>
  <si>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</si>
  <si>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</si>
  <si>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</si>
  <si>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</si>
  <si>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</si>
  <si>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</si>
  <si>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</si>
  <si>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</si>
  <si>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</si>
  <si>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</si>
  <si>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</si>
  <si>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</si>
  <si>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</si>
  <si>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</si>
  <si>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</si>
  <si>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</si>
  <si>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</si>
  <si>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</si>
  <si>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</si>
  <si>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</si>
  <si>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</si>
  <si>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</si>
  <si>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</si>
  <si>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</si>
  <si>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</si>
  <si>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</si>
  <si>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</si>
  <si>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</si>
  <si>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</si>
  <si>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</si>
  <si>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</si>
  <si>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</si>
  <si>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</si>
  <si>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</si>
  <si>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</si>
  <si>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</si>
  <si>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</si>
  <si>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</si>
  <si>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</si>
  <si>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</si>
  <si>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</si>
  <si>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</si>
  <si>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</si>
  <si>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</si>
  <si>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</si>
  <si>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</si>
  <si>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</si>
  <si>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</si>
  <si>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</si>
  <si>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</si>
  <si>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</si>
  <si>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</si>
  <si>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</si>
  <si>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</si>
  <si>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</si>
  <si>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</si>
  <si>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</si>
  <si>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</si>
  <si>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</si>
  <si>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</si>
  <si>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</si>
  <si>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</si>
  <si>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</si>
  <si>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</si>
  <si>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</si>
  <si>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</si>
  <si>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</si>
  <si>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</si>
  <si>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</si>
  <si>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</si>
  <si>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</si>
  <si>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</si>
  <si>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</si>
  <si>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</si>
  <si>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</si>
  <si>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</si>
  <si>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</si>
  <si>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</si>
  <si>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</si>
  <si>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</si>
  <si>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</si>
  <si>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</si>
  <si>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</si>
  <si>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</si>
  <si>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</si>
  <si>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</si>
  <si>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</si>
  <si>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</si>
  <si>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</si>
  <si>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</si>
  <si>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</si>
  <si>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</si>
  <si>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</si>
  <si>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</si>
  <si>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</si>
  <si>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</si>
  <si>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</si>
  <si>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</si>
  <si>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</si>
  <si>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</si>
  <si>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</si>
  <si>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</si>
  <si>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</si>
  <si>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</si>
  <si>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</si>
  <si>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</si>
  <si>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</si>
  <si>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</si>
  <si>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</si>
  <si>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</si>
  <si>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</si>
  <si>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</si>
  <si>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</si>
  <si>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</si>
  <si>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</si>
  <si>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</si>
  <si>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</si>
  <si>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</si>
  <si>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</si>
  <si>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</si>
  <si>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</si>
  <si>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</si>
  <si>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</si>
  <si>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</si>
  <si>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</si>
  <si>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</si>
  <si>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</si>
  <si>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</si>
  <si>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</si>
  <si>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</si>
  <si>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</si>
  <si>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</si>
  <si>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</si>
  <si>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</si>
  <si>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</si>
  <si>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</si>
  <si>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</si>
  <si>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</si>
  <si>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</si>
  <si>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</si>
  <si>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</si>
  <si>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</si>
  <si>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</si>
  <si>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</si>
  <si>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</si>
  <si>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</si>
  <si>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</si>
  <si>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</si>
  <si>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</si>
  <si>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石川県津幡町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</si>
  <si>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</si>
  <si>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</si>
  <si>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</si>
  <si>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</si>
  <si>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</si>
  <si>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</si>
  <si>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</si>
  <si>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</si>
  <si>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</si>
  <si>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</si>
  <si>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</si>
  <si>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</si>
  <si>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</si>
  <si>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</si>
  <si>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</si>
  <si>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</si>
  <si>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</si>
  <si>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</si>
  <si>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</si>
  <si>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</si>
  <si>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</si>
  <si>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</si>
  <si>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</si>
  <si>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</si>
  <si>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</si>
  <si>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</si>
  <si>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</si>
  <si>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</si>
  <si>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</si>
  <si>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</si>
  <si>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</si>
  <si>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</si>
  <si>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</si>
  <si>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</si>
  <si>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</si>
  <si>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</si>
  <si>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</si>
  <si>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</si>
  <si>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</si>
  <si>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</si>
  <si>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</si>
  <si>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</si>
  <si>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</si>
  <si>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</si>
  <si>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</si>
  <si>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</si>
  <si>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</si>
  <si>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</si>
  <si>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</si>
  <si>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</si>
  <si>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</si>
  <si>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</si>
  <si>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</si>
  <si>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</si>
  <si>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</si>
  <si>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</si>
  <si>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</si>
  <si>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</si>
  <si>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</si>
  <si>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</si>
  <si>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</si>
  <si>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</si>
  <si>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</si>
  <si>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</si>
  <si>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</si>
  <si>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</si>
  <si>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</si>
  <si>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</si>
  <si>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</si>
  <si>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</si>
  <si>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</si>
  <si>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</si>
  <si>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</si>
  <si>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</si>
  <si>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</si>
  <si>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</si>
  <si>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</si>
  <si>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</si>
  <si>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</si>
  <si>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</si>
  <si>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</si>
  <si>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</si>
  <si>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</si>
  <si>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</si>
  <si>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</si>
  <si>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</si>
  <si>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</si>
  <si>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</si>
  <si>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</si>
  <si>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</si>
  <si>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</si>
  <si>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</si>
  <si>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</si>
  <si>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</si>
  <si>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</si>
  <si>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</si>
  <si>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</si>
  <si>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</si>
  <si>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</si>
  <si>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</si>
  <si>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</si>
  <si>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</si>
  <si>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</si>
  <si>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</si>
  <si>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</si>
  <si>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</si>
  <si>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</si>
  <si>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</si>
  <si>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</si>
  <si>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</si>
  <si>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</si>
  <si>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</si>
  <si>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</si>
  <si>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</si>
  <si>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</si>
  <si>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</si>
  <si>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</si>
  <si>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</si>
  <si>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</si>
  <si>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</si>
  <si>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</si>
  <si>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</si>
  <si>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</si>
  <si>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</si>
  <si>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</si>
  <si>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</si>
  <si>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</si>
  <si>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</si>
  <si>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</si>
  <si>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</si>
  <si>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</si>
  <si>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</si>
  <si>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</si>
  <si>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</si>
  <si>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</si>
  <si>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</si>
  <si>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</si>
  <si>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</si>
  <si>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</si>
  <si>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</si>
  <si>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</si>
  <si>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</si>
  <si>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</si>
  <si>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</si>
  <si>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</si>
  <si>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</si>
  <si>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</si>
  <si>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</si>
  <si>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</si>
  <si>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石川県津幡町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</si>
  <si>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</si>
  <si>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</si>
  <si>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</si>
  <si>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</si>
  <si>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</si>
  <si>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</si>
  <si>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</si>
  <si>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</si>
  <si>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</si>
  <si>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</si>
  <si>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</si>
  <si>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</si>
  <si>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</si>
  <si>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</si>
  <si>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</si>
  <si>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</si>
  <si>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</si>
  <si>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</si>
  <si>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</si>
  <si>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</si>
  <si>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</si>
  <si>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津幡町ケーブルテレビ事業特別会計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</si>
  <si>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</si>
  <si>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</si>
  <si>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</si>
  <si>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</si>
  <si>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</si>
  <si>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</si>
  <si>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</si>
  <si>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</si>
  <si>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</si>
  <si>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</si>
  <si>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</si>
  <si>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</si>
  <si>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</si>
  <si>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</si>
  <si>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津幡町介護保険特別会計</t>
    <phoneticPr fontId="5"/>
  </si>
  <si>
    <t>津幡町後期高齢者医療特別会計</t>
    <phoneticPr fontId="5"/>
  </si>
  <si>
    <t>津幡町国民健康保険直営河北中央病院事業会計</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</si>
  <si>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</si>
  <si>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</si>
  <si>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</si>
  <si>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</si>
  <si>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</si>
  <si>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</si>
  <si>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</si>
  <si>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</si>
  <si>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</si>
  <si>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</si>
  <si>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</si>
  <si>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</si>
  <si>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</si>
  <si>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</si>
  <si>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</si>
  <si>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</si>
  <si>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</si>
  <si>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</si>
  <si>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</si>
  <si>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</si>
  <si>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</si>
  <si>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</si>
  <si>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</si>
  <si>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</si>
  <si>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</si>
  <si>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</si>
  <si>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</si>
  <si>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</si>
  <si>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</si>
  <si>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</si>
  <si>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</si>
  <si>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</si>
  <si>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</si>
  <si>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</si>
  <si>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</si>
  <si>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</si>
  <si>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</si>
  <si>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</si>
  <si>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</si>
  <si>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</si>
  <si>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</si>
  <si>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</si>
  <si>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</si>
  <si>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</si>
  <si>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</si>
  <si>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</si>
  <si>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</si>
  <si>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</si>
  <si>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</si>
  <si>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</si>
  <si>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</si>
  <si>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</si>
  <si>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</si>
  <si>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</si>
  <si>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</si>
  <si>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</si>
  <si>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</si>
  <si>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</si>
  <si>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</si>
  <si>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</si>
  <si>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</si>
  <si>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</si>
  <si>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</si>
  <si>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</si>
  <si>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</si>
  <si>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</si>
  <si>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</si>
  <si>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</si>
  <si>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</si>
  <si>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</si>
  <si>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</si>
  <si>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</si>
  <si>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</si>
  <si>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</si>
  <si>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</si>
  <si>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</si>
  <si>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</si>
  <si>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</si>
  <si>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</si>
  <si>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</si>
  <si>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</si>
  <si>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</si>
  <si>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</si>
  <si>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</si>
  <si>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</si>
  <si>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</si>
  <si>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</si>
  <si>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</si>
  <si>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</si>
  <si>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</si>
  <si>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</si>
  <si>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</si>
  <si>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</si>
  <si>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</si>
  <si>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</si>
  <si>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</si>
  <si>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</si>
  <si>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</si>
  <si>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</si>
  <si>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</si>
  <si>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</si>
  <si>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</si>
  <si>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</si>
  <si>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</si>
  <si>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</si>
  <si>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</si>
  <si>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</si>
  <si>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</si>
  <si>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</si>
  <si>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</si>
  <si>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</si>
  <si>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</si>
  <si>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</si>
  <si>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</si>
  <si>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</si>
  <si>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</si>
  <si>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</si>
  <si>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</si>
  <si>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</si>
  <si>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</si>
  <si>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</si>
  <si>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</si>
  <si>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</si>
  <si>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</si>
  <si>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</si>
  <si>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</si>
  <si>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</si>
  <si>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</si>
  <si>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</si>
  <si>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</si>
  <si>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</si>
  <si>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</si>
  <si>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</si>
  <si>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</si>
  <si>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</si>
  <si>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</si>
  <si>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</si>
  <si>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</si>
  <si>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</si>
  <si>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</si>
  <si>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</si>
  <si>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</si>
  <si>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</si>
  <si>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</si>
  <si>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</si>
  <si>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</si>
  <si>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4.55</t>
  </si>
  <si>
    <t>▲ 0.40</t>
  </si>
  <si>
    <t>▲ 0.56</t>
  </si>
  <si>
    <t>▲ 1.84</t>
  </si>
  <si>
    <t>▲ 0.98</t>
  </si>
  <si>
    <t>津幡町水道事業会計</t>
  </si>
  <si>
    <t>一般会計</t>
  </si>
  <si>
    <t>津幡町下水道事業会計</t>
  </si>
  <si>
    <t>津幡町介護保険特別会計</t>
  </si>
  <si>
    <t>津幡町国民健康保険特別会計</t>
  </si>
  <si>
    <t>津幡町後期高齢者医療特別会計</t>
  </si>
  <si>
    <t>津幡町バス事業特別会計</t>
  </si>
  <si>
    <t>津幡町簡易水道事業特別会計</t>
  </si>
  <si>
    <t>その他会計（赤字）</t>
  </si>
  <si>
    <t>その他会計（黒字）</t>
  </si>
  <si>
    <t>H25末</t>
    <phoneticPr fontId="5"/>
  </si>
  <si>
    <t>H26末</t>
    <phoneticPr fontId="5"/>
  </si>
  <si>
    <t>H27末</t>
    <phoneticPr fontId="5"/>
  </si>
  <si>
    <t>H28末</t>
    <phoneticPr fontId="5"/>
  </si>
  <si>
    <t>H29末</t>
    <phoneticPr fontId="5"/>
  </si>
  <si>
    <t>庁舎整備基金</t>
    <rPh sb="0" eb="2">
      <t>チョウシャ</t>
    </rPh>
    <rPh sb="2" eb="4">
      <t>セイビ</t>
    </rPh>
    <rPh sb="4" eb="6">
      <t>キキン</t>
    </rPh>
    <phoneticPr fontId="2"/>
  </si>
  <si>
    <t>福祉文化施設建設基金</t>
    <rPh sb="0" eb="2">
      <t>フクシ</t>
    </rPh>
    <rPh sb="2" eb="4">
      <t>ブンカ</t>
    </rPh>
    <rPh sb="4" eb="6">
      <t>シセツ</t>
    </rPh>
    <rPh sb="6" eb="8">
      <t>ケンセツ</t>
    </rPh>
    <rPh sb="8" eb="10">
      <t>キキン</t>
    </rPh>
    <phoneticPr fontId="2"/>
  </si>
  <si>
    <t>環境整備基金</t>
    <rPh sb="0" eb="2">
      <t>カンキョウ</t>
    </rPh>
    <rPh sb="2" eb="4">
      <t>セイビ</t>
    </rPh>
    <rPh sb="4" eb="6">
      <t>キキン</t>
    </rPh>
    <phoneticPr fontId="2"/>
  </si>
  <si>
    <t>バス事業調整基金</t>
    <rPh sb="2" eb="4">
      <t>ジギョウ</t>
    </rPh>
    <rPh sb="4" eb="6">
      <t>チョウセイ</t>
    </rPh>
    <rPh sb="6" eb="8">
      <t>キキン</t>
    </rPh>
    <phoneticPr fontId="2"/>
  </si>
  <si>
    <t>人材育成基金</t>
    <rPh sb="0" eb="2">
      <t>ジンザイ</t>
    </rPh>
    <rPh sb="2" eb="4">
      <t>イクセイ</t>
    </rPh>
    <rPh sb="4" eb="6">
      <t>キキン</t>
    </rPh>
    <phoneticPr fontId="2"/>
  </si>
  <si>
    <t>－</t>
    <phoneticPr fontId="2"/>
  </si>
  <si>
    <t>津幡町土地開発公社</t>
    <rPh sb="0" eb="3">
      <t>ツ</t>
    </rPh>
    <rPh sb="3" eb="5">
      <t>トチ</t>
    </rPh>
    <rPh sb="5" eb="7">
      <t>カイハツ</t>
    </rPh>
    <rPh sb="7" eb="9">
      <t>コウシャ</t>
    </rPh>
    <phoneticPr fontId="2"/>
  </si>
  <si>
    <t>津幡町公共施設等管理公社</t>
    <rPh sb="0" eb="3">
      <t>ツ</t>
    </rPh>
    <rPh sb="3" eb="5">
      <t>コウキョウ</t>
    </rPh>
    <rPh sb="5" eb="7">
      <t>シセツ</t>
    </rPh>
    <rPh sb="7" eb="8">
      <t>トウ</t>
    </rPh>
    <rPh sb="8" eb="10">
      <t>カンリ</t>
    </rPh>
    <rPh sb="10" eb="12">
      <t>コウシャ</t>
    </rPh>
    <phoneticPr fontId="2"/>
  </si>
  <si>
    <t>株式会社ティたすティ</t>
    <rPh sb="0" eb="4">
      <t>カブシキガイシャ</t>
    </rPh>
    <phoneticPr fontId="2"/>
  </si>
  <si>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</si>
  <si>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</si>
  <si>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</si>
  <si>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</si>
  <si>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</si>
  <si>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</si>
  <si>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石川県市町村消防団員等公務災害補償等組合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</si>
  <si>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</si>
  <si>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</si>
  <si>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</si>
  <si>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</si>
  <si>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</si>
  <si>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平均値との比較では、有形固定資産減価償却率（※）は低い数値となっているものの、将来負担比率は大きく上回る数値となっている。当町の将来負担比率については、公営企業等繰入見込額が多額であることや充当可能基金残高が少額であることが数値を高くしている要因の一部であり、それらは一般会計等の有形固定資産減価償却率とは関係のない要素である。
　また、有形固定資産減価償却率が低い要因としては、保有資産額の多額を占める学校施設や道路等の施設類型で低い数値を示していることが考えられる。
※H28数値　正：49.5％　誤：40.3％
</t>
    <rPh sb="174" eb="178">
      <t>ユウケイコテイ</t>
    </rPh>
    <rPh sb="178" eb="185">
      <t>シサンゲンカショウキャクリツ</t>
    </rPh>
    <rPh sb="186" eb="187">
      <t>ヒク</t>
    </rPh>
    <rPh sb="188" eb="190">
      <t>ヨウイン</t>
    </rPh>
    <rPh sb="195" eb="197">
      <t>ホユウ</t>
    </rPh>
    <rPh sb="197" eb="199">
      <t>シサン</t>
    </rPh>
    <rPh sb="199" eb="200">
      <t>ガク</t>
    </rPh>
    <rPh sb="201" eb="203">
      <t>タガク</t>
    </rPh>
    <rPh sb="204" eb="205">
      <t>シ</t>
    </rPh>
    <rPh sb="207" eb="211">
      <t>ガッコウシセツ</t>
    </rPh>
    <rPh sb="212" eb="214">
      <t>ドウロ</t>
    </rPh>
    <rPh sb="214" eb="215">
      <t>トウ</t>
    </rPh>
    <rPh sb="216" eb="218">
      <t>シセツ</t>
    </rPh>
    <rPh sb="218" eb="220">
      <t>ルイケイ</t>
    </rPh>
    <rPh sb="221" eb="222">
      <t>ヒク</t>
    </rPh>
    <rPh sb="223" eb="225">
      <t>スウチ</t>
    </rPh>
    <rPh sb="226" eb="227">
      <t>シメ</t>
    </rPh>
    <rPh sb="234" eb="235">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</si>
  <si>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</si>
  <si>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</si>
  <si>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</si>
  <si>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</si>
  <si>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</si>
  <si>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</si>
  <si>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の比較では、依然として高い傾向にあるが、普通会計において、平成15年度から実施している地方債発行時のシーリング等により、地方債発行を厳しく抑制してきたことで両比率ともに改善傾向にある。役場新庁舎等建設事業等の起債により、令和元・２年度はシーリングの堅持は難しくなったが、一時的なものであるため、今後も普通会計についてはシーリングを原則とし、公営企業会計や一部事務組合についてもより一層の経費削減や適正な料金設定の見直し等を行い、更なる比率の改善を目指す。</t>
    <rPh sb="1" eb="2">
      <t>リョウ</t>
    </rPh>
    <rPh sb="2" eb="4">
      <t>ヒリツ</t>
    </rPh>
    <rPh sb="7" eb="9">
      <t>ルイジ</t>
    </rPh>
    <rPh sb="9" eb="11">
      <t>ダンタイ</t>
    </rPh>
    <rPh sb="11" eb="14">
      <t>ヘイキンチ</t>
    </rPh>
    <rPh sb="16" eb="18">
      <t>ヒカク</t>
    </rPh>
    <rPh sb="21" eb="23">
      <t>イゼン</t>
    </rPh>
    <rPh sb="26" eb="27">
      <t>タカ</t>
    </rPh>
    <rPh sb="28" eb="30">
      <t>ケイコウ</t>
    </rPh>
    <rPh sb="35" eb="37">
      <t>フツウ</t>
    </rPh>
    <rPh sb="37" eb="39">
      <t>カイケイ</t>
    </rPh>
    <rPh sb="44" eb="46">
      <t>ヘイセイ</t>
    </rPh>
    <rPh sb="48" eb="50">
      <t>ネンド</t>
    </rPh>
    <rPh sb="52" eb="54">
      <t>ジッシ</t>
    </rPh>
    <rPh sb="58" eb="61">
      <t>チホウサイ</t>
    </rPh>
    <rPh sb="61" eb="63">
      <t>ハッコウ</t>
    </rPh>
    <rPh sb="63" eb="64">
      <t>ジ</t>
    </rPh>
    <rPh sb="70" eb="71">
      <t>トウ</t>
    </rPh>
    <rPh sb="75" eb="78">
      <t>チホウサイ</t>
    </rPh>
    <rPh sb="78" eb="80">
      <t>ハッコウ</t>
    </rPh>
    <rPh sb="81" eb="82">
      <t>キビ</t>
    </rPh>
    <rPh sb="84" eb="86">
      <t>ヨクセイ</t>
    </rPh>
    <rPh sb="93" eb="94">
      <t>リョウ</t>
    </rPh>
    <rPh sb="94" eb="96">
      <t>ヒリツ</t>
    </rPh>
    <rPh sb="99" eb="101">
      <t>カイゼン</t>
    </rPh>
    <rPh sb="101" eb="103">
      <t>ケイコウ</t>
    </rPh>
    <rPh sb="107" eb="109">
      <t>ヤクバ</t>
    </rPh>
    <rPh sb="109" eb="112">
      <t>シンチョウシャ</t>
    </rPh>
    <rPh sb="112" eb="113">
      <t>トウ</t>
    </rPh>
    <rPh sb="113" eb="115">
      <t>ケンセツ</t>
    </rPh>
    <rPh sb="115" eb="117">
      <t>ジギョウ</t>
    </rPh>
    <rPh sb="117" eb="118">
      <t>トウ</t>
    </rPh>
    <rPh sb="119" eb="121">
      <t>キサイ</t>
    </rPh>
    <rPh sb="125" eb="127">
      <t>レイワ</t>
    </rPh>
    <rPh sb="139" eb="141">
      <t>ケンジ</t>
    </rPh>
    <rPh sb="142" eb="143">
      <t>ムズカ</t>
    </rPh>
    <rPh sb="150" eb="153">
      <t>イチジテキ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</si>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</sst>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5599-47B1-90F1-0878FF60B3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41795</c:v>
                </c:pt>
                <c:pt idx="1">
                  <c:v>41799</c:v>
                </c:pt>
                <c:pt idx="2">
                  <c:v>29776</c:v>
                </c:pt>
                <c:pt idx="3">
                  <c:v>19101</c:v>
                </c:pt>
                <c:pt idx="4">
                  <c:v>35346</c:v>
                </c:pt>
              </c:numCache>
            </c:numRef>
          </c:val>
          <c:smooth val="0"/>
          <c:extLst>
            <c:ext xmlns:c16="http://schemas.microsoft.com/office/drawing/2014/chart" uri="{C3380CC4-5D6E-409C-BE32-E72D297353CC}">
              <c16:uniqueId val="{00000001-5599-47B1-90F1-0878FF60B3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2.04</c:v>
                </c:pt>
                <c:pt idx="1">
                  <c:v>2.16</c:v>
                </c:pt>
                <c:pt idx="2">
                  <c:v>2.23</c:v>
                </c:pt>
                <c:pt idx="3">
                  <c:v>1.7</c:v>
                </c:pt>
                <c:pt idx="4">
                  <c:v>2.29</c:v>
                </c:pt>
              </c:numCache>
            </c:numRef>
          </c:val>
          <c:extLst>
            <c:ext xmlns:c16="http://schemas.microsoft.com/office/drawing/2014/chart" uri="{C3380CC4-5D6E-409C-BE32-E72D297353CC}">
              <c16:uniqueId val="{00000000-150D-4F8B-92D1-DF0B0CD1D7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9.01</c:v>
                </c:pt>
                <c:pt idx="1">
                  <c:v>9.43</c:v>
                </c:pt>
                <c:pt idx="2">
                  <c:v>9.93</c:v>
                </c:pt>
                <c:pt idx="3">
                  <c:v>9.69</c:v>
                </c:pt>
                <c:pt idx="4">
                  <c:v>9.23</c:v>
                </c:pt>
              </c:numCache>
            </c:numRef>
          </c:val>
          <c:extLst>
            <c:ext xmlns:c16="http://schemas.microsoft.com/office/drawing/2014/chart" uri="{C3380CC4-5D6E-409C-BE32-E72D297353CC}">
              <c16:uniqueId val="{00000001-150D-4F8B-92D1-DF0B0CD1D7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-4.55</c:v>
                </c:pt>
                <c:pt idx="1">
                  <c:v>-0.4</c:v>
                </c:pt>
                <c:pt idx="2">
                  <c:v>-0.56000000000000005</c:v>
                </c:pt>
                <c:pt idx="3">
                  <c:v>-1.84</c:v>
                </c:pt>
                <c:pt idx="4">
                  <c:v>-0.98</c:v>
                </c:pt>
              </c:numCache>
            </c:numRef>
          </c:val>
          <c:smooth val="0"/>
          <c:extLst>
            <c:ext xmlns:c16="http://schemas.microsoft.com/office/drawing/2014/chart" uri="{C3380CC4-5D6E-409C-BE32-E72D297353CC}">
              <c16:uniqueId val="{00000002-150D-4F8B-92D1-DF0B0CD1D7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1.37</c:v>
                </c:pt>
                <c:pt idx="2">
                  <c:v>#N/A</c:v>
                </c:pt>
                <c:pt idx="3">
                  <c:v>1.79</c:v>
                </c:pt>
                <c:pt idx="4">
                  <c:v>#N/A</c:v>
                </c:pt>
                <c:pt idx="5">
                  <c:v>1.1100000000000001</c:v>
                </c:pt>
                <c:pt idx="6">
                  <c:v>#N/A</c:v>
                </c:pt>
                <c:pt idx="7">
                  <c:v>0</c:v>
                </c:pt>
                <c:pt idx="8">
                  <c:v>#N/A</c:v>
                </c:pt>
                <c:pt idx="9">
                  <c:v>0</c:v>
                </c:pt>
              </c:numCache>
            </c:numRef>
          </c:val>
          <c:extLst>
            <c:ext xmlns:c16="http://schemas.microsoft.com/office/drawing/2014/chart" uri="{C3380CC4-5D6E-409C-BE32-E72D297353CC}">
              <c16:uniqueId val="{00000000-BC6E-46B6-9D3E-D17048CC33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6E-46B6-9D3E-D17048CC33CD}"/>
            </c:ext>
          </c:extLst>
        </c:ser>
        <c:ser>
          <c:idx val="2"/>
          <c:order val="2"/>
          <c:tx>
            <c:strRef>
              <c:f>データシート!$A$29</c:f>
              <c:strCache>
                <c:ptCount val="1"/>
                <c:pt idx="0">
                  <c:v>津幡町簡易水道事業特別会計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6E-46B6-9D3E-D17048CC33CD}"/>
            </c:ext>
          </c:extLst>
        </c:ser>
        <c:ser>
          <c:idx val="3"/>
          <c:order val="3"/>
          <c:tx>
            <c:strRef>
              <c:f>データシート!$A$30</c:f>
              <c:strCache>
                <c:ptCount val="1"/>
                <c:pt idx="0">
                  <c:v>津幡町バス事業特別会計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0.03</c:v>
                </c:pt>
                <c:pt idx="6">
                  <c:v>#N/A</c:v>
                </c:pt>
                <c:pt idx="7">
                  <c:v>0.04</c:v>
                </c:pt>
                <c:pt idx="8">
                  <c:v>#N/A</c:v>
                </c:pt>
                <c:pt idx="9">
                  <c:v>0.04</c:v>
                </c:pt>
              </c:numCache>
            </c:numRef>
          </c:val>
          <c:extLst>
            <c:ext xmlns:c16="http://schemas.microsoft.com/office/drawing/2014/chart" uri="{C3380CC4-5D6E-409C-BE32-E72D297353CC}">
              <c16:uniqueId val="{00000003-BC6E-46B6-9D3E-D17048CC33CD}"/>
            </c:ext>
          </c:extLst>
        </c:ser>
        <c:ser>
          <c:idx val="4"/>
          <c:order val="4"/>
          <c:tx>
            <c:strRef>
              <c:f>データシート!$A$31</c:f>
              <c:strCache>
                <c:ptCount val="1"/>
                <c:pt idx="0">
                  <c:v>津幡町後期高齢者医療特別会計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0.08</c:v>
                </c:pt>
              </c:numCache>
            </c:numRef>
          </c:val>
          <c:extLst>
            <c:ext xmlns:c16="http://schemas.microsoft.com/office/drawing/2014/chart" uri="{C3380CC4-5D6E-409C-BE32-E72D297353CC}">
              <c16:uniqueId val="{00000004-BC6E-46B6-9D3E-D17048CC33CD}"/>
            </c:ext>
          </c:extLst>
        </c:ser>
        <c:ser>
          <c:idx val="5"/>
          <c:order val="5"/>
          <c:tx>
            <c:strRef>
              <c:f>データシート!$A$32</c:f>
              <c:strCache>
                <c:ptCount val="1"/>
                <c:pt idx="0">
                  <c:v>津幡町国民健康保険特別会計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0.91</c:v>
                </c:pt>
                <c:pt idx="2">
                  <c:v>#N/A</c:v>
                </c:pt>
                <c:pt idx="3">
                  <c:v>0.33</c:v>
                </c:pt>
                <c:pt idx="4">
                  <c:v>#N/A</c:v>
                </c:pt>
                <c:pt idx="5">
                  <c:v>1.51</c:v>
                </c:pt>
                <c:pt idx="6">
                  <c:v>#N/A</c:v>
                </c:pt>
                <c:pt idx="7">
                  <c:v>1.05</c:v>
                </c:pt>
                <c:pt idx="8">
                  <c:v>#N/A</c:v>
                </c:pt>
                <c:pt idx="9">
                  <c:v>0.49</c:v>
                </c:pt>
              </c:numCache>
            </c:numRef>
          </c:val>
          <c:extLst>
            <c:ext xmlns:c16="http://schemas.microsoft.com/office/drawing/2014/chart" uri="{C3380CC4-5D6E-409C-BE32-E72D297353CC}">
              <c16:uniqueId val="{00000005-BC6E-46B6-9D3E-D17048CC33CD}"/>
            </c:ext>
          </c:extLst>
        </c:ser>
        <c:ser>
          <c:idx val="6"/>
          <c:order val="6"/>
          <c:tx>
            <c:strRef>
              <c:f>データシート!$A$33</c:f>
              <c:strCache>
                <c:ptCount val="1"/>
                <c:pt idx="0">
                  <c:v>津幡町介護保険特別会計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1.1100000000000001</c:v>
                </c:pt>
                <c:pt idx="2">
                  <c:v>#N/A</c:v>
                </c:pt>
                <c:pt idx="3">
                  <c:v>0.96</c:v>
                </c:pt>
                <c:pt idx="4">
                  <c:v>#N/A</c:v>
                </c:pt>
                <c:pt idx="5">
                  <c:v>1.05</c:v>
                </c:pt>
                <c:pt idx="6">
                  <c:v>#N/A</c:v>
                </c:pt>
                <c:pt idx="7">
                  <c:v>1.2</c:v>
                </c:pt>
                <c:pt idx="8">
                  <c:v>#N/A</c:v>
                </c:pt>
                <c:pt idx="9">
                  <c:v>0.83</c:v>
                </c:pt>
              </c:numCache>
            </c:numRef>
          </c:val>
          <c:extLst>
            <c:ext xmlns:c16="http://schemas.microsoft.com/office/drawing/2014/chart" uri="{C3380CC4-5D6E-409C-BE32-E72D297353CC}">
              <c16:uniqueId val="{00000006-BC6E-46B6-9D3E-D17048CC33CD}"/>
            </c:ext>
          </c:extLst>
        </c:ser>
        <c:ser>
          <c:idx val="7"/>
          <c:order val="7"/>
          <c:tx>
            <c:strRef>
              <c:f>データシート!$A$34</c:f>
              <c:strCache>
                <c:ptCount val="1"/>
                <c:pt idx="0">
                  <c:v>津幡町下水道事業会計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2.37</c:v>
                </c:pt>
                <c:pt idx="4">
                  <c:v>#N/A</c:v>
                </c:pt>
                <c:pt idx="5">
                  <c:v>3.08</c:v>
                </c:pt>
                <c:pt idx="6">
                  <c:v>#N/A</c:v>
                </c:pt>
                <c:pt idx="7">
                  <c:v>2.84</c:v>
                </c:pt>
                <c:pt idx="8">
                  <c:v>#N/A</c:v>
                </c:pt>
                <c:pt idx="9">
                  <c:v>2</c:v>
                </c:pt>
              </c:numCache>
            </c:numRef>
          </c:val>
          <c:extLst>
            <c:ext xmlns:c16="http://schemas.microsoft.com/office/drawing/2014/chart" uri="{C3380CC4-5D6E-409C-BE32-E72D297353CC}">
              <c16:uniqueId val="{00000007-BC6E-46B6-9D3E-D17048CC33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1.96</c:v>
                </c:pt>
                <c:pt idx="2">
                  <c:v>#N/A</c:v>
                </c:pt>
                <c:pt idx="3">
                  <c:v>2.08</c:v>
                </c:pt>
                <c:pt idx="4">
                  <c:v>#N/A</c:v>
                </c:pt>
                <c:pt idx="5">
                  <c:v>2.19</c:v>
                </c:pt>
                <c:pt idx="6">
                  <c:v>#N/A</c:v>
                </c:pt>
                <c:pt idx="7">
                  <c:v>1.66</c:v>
                </c:pt>
                <c:pt idx="8">
                  <c:v>#N/A</c:v>
                </c:pt>
                <c:pt idx="9">
                  <c:v>2.2400000000000002</c:v>
                </c:pt>
              </c:numCache>
            </c:numRef>
          </c:val>
          <c:extLst>
            <c:ext xmlns:c16="http://schemas.microsoft.com/office/drawing/2014/chart" uri="{C3380CC4-5D6E-409C-BE32-E72D297353CC}">
              <c16:uniqueId val="{00000008-BC6E-46B6-9D3E-D17048CC33CD}"/>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5.73</c:v>
                </c:pt>
                <c:pt idx="2">
                  <c:v>#N/A</c:v>
                </c:pt>
                <c:pt idx="3">
                  <c:v>8.4700000000000006</c:v>
                </c:pt>
                <c:pt idx="4">
                  <c:v>#N/A</c:v>
                </c:pt>
                <c:pt idx="5">
                  <c:v>9.4499999999999993</c:v>
                </c:pt>
                <c:pt idx="6">
                  <c:v>#N/A</c:v>
                </c:pt>
                <c:pt idx="7">
                  <c:v>10.26</c:v>
                </c:pt>
                <c:pt idx="8">
                  <c:v>#N/A</c:v>
                </c:pt>
                <c:pt idx="9">
                  <c:v>11.28</c:v>
                </c:pt>
              </c:numCache>
            </c:numRef>
          </c:val>
          <c:extLst>
            <c:ext xmlns:c16="http://schemas.microsoft.com/office/drawing/2014/chart" uri="{C3380CC4-5D6E-409C-BE32-E72D297353CC}">
              <c16:uniqueId val="{00000009-BC6E-46B6-9D3E-D17048CC33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2144</c:v>
                </c:pt>
                <c:pt idx="5">
                  <c:v>2099</c:v>
                </c:pt>
                <c:pt idx="8">
                  <c:v>2106</c:v>
                </c:pt>
                <c:pt idx="11">
                  <c:v>2050</c:v>
                </c:pt>
                <c:pt idx="14">
                  <c:v>2007</c:v>
                </c:pt>
              </c:numCache>
            </c:numRef>
          </c:val>
          <c:extLst>
            <c:ext xmlns:c16="http://schemas.microsoft.com/office/drawing/2014/chart" uri="{C3380CC4-5D6E-409C-BE32-E72D297353CC}">
              <c16:uniqueId val="{00000000-98EC-4348-988A-A3C04FA9FA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EC-4348-988A-A3C04FA9FA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5</c:v>
                </c:pt>
                <c:pt idx="9">
                  <c:v>0</c:v>
                </c:pt>
                <c:pt idx="12">
                  <c:v>0</c:v>
                </c:pt>
              </c:numCache>
            </c:numRef>
          </c:val>
          <c:extLst>
            <c:ext xmlns:c16="http://schemas.microsoft.com/office/drawing/2014/chart" uri="{C3380CC4-5D6E-409C-BE32-E72D297353CC}">
              <c16:uniqueId val="{00000002-98EC-4348-988A-A3C04FA9FA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223</c:v>
                </c:pt>
                <c:pt idx="3">
                  <c:v>220</c:v>
                </c:pt>
                <c:pt idx="6">
                  <c:v>217</c:v>
                </c:pt>
                <c:pt idx="9">
                  <c:v>157</c:v>
                </c:pt>
                <c:pt idx="12">
                  <c:v>85</c:v>
                </c:pt>
              </c:numCache>
            </c:numRef>
          </c:val>
          <c:extLst>
            <c:ext xmlns:c16="http://schemas.microsoft.com/office/drawing/2014/chart" uri="{C3380CC4-5D6E-409C-BE32-E72D297353CC}">
              <c16:uniqueId val="{00000003-98EC-4348-988A-A3C04FA9FA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738</c:v>
                </c:pt>
                <c:pt idx="3">
                  <c:v>827</c:v>
                </c:pt>
                <c:pt idx="6">
                  <c:v>823</c:v>
                </c:pt>
                <c:pt idx="9">
                  <c:v>809</c:v>
                </c:pt>
                <c:pt idx="12">
                  <c:v>765</c:v>
                </c:pt>
              </c:numCache>
            </c:numRef>
          </c:val>
          <c:extLst>
            <c:ext xmlns:c16="http://schemas.microsoft.com/office/drawing/2014/chart" uri="{C3380CC4-5D6E-409C-BE32-E72D297353CC}">
              <c16:uniqueId val="{00000004-98EC-4348-988A-A3C04FA9FA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EC-4348-988A-A3C04FA9FA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EC-4348-988A-A3C04FA9FA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1944</c:v>
                </c:pt>
                <c:pt idx="3">
                  <c:v>1854</c:v>
                </c:pt>
                <c:pt idx="6">
                  <c:v>1823</c:v>
                </c:pt>
                <c:pt idx="9">
                  <c:v>1819</c:v>
                </c:pt>
                <c:pt idx="12">
                  <c:v>1792</c:v>
                </c:pt>
              </c:numCache>
            </c:numRef>
          </c:val>
          <c:extLst>
            <c:ext xmlns:c16="http://schemas.microsoft.com/office/drawing/2014/chart" uri="{C3380CC4-5D6E-409C-BE32-E72D297353CC}">
              <c16:uniqueId val="{00000007-98EC-4348-988A-A3C04FA9FA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761</c:v>
                </c:pt>
                <c:pt idx="2">
                  <c:v>#N/A</c:v>
                </c:pt>
                <c:pt idx="3">
                  <c:v>#N/A</c:v>
                </c:pt>
                <c:pt idx="4">
                  <c:v>802</c:v>
                </c:pt>
                <c:pt idx="5">
                  <c:v>#N/A</c:v>
                </c:pt>
                <c:pt idx="6">
                  <c:v>#N/A</c:v>
                </c:pt>
                <c:pt idx="7">
                  <c:v>762</c:v>
                </c:pt>
                <c:pt idx="8">
                  <c:v>#N/A</c:v>
                </c:pt>
                <c:pt idx="9">
                  <c:v>#N/A</c:v>
                </c:pt>
                <c:pt idx="10">
                  <c:v>735</c:v>
                </c:pt>
                <c:pt idx="11">
                  <c:v>#N/A</c:v>
                </c:pt>
                <c:pt idx="12">
                  <c:v>#N/A</c:v>
                </c:pt>
                <c:pt idx="13">
                  <c:v>635</c:v>
                </c:pt>
                <c:pt idx="14">
                  <c:v>#N/A</c:v>
                </c:pt>
              </c:numCache>
            </c:numRef>
          </c:val>
          <c:smooth val="0"/>
          <c:extLst>
            <c:ext xmlns:c16="http://schemas.microsoft.com/office/drawing/2014/chart" uri="{C3380CC4-5D6E-409C-BE32-E72D297353CC}">
              <c16:uniqueId val="{00000008-98EC-4348-988A-A3C04FA9FA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20327</c:v>
                </c:pt>
                <c:pt idx="5">
                  <c:v>19712</c:v>
                </c:pt>
                <c:pt idx="8">
                  <c:v>18899</c:v>
                </c:pt>
                <c:pt idx="11">
                  <c:v>17953</c:v>
                </c:pt>
                <c:pt idx="14">
                  <c:v>17220</c:v>
                </c:pt>
              </c:numCache>
            </c:numRef>
          </c:val>
          <c:extLst>
            <c:ext xmlns:c16="http://schemas.microsoft.com/office/drawing/2014/chart" uri="{C3380CC4-5D6E-409C-BE32-E72D297353CC}">
              <c16:uniqueId val="{00000000-3965-482F-811F-3A4E53BCD7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2179</c:v>
                </c:pt>
                <c:pt idx="5">
                  <c:v>2122</c:v>
                </c:pt>
                <c:pt idx="8">
                  <c:v>2176</c:v>
                </c:pt>
                <c:pt idx="11">
                  <c:v>2088</c:v>
                </c:pt>
                <c:pt idx="14">
                  <c:v>2026</c:v>
                </c:pt>
              </c:numCache>
            </c:numRef>
          </c:val>
          <c:extLst>
            <c:ext xmlns:c16="http://schemas.microsoft.com/office/drawing/2014/chart" uri="{C3380CC4-5D6E-409C-BE32-E72D297353CC}">
              <c16:uniqueId val="{00000001-3965-482F-811F-3A4E53BCD7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1229</c:v>
                </c:pt>
                <c:pt idx="5">
                  <c:v>1503</c:v>
                </c:pt>
                <c:pt idx="8">
                  <c:v>1623</c:v>
                </c:pt>
                <c:pt idx="11">
                  <c:v>1691</c:v>
                </c:pt>
                <c:pt idx="14">
                  <c:v>1790</c:v>
                </c:pt>
              </c:numCache>
            </c:numRef>
          </c:val>
          <c:extLst>
            <c:ext xmlns:c16="http://schemas.microsoft.com/office/drawing/2014/chart" uri="{C3380CC4-5D6E-409C-BE32-E72D297353CC}">
              <c16:uniqueId val="{00000002-3965-482F-811F-3A4E53BCD7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65-482F-811F-3A4E53BCD7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65-482F-811F-3A4E53BCD7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382</c:v>
                </c:pt>
                <c:pt idx="3">
                  <c:v>362</c:v>
                </c:pt>
                <c:pt idx="6">
                  <c:v>302</c:v>
                </c:pt>
                <c:pt idx="9">
                  <c:v>291</c:v>
                </c:pt>
                <c:pt idx="12">
                  <c:v>277</c:v>
                </c:pt>
              </c:numCache>
            </c:numRef>
          </c:val>
          <c:extLst>
            <c:ext xmlns:c16="http://schemas.microsoft.com/office/drawing/2014/chart" uri="{C3380CC4-5D6E-409C-BE32-E72D297353CC}">
              <c16:uniqueId val="{00000005-3965-482F-811F-3A4E53BCD7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2122</c:v>
                </c:pt>
                <c:pt idx="3">
                  <c:v>2079</c:v>
                </c:pt>
                <c:pt idx="6">
                  <c:v>1863</c:v>
                </c:pt>
                <c:pt idx="9">
                  <c:v>1763</c:v>
                </c:pt>
                <c:pt idx="12">
                  <c:v>1651</c:v>
                </c:pt>
              </c:numCache>
            </c:numRef>
          </c:val>
          <c:extLst>
            <c:ext xmlns:c16="http://schemas.microsoft.com/office/drawing/2014/chart" uri="{C3380CC4-5D6E-409C-BE32-E72D297353CC}">
              <c16:uniqueId val="{00000006-3965-482F-811F-3A4E53BCD7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973</c:v>
                </c:pt>
                <c:pt idx="3">
                  <c:v>759</c:v>
                </c:pt>
                <c:pt idx="6">
                  <c:v>543</c:v>
                </c:pt>
                <c:pt idx="9">
                  <c:v>387</c:v>
                </c:pt>
                <c:pt idx="12">
                  <c:v>303</c:v>
                </c:pt>
              </c:numCache>
            </c:numRef>
          </c:val>
          <c:extLst>
            <c:ext xmlns:c16="http://schemas.microsoft.com/office/drawing/2014/chart" uri="{C3380CC4-5D6E-409C-BE32-E72D297353CC}">
              <c16:uniqueId val="{00000007-3965-482F-811F-3A4E53BCD7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11948</c:v>
                </c:pt>
                <c:pt idx="3">
                  <c:v>11682</c:v>
                </c:pt>
                <c:pt idx="6">
                  <c:v>11113</c:v>
                </c:pt>
                <c:pt idx="9">
                  <c:v>10524</c:v>
                </c:pt>
                <c:pt idx="12">
                  <c:v>9663</c:v>
                </c:pt>
              </c:numCache>
            </c:numRef>
          </c:val>
          <c:extLst>
            <c:ext xmlns:c16="http://schemas.microsoft.com/office/drawing/2014/chart" uri="{C3380CC4-5D6E-409C-BE32-E72D297353CC}">
              <c16:uniqueId val="{00000008-3965-482F-811F-3A4E53BCD7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5</c:v>
                </c:pt>
                <c:pt idx="6">
                  <c:v>4</c:v>
                </c:pt>
                <c:pt idx="9">
                  <c:v>6</c:v>
                </c:pt>
                <c:pt idx="12">
                  <c:v>141</c:v>
                </c:pt>
              </c:numCache>
            </c:numRef>
          </c:val>
          <c:extLst>
            <c:ext xmlns:c16="http://schemas.microsoft.com/office/drawing/2014/chart" uri="{C3380CC4-5D6E-409C-BE32-E72D297353CC}">
              <c16:uniqueId val="{00000009-3965-482F-811F-3A4E53BCD7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16659</c:v>
                </c:pt>
                <c:pt idx="3">
                  <c:v>16362</c:v>
                </c:pt>
                <c:pt idx="6">
                  <c:v>15777</c:v>
                </c:pt>
                <c:pt idx="9">
                  <c:v>14860</c:v>
                </c:pt>
                <c:pt idx="12">
                  <c:v>14240</c:v>
                </c:pt>
              </c:numCache>
            </c:numRef>
          </c:val>
          <c:extLst>
            <c:ext xmlns:c16="http://schemas.microsoft.com/office/drawing/2014/chart" uri="{C3380CC4-5D6E-409C-BE32-E72D297353CC}">
              <c16:uniqueId val="{0000000A-3965-482F-811F-3A4E53BCD7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8349</c:v>
                </c:pt>
                <c:pt idx="2">
                  <c:v>#N/A</c:v>
                </c:pt>
                <c:pt idx="3">
                  <c:v>#N/A</c:v>
                </c:pt>
                <c:pt idx="4">
                  <c:v>7913</c:v>
                </c:pt>
                <c:pt idx="5">
                  <c:v>#N/A</c:v>
                </c:pt>
                <c:pt idx="6">
                  <c:v>#N/A</c:v>
                </c:pt>
                <c:pt idx="7">
                  <c:v>6904</c:v>
                </c:pt>
                <c:pt idx="8">
                  <c:v>#N/A</c:v>
                </c:pt>
                <c:pt idx="9">
                  <c:v>#N/A</c:v>
                </c:pt>
                <c:pt idx="10">
                  <c:v>6098</c:v>
                </c:pt>
                <c:pt idx="11">
                  <c:v>#N/A</c:v>
                </c:pt>
                <c:pt idx="12">
                  <c:v>#N/A</c:v>
                </c:pt>
                <c:pt idx="13">
                  <c:v>5239</c:v>
                </c:pt>
                <c:pt idx="14">
                  <c:v>#N/A</c:v>
                </c:pt>
              </c:numCache>
            </c:numRef>
          </c:val>
          <c:smooth val="0"/>
          <c:extLst>
            <c:ext xmlns:c16="http://schemas.microsoft.com/office/drawing/2014/chart" uri="{C3380CC4-5D6E-409C-BE32-E72D297353CC}">
              <c16:uniqueId val="{0000000B-3965-482F-811F-3A4E53BCD7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853</c:v>
                </c:pt>
                <c:pt idx="1">
                  <c:v>838</c:v>
                </c:pt>
                <c:pt idx="2">
                  <c:v>801</c:v>
                </c:pt>
              </c:numCache>
            </c:numRef>
          </c:val>
          <c:extLst>
            <c:ext xmlns:c16="http://schemas.microsoft.com/office/drawing/2014/chart" uri="{C3380CC4-5D6E-409C-BE32-E72D297353CC}">
              <c16:uniqueId val="{00000000-2AF8-4940-B5BC-CC0D02770F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c:v>
                </c:pt>
                <c:pt idx="1">
                  <c:v>1</c:v>
                </c:pt>
                <c:pt idx="2">
                  <c:v>1</c:v>
                </c:pt>
              </c:numCache>
            </c:numRef>
          </c:val>
          <c:extLst>
            <c:ext xmlns:c16="http://schemas.microsoft.com/office/drawing/2014/chart" uri="{C3380CC4-5D6E-409C-BE32-E72D297353CC}">
              <c16:uniqueId val="{00000001-2AF8-4940-B5BC-CC0D02770F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351</c:v>
                </c:pt>
                <c:pt idx="1">
                  <c:v>413</c:v>
                </c:pt>
                <c:pt idx="2">
                  <c:v>448</c:v>
                </c:pt>
              </c:numCache>
            </c:numRef>
          </c:val>
          <c:extLst>
            <c:ext xmlns:c16="http://schemas.microsoft.com/office/drawing/2014/chart" uri="{C3380CC4-5D6E-409C-BE32-E72D297353CC}">
              <c16:uniqueId val="{00000002-2AF8-4940-B5BC-CC0D02770F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{B0351962-5CE0-4598-8AB3-934D62E0B7C1}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A18-4515-951F-10F6538512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{D6D3618C-B7E0-42E3-B212-C07836B89F09}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18-4515-951F-10F6538512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{4BB08767-6004-416F-BE74-58BF734D5D4B}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18-4515-951F-10F6538512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{CF413FEE-110C-4589-ADFF-98DED3CF67E2}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18-4515-951F-10F6538512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{933F5532-34AD-41BE-959D-E846CC32D8C3}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18-4515-951F-10F6538512D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{2720959A-FEED-4DD9-80B3-1006E7532F7F}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A18-4515-951F-10F6538512D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{8BD75121-88C8-4C02-A690-7EB9BD691C8B}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A18-4515-951F-10F6538512D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{3D590B9C-7D29-4564-829B-610A02735632}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A18-4515-951F-10F6538512D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{A47F6A41-5251-4C81-B5BE-4BEFA4363010}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A18-4515-951F-10F6538512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48.3</c:v>
                </c:pt>
                <c:pt idx="16">
                  <c:v>40.299999999999997</c:v>
                </c:pt>
                <c:pt idx="24">
                  <c:v>51.7</c:v>
                </c:pt>
                <c:pt idx="32">
                  <c:v>53.5</c:v>
                </c:pt>
              </c:numCache>
            </c:numRef>
          </c:xVal>
          <c:yVal>
            <c:numRef>
              <c:f>公会計指標分析・財政指標組合せ分析表!$BP$51:$DC$51</c:f>
              <c:numCache>
                <c:formatCode>#,##0.0;"▲ "#,##0.0</c:formatCode>
                <c:ptCount val="40"/>
                <c:pt idx="8">
                  <c:v>119.2</c:v>
                </c:pt>
                <c:pt idx="16">
                  <c:v>103.5</c:v>
                </c:pt>
                <c:pt idx="24">
                  <c:v>90</c:v>
                </c:pt>
                <c:pt idx="32">
                  <c:v>76.400000000000006</c:v>
                </c:pt>
              </c:numCache>
            </c:numRef>
          </c:yVal>
          <c:smooth val="0"/>
          <c:extLst>
            <c:ext xmlns:c16="http://schemas.microsoft.com/office/drawing/2014/chart" uri="{C3380CC4-5D6E-409C-BE32-E72D297353CC}">
              <c16:uniqueId val="{00000009-6A18-4515-951F-10F6538512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{DD59670D-A9ED-41F1-95A7-1CD6C1063F54}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A18-4515-951F-10F6538512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{05C8D8BF-8513-45C2-AE57-543913CD71F3}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18-4515-951F-10F6538512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{1A2E75B4-AB61-41C1-B0E3-1F3813472D29}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18-4515-951F-10F6538512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{6CA4C3F5-65BF-4F40-91F9-4EABADE08FD8}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18-4515-951F-10F6538512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{BC3645FB-34D7-40DD-AC9A-DA9B4846D8CE}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18-4515-951F-10F6538512D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{C7CD1B6F-DB5C-46B7-A3E5-FFE0949ADAA5}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A18-4515-951F-10F6538512D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{5788F4E2-645F-40F8-A1C8-416D78720A03}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A18-4515-951F-10F6538512D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{BFF313D1-76D7-40FD-AE14-895F05263171}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A18-4515-951F-10F6538512D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{DD0C30B5-C796-42A3-86A0-BF5E5C7FE920}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A18-4515-951F-10F6538512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6A18-4515-951F-10F6538512DD}"/>
            </c:ext>
          </c:extLst>
        </c:ser>
        <c:dLbls>
          <c:showLegendKey val="0"/>
          <c:showVal val="1"/>
          <c:showCatName val="0"/>
          <c:showSerName val="0"/>
          <c:showPercent val="0"/>
          <c:showBubbleSize val="0"/>
        </c:dLbls>
        <c:axId val="46179840"/>
        <c:axId val="46181760"/>
      </c:scatterChart>
      <c:valAx>
        <c:axId val="46179840"/>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{30979B12-DB99-4FF9-B923-9526974D90F0}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03-414C-926D-27713AF91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{2087B857-E786-4B44-A56F-A510694E8BE5}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03-414C-926D-27713AF91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{9BE48FB0-FB8A-4D5E-BA80-3FCF2F4BA7C5}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03-414C-926D-27713AF91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{F6520E6E-DFDD-43C2-9A1F-40C599702565}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03-414C-926D-27713AF91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{CF7ED359-CCFC-4699-BDBA-FB75DDF8745D}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03-414C-926D-27713AF91E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{8480D8E8-DA92-4829-BC16-E12680F4B0CA}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03-414C-926D-27713AF91E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{B0DCC6C4-6B67-462F-A7A2-52A7493AF84D}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03-414C-926D-27713AF91E4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{793B7E60-B4C1-499A-8F1F-131F487F1ED3}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03-414C-926D-27713AF91E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{7A148DBE-4282-44F9-AE68-08F7AF464FD9}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03-414C-926D-27713AF91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12.6</c:v>
                </c:pt>
                <c:pt idx="16">
                  <c:v>11.7</c:v>
                </c:pt>
                <c:pt idx="24">
                  <c:v>11.4</c:v>
                </c:pt>
                <c:pt idx="32">
                  <c:v>10.4</c:v>
                </c:pt>
              </c:numCache>
            </c:numRef>
          </c:xVal>
          <c:yVal>
            <c:numRef>
              <c:f>公会計指標分析・財政指標組合せ分析表!$BP$73:$DC$73</c:f>
              <c:numCache>
                <c:formatCode>#,##0.0;"▲ "#,##0.0</c:formatCode>
                <c:ptCount val="40"/>
                <c:pt idx="0">
                  <c:v>130</c:v>
                </c:pt>
                <c:pt idx="8">
                  <c:v>119.2</c:v>
                </c:pt>
                <c:pt idx="16">
                  <c:v>103.5</c:v>
                </c:pt>
                <c:pt idx="24">
                  <c:v>90</c:v>
                </c:pt>
                <c:pt idx="32">
                  <c:v>76.400000000000006</c:v>
                </c:pt>
              </c:numCache>
            </c:numRef>
          </c:yVal>
          <c:smooth val="0"/>
          <c:extLst>
            <c:ext xmlns:c16="http://schemas.microsoft.com/office/drawing/2014/chart" uri="{C3380CC4-5D6E-409C-BE32-E72D297353CC}">
              <c16:uniqueId val="{00000009-6203-414C-926D-27713AF91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{4838F3B6-14AE-42C2-9934-A5C4419D0FF4}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03-414C-926D-27713AF91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{EB54F741-7592-4F07-A3D0-8E647675B883}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03-414C-926D-27713AF91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{E0141D95-B5BF-4105-887E-A44CE9165B13}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03-414C-926D-27713AF91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{E3874FDF-BAF7-4B74-B8E3-3DEF85ECCE1A}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03-414C-926D-27713AF91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{E171E392-756E-49C9-A11A-FC884C420194}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03-414C-926D-27713AF91E4A}"/>
                </c:ext>
              </c:extLst>
            </c:dLbl>
            <c:dLbl>
              <c:idx val="8"/>
              <c:layout>
                <c:manualLayout>
                  <c:x val="-4.5160355153971272E-2"/>
                  <c:y val="-3.955936919269507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{5FE512CB-7F41-4C72-A5ED-1FE2473B87B0}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03-414C-926D-27713AF91E4A}"/>
                </c:ext>
              </c:extLst>
            </c:dLbl>
            <c:dLbl>
              <c:idx val="16"/>
              <c:layout>
                <c:manualLayout>
                  <c:x val="-3.8429137489776603E-2"/>
                  <c:y val="-7.920384654638952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{F71A194E-E816-46A5-BB0B-973F79AFD15F}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03-414C-926D-27713AF91E4A}"/>
                </c:ext>
              </c:extLst>
            </c:dLbl>
            <c:dLbl>
              <c:idx val="24"/>
              <c:layout>
                <c:manualLayout>
                  <c:x val="-1.1504410420055322E-2"/>
                  <c:y val="-7.974600436877159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{D2ED18EA-A040-49E1-91CC-0DA07D9A90BB}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03-414C-926D-27713AF91E4A}"/>
                </c:ext>
              </c:extLst>
            </c:dLbl>
            <c:dLbl>
              <c:idx val="32"/>
              <c:layout>
                <c:manualLayout>
                  <c:x val="-3.1697991619110633E-2"/>
                  <c:y val="-5.115685451196556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{E205493F-9029-4F74-A1C1-9C62497DC6C2}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03-414C-926D-27713AF91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6203-414C-926D-27713AF91E4A}"/>
            </c:ext>
          </c:extLst>
        </c:ser>
        <c:dLbls>
          <c:showLegendKey val="0"/>
          <c:showVal val="1"/>
          <c:showCatName val="0"/>
          <c:showSerName val="0"/>
          <c:showPercent val="0"/>
          <c:showBubbleSize val="0"/>
        </c:dLbls>
        <c:axId val="84219776"/>
        <c:axId val="84234240"/>
      </c:scatterChart>
      <c:valAx>
        <c:axId val="84219776"/>
        <c:scaling>
          <c:orientation val="minMax"/>
          <c:max val="14.2"/>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普通会計では、当該年度借入額は償還元金額以内とするシーリングを平成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年度より実施しており、その効果が顕著に</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現れ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は減少傾向にある。公営企業債の元利償還に対する繰入金は、依然として実質公債費比率の分子を大きくさせる要因となっているものの、下水道事業の経営改善等による基準外繰出の減等により、実質公債費比率の分子についても減となった。今後も、普通会計については計画的な地方債発行をするとともに、公営企業会計や一部事務組合についてもより一層の経費削減や適正な料金設定の見直し等を行い、健全な経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満期一括償還地方債の償還財源としての積立実績はない。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近年、地方債発行を厳しく抑制してきた結果が顕著に効果として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現れ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、一般会計等に係る地方債の現在高は年々減少している。また、将来負担額の多くを占めている下水道事業等の公営企業債等繰入見込額やその他の将来負担額を構成する要素についても減少傾向にある。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将来負担額を構成する要素は概ね改善した。今後も、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さらなる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財政調整基金残高を減少させる大きな要因はなかったものの、単年度限りの事業が重なるなどし、微減となった。一方で、普通財産売払収入を庁舎整備基金に積み立てるなどの増要因もあり、基金全体としては前年度と概ね同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庁舎の一部建替えが終了する令和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庁舎整備基金はゼロとなる見込みであるため、特定目的基金は減少する見込みとなっている。財政調整基金については、他団体比で少ない状況にあり、突発的な支出に備え、これ以上残高が大きく減少しないよう税基盤の強化や歳出の削減に努め、残高の増加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環境整備基金：地域福祉向上や定住の促進をはじめとした町の環境整備を行う。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人材育成基金：未来を担う、心豊かで創造性に満ちた青少年を育成する。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庁舎整備基金：本庁舎の一部建替え（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）に向けて、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百万円の積立及び</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百万円の取崩しがあったため、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年度からの本庁舎一部建替えの財源として充当するため、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で残高がゼロとなる予定である。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前年度決算余剰分として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百万円、その他運用益や一般財源等で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百万円積み立てたが、単年度事業の重なりにより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百万円の取崩しがあったため、微減となった。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他団体比で残高が少ない状況にあり、突発的な支出に備え、これ以上残高が大きく減少しないよう税基盤の強化や歳出の削減に努め、残高の増加に努める。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現在は、運用益の積立のみであるため、同額となっている。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先述の通り、現在は運用益の積立のみである。現状活用予定はないが、基金の趣旨に則り適切に運用していく。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F256CF-08A3-4C95-BED0-02A95D58D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E7F09D5-FDBC-4823-85B8-6A94A0FB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8B6C598-B36C-4122-AFC5-53330FAF6B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2999B4-8A3D-424C-A28E-E45713B013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EF444FE-7BFD-427A-8E4A-FD939D27F3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280B32E-534D-498A-853F-0EE6CA8507A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181F834-DEFB-4AA9-8056-055B361320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6BD59B-E713-41B9-89C1-476C1DE3CD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E014AC8-77FB-4EC2-A534-7BB720BE73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216BF79-3D7D-42F9-B253-C030C28D0D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7E8A3A6-AAB3-4D7D-8DAE-8E80A0E700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3FD6F75-FCF9-4B20-A93F-C3750DDADF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4C92A42-860E-4C05-A77A-C307EEBF1B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8CEA34-EFB8-4B59-9B43-A9AFD16999C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E20FEC-D64A-4417-A90A-5CFE4500797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F92A4A6-8A38-4A88-A625-9540B9E70D8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E7B0479-CCE1-4F0D-B3FF-DD0EF50A9C9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F586826-B11F-4A0A-90E5-4BB2150AAA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2F73AA0-D8AA-468D-8501-4BC62BF5A3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2DED903-4FF4-4589-BB53-D2793774C8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4BE0FAA-F4BC-4CF6-A50D-71795A5198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FD6519-3277-4019-95EE-3F27FA2B4B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C188CC5-156E-4B4E-9408-0BDBF8592C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64B2D4E-9588-4C62-8738-CF7FC13C86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6C8C0EC-B003-4BB9-BEE0-2A29A5FFAF9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3D215B6-190E-46EA-AE28-1382853FFF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5402145-0A84-4C62-B39D-ADD5E2CB835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EF0BA0B-526E-47BC-AB2E-74C0B4AB1A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6CC11EB-C0E5-4348-B27F-BE478735973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FBEC3C9-FB73-4378-91F4-F99206ABEB2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C63DBAE7-5C5F-4718-A309-AC2112157BA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4CE6617-43AB-4963-857B-1A1E561CF39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178884D-E37E-40C8-9DF6-4F899EECE31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53F4E2E-3035-4794-B9A2-02E80DCCCD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9BB6559-F9F5-46F0-ADBF-DF9DDA8B232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ADE28EE-508F-42AD-9146-7146508A18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80891B2-4807-4941-8F99-E89476C0A5E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988A2D7-CCB3-438D-BD91-DCA07FB2A76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F54F367-6529-4CFF-BD9C-6492235F4A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3E3B05C-0990-4B65-8A03-C87CB8EDD5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C991575-46F5-416B-82A5-F8ECF412FAD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677B93D-B440-4531-B11D-96FCC5D345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4069B38-1917-4D5F-877C-741D64551C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1F257A4-F7ED-4DF6-8CE2-22942F8897F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2DF7E3C-CDBC-4E51-BCFE-844F5AC9D2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F9A62A1-0338-4C20-8EA8-167C147CF2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類似団体平均値よりも低い数値になっているが、年々上昇傾向にある（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）。今後についても、基本は減価償却費が投資的経費を上回ることが予想されるため、数値は上昇傾向となる見込みである。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年度に策定した津幡町公共施設等総合計画等の方針に従い、施設の長寿命化や、更には統廃合についても検討していく必要がある。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数値　正：</a:t>
          </a:r>
          <a:r>
            <a:rPr kumimoji="1" lang="en-US" altLang="ja-JP" sz="1100">
              <a:latin typeface="ＭＳ Ｐゴシック" panose="020B0600070205080204" pitchFamily="50" charset="-128"/>
              <a:ea typeface="ＭＳ Ｐゴシック" panose="020B0600070205080204" pitchFamily="50" charset="-128"/>
            </a:rPr>
            <a:t>49.5</a:t>
          </a:r>
          <a:r>
            <a:rPr kumimoji="1" lang="ja-JP" altLang="en-US" sz="1100">
              <a:latin typeface="ＭＳ Ｐゴシック" panose="020B0600070205080204" pitchFamily="50" charset="-128"/>
              <a:ea typeface="ＭＳ Ｐゴシック" panose="020B0600070205080204" pitchFamily="50" charset="-128"/>
            </a:rPr>
            <a:t>％　誤：</a:t>
          </a:r>
          <a:r>
            <a:rPr kumimoji="1" lang="en-US" altLang="ja-JP" sz="1100">
              <a:latin typeface="ＭＳ Ｐゴシック" panose="020B0600070205080204" pitchFamily="50" charset="-128"/>
              <a:ea typeface="ＭＳ Ｐゴシック" panose="020B0600070205080204" pitchFamily="50" charset="-128"/>
            </a:rPr>
            <a:t>40.3</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7F2DF6F-BD97-49F0-B013-49866A56848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89FAEBD-D1F0-43C6-AB0C-C2E85DDAA5D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199ADA2-5DDA-413B-BCDA-79B8EACBE71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7AB3782-F26A-402D-B1D0-A4977DE779F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BB49509-9786-4B12-914E-6A93834A4E1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CB759B1-CFDC-4ED6-AA23-A032C02B556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3108EB9-9812-4D70-A108-3E0C41E7B2A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173F444-2871-4852-B32E-0FD930E33F2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394580D-CED2-4371-90B9-CD83EE9C9E9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B2B4A25-A4EA-41FB-BDE0-96555C540EF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662256F2-55F6-4E37-A630-47C2545785D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722731F0-20ED-4690-84D7-FD4E4DC576D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877B9B1-3399-4B78-821D-1F793F8D9A6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C6F8C78-9E11-429F-9113-B0BD009E5FE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2A2F3AD8-0D91-4BEE-8431-62C3659A20D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5536899-1073-4E6B-9919-03605323D41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60DE26A4-2452-4273-BE96-D954EA9D9AF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6CF01D3-4C29-4C15-BC41-7B9884890D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DC35E84D-8C48-4ED1-A7DB-A665C40B32DE}"/>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B561DA4C-474A-48CE-AC2B-B4CA1F0E9451}"/>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90AFB3-D3EF-4341-AE2D-96CE049DA20B}"/>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E4E11A1A-9305-4801-85DA-753760492B9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7EB38352-D80B-4F05-BD53-499A4CCD4A47}"/>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852E6C38-7471-4203-9CB8-E92683DA76B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D85490C2-3DFE-4F37-91C6-43B53BDBC9B2}"/>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8C056F4-3F9A-459E-AFE6-3BA049D9CBFB}"/>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EF1FBD24-E26B-42B7-BE91-4E7221B61B03}"/>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233358FD-1D3B-4164-A103-2D94238DE0B1}"/>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8E239C3-2517-486E-A57C-46E6ACB033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0A79C22-7967-43D8-82FE-F022D1B499F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889171A-1F5E-4DEC-A9A3-B93A5E66BB1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11E286C-034B-4A2C-A533-C009D1FE90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7DE187D-740E-4C63-A2FC-35F1E20A6A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78468</xdr:rowOff>
    </xdr:from>
    <xdr:to>
      <xdr:col>23</xdr:col>
      <xdr:colOff>136525</xdr:colOff>
      <xdr:row>33</xdr:row>
      <xdr:rowOff>8618</xdr:rowOff>
    </xdr:to>
    <xdr:sp macro="" textlink="">
      <xdr:nvSpPr>
        <xdr:cNvPr id="81" name="楕円 80">
          <a:extLst>
            <a:ext uri="{FF2B5EF4-FFF2-40B4-BE49-F238E27FC236}">
              <a16:creationId xmlns:a16="http://schemas.microsoft.com/office/drawing/2014/main" id="{CC9E197F-9988-4D67-963D-1500973192D8}"/>
            </a:ext>
          </a:extLst>
        </xdr:cNvPr>
        <xdr:cNvSpPr/>
      </xdr:nvSpPr>
      <xdr:spPr>
        <a:xfrm>
          <a:off x="4711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56895</xdr:rowOff>
    </xdr:from>
    <xdr:ext cx="405111" cy="259045"/>
    <xdr:sp macro="" textlink="">
      <xdr:nvSpPr>
        <xdr:cNvPr id="82" name="有形固定資産減価償却率該当値テキスト">
          <a:extLst>
            <a:ext uri="{FF2B5EF4-FFF2-40B4-BE49-F238E27FC236}">
              <a16:creationId xmlns:a16="http://schemas.microsoft.com/office/drawing/2014/main" id="{2849265B-A882-457C-8FA0-DEFC259CECA6}"/>
            </a:ext>
          </a:extLst>
        </xdr:cNvPr>
        <xdr:cNvSpPr txBox="1"/>
      </xdr:nvSpPr>
      <xdr:spPr>
        <a:xfrm>
          <a:off x="4813300"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3" name="楕円 82">
          <a:extLst>
            <a:ext uri="{FF2B5EF4-FFF2-40B4-BE49-F238E27FC236}">
              <a16:creationId xmlns:a16="http://schemas.microsoft.com/office/drawing/2014/main" id="{2388587C-12D6-4D61-8B5E-4310D85C9489}"/>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129268</xdr:rowOff>
    </xdr:from>
    <xdr:to>
      <xdr:col>23</xdr:col>
      <xdr:colOff>85725</xdr:colOff>
      <xdr:row>33</xdr:row>
      <xdr:rowOff>13335</xdr:rowOff>
    </xdr:to>
    <xdr:cxnSp macro="">
      <xdr:nvCxnSpPr>
        <xdr:cNvPr id="84" name="直線コネクタ 83">
          <a:extLst>
            <a:ext uri="{FF2B5EF4-FFF2-40B4-BE49-F238E27FC236}">
              <a16:creationId xmlns:a16="http://schemas.microsoft.com/office/drawing/2014/main" id="{DD2F27E3-A0E3-417D-9841-9DA7B1E246B0}"/>
            </a:ext>
          </a:extLst>
        </xdr:cNvPr>
        <xdr:cNvCxnSpPr/>
      </xdr:nvCxnSpPr>
      <xdr:spPr>
        <a:xfrm flipV="1">
          <a:off x="4051300" y="638719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142694</xdr:rowOff>
    </xdr:from>
    <xdr:to>
      <xdr:col>15</xdr:col>
      <xdr:colOff>187325</xdr:colOff>
      <xdr:row>35</xdr:row>
      <xdr:rowOff>72844</xdr:rowOff>
    </xdr:to>
    <xdr:sp macro="" textlink="">
      <xdr:nvSpPr>
        <xdr:cNvPr id="85" name="楕円 84">
          <a:extLst>
            <a:ext uri="{FF2B5EF4-FFF2-40B4-BE49-F238E27FC236}">
              <a16:creationId xmlns:a16="http://schemas.microsoft.com/office/drawing/2014/main" id="{C1736AB3-75A0-478C-A47E-3D446525B712}"/>
            </a:ext>
          </a:extLst>
        </xdr:cNvPr>
        <xdr:cNvSpPr/>
      </xdr:nvSpPr>
      <xdr:spPr>
        <a:xfrm>
          <a:off x="3238500" y="6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13335</xdr:rowOff>
    </xdr:from>
    <xdr:to>
      <xdr:col>19</xdr:col>
      <xdr:colOff>136525</xdr:colOff>
      <xdr:row>35</xdr:row>
      <xdr:rowOff>22044</xdr:rowOff>
    </xdr:to>
    <xdr:cxnSp macro="">
      <xdr:nvCxnSpPr>
        <xdr:cNvPr id="86" name="直線コネクタ 85">
          <a:extLst>
            <a:ext uri="{FF2B5EF4-FFF2-40B4-BE49-F238E27FC236}">
              <a16:creationId xmlns:a16="http://schemas.microsoft.com/office/drawing/2014/main" id="{CD8AF860-6255-47EB-8FDE-1C59BBB3B638}"/>
            </a:ext>
          </a:extLst>
        </xdr:cNvPr>
        <xdr:cNvCxnSpPr/>
      </xdr:nvCxnSpPr>
      <xdr:spPr>
        <a:xfrm flipV="1">
          <a:off x="3289300" y="6442710"/>
          <a:ext cx="762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67401</xdr:rowOff>
    </xdr:from>
    <xdr:to>
      <xdr:col>11</xdr:col>
      <xdr:colOff>187325</xdr:colOff>
      <xdr:row>33</xdr:row>
      <xdr:rowOff>169001</xdr:rowOff>
    </xdr:to>
    <xdr:sp macro="" textlink="">
      <xdr:nvSpPr>
        <xdr:cNvPr id="87" name="楕円 86">
          <a:extLst>
            <a:ext uri="{FF2B5EF4-FFF2-40B4-BE49-F238E27FC236}">
              <a16:creationId xmlns:a16="http://schemas.microsoft.com/office/drawing/2014/main" id="{03381449-41B5-4938-9616-24C4FDF3AB25}"/>
            </a:ext>
          </a:extLst>
        </xdr:cNvPr>
        <xdr:cNvSpPr/>
      </xdr:nvSpPr>
      <xdr:spPr>
        <a:xfrm>
          <a:off x="2476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118201</xdr:rowOff>
    </xdr:from>
    <xdr:to>
      <xdr:col>15</xdr:col>
      <xdr:colOff>136525</xdr:colOff>
      <xdr:row>35</xdr:row>
      <xdr:rowOff>22044</xdr:rowOff>
    </xdr:to>
    <xdr:cxnSp macro="">
      <xdr:nvCxnSpPr>
        <xdr:cNvPr id="88" name="直線コネクタ 87">
          <a:extLst>
            <a:ext uri="{FF2B5EF4-FFF2-40B4-BE49-F238E27FC236}">
              <a16:creationId xmlns:a16="http://schemas.microsoft.com/office/drawing/2014/main" id="{A9F54815-75A2-46C6-9103-A314837ADB8A}"/>
            </a:ext>
          </a:extLst>
        </xdr:cNvPr>
        <xdr:cNvCxnSpPr/>
      </xdr:nvCxnSpPr>
      <xdr:spPr>
        <a:xfrm>
          <a:off x="2527300" y="6547576"/>
          <a:ext cx="762000" cy="2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a:extLst>
            <a:ext uri="{FF2B5EF4-FFF2-40B4-BE49-F238E27FC236}">
              <a16:creationId xmlns:a16="http://schemas.microsoft.com/office/drawing/2014/main" id="{D7652E7E-A25F-4095-B999-766A7D9790ED}"/>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a:extLst>
            <a:ext uri="{FF2B5EF4-FFF2-40B4-BE49-F238E27FC236}">
              <a16:creationId xmlns:a16="http://schemas.microsoft.com/office/drawing/2014/main" id="{F780DCCE-E1D0-42DC-A535-33460FC1508C}"/>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a:extLst>
            <a:ext uri="{FF2B5EF4-FFF2-40B4-BE49-F238E27FC236}">
              <a16:creationId xmlns:a16="http://schemas.microsoft.com/office/drawing/2014/main" id="{79B94284-75F4-4638-9684-969624FC60A6}"/>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2" name="n_1mainValue有形固定資産減価償却率">
          <a:extLst>
            <a:ext uri="{FF2B5EF4-FFF2-40B4-BE49-F238E27FC236}">
              <a16:creationId xmlns:a16="http://schemas.microsoft.com/office/drawing/2014/main" id="{D249E079-9C80-4402-8C8C-0BA2D6EFE969}"/>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63971</xdr:rowOff>
    </xdr:from>
    <xdr:ext cx="405111" cy="259045"/>
    <xdr:sp macro="" textlink="">
      <xdr:nvSpPr>
        <xdr:cNvPr id="93" name="n_2mainValue有形固定資産減価償却率">
          <a:extLst>
            <a:ext uri="{FF2B5EF4-FFF2-40B4-BE49-F238E27FC236}">
              <a16:creationId xmlns:a16="http://schemas.microsoft.com/office/drawing/2014/main" id="{4A03C1D6-CED8-4F4A-BCF1-F93914BAA2AB}"/>
            </a:ext>
          </a:extLst>
        </xdr:cNvPr>
        <xdr:cNvSpPr txBox="1"/>
      </xdr:nvSpPr>
      <xdr:spPr>
        <a:xfrm>
          <a:off x="3086744" y="683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160128</xdr:rowOff>
    </xdr:from>
    <xdr:ext cx="405111" cy="259045"/>
    <xdr:sp macro="" textlink="">
      <xdr:nvSpPr>
        <xdr:cNvPr id="94" name="n_3mainValue有形固定資産減価償却率">
          <a:extLst>
            <a:ext uri="{FF2B5EF4-FFF2-40B4-BE49-F238E27FC236}">
              <a16:creationId xmlns:a16="http://schemas.microsoft.com/office/drawing/2014/main" id="{C0FF8E5A-9364-43E9-A192-4FA7526C3283}"/>
            </a:ext>
          </a:extLst>
        </xdr:cNvPr>
        <xdr:cNvSpPr txBox="1"/>
      </xdr:nvSpPr>
      <xdr:spPr>
        <a:xfrm>
          <a:off x="23247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AF8F6196-0DFE-4262-8E38-6633581870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91A50BF-4980-4556-8383-E35817FE97A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312E4388-32DA-492A-855B-36A9CA2CEA8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26500BE0-01FC-46B2-A106-F9C4439B90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AA76868-4569-48AF-BE41-431A84A26D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360FC2C6-CD5D-4208-A8DA-DE762F0A53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41764714-91A4-4512-88A7-10EBD3990A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9A669569-862B-4594-ACEB-E4212045B0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D9252F99-2FBD-469F-912F-0E5F93C835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93E07FA-0020-4E6A-B37E-674E5FE5FE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C41F003-D695-4CAF-9D18-70C524932D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15B6547-2E90-42A8-BE76-3A9365978DA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73E9A3A0-E135-4916-90A4-8FA4A20B94C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昨年度よりは改善したものの、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算定式における分子（将来負担額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から基金等充当可能財源を除いたもの）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経常経費充当分を除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要因となっており、類似団体平均値よりも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高い数値に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なっている。今後も地方債発行時のシーリングや経費の削減等、数値が改善されるよう取り組んでいく。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FCA8374-7281-4F68-90A2-594C082E55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1A89C1D1-A4B0-477E-9C37-648C44D22A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81188823-2E0C-4BC7-989A-0145E239103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578D97BF-C6FA-4367-AABF-174C2DE9753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32587A36-52AA-4FDB-8A48-50F0B3EEAF7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759C952-F6DB-4E0C-87D7-BDE342D686D2}"/>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2C07E496-9B7C-4C25-92BD-3755B5E530C6}"/>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42A82922-7AF6-4121-B69A-F59290BACD01}"/>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C7A44985-DDCE-4844-9E3C-94DD8AE66E7E}"/>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E994A1C2-DA09-4AC9-9C9D-3F1514B9C35F}"/>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54F0FC34-806A-4A41-ACDD-D3DBD9DEAC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2DBE351A-CE54-40EA-8BBE-0353CA13206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508E71C-1663-4E31-A0A7-35F5AEEF09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DF0E6A4C-92B3-48E1-8A7F-ACEF42C525AA}"/>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3C04D295-E25F-441F-90DF-93CB80242A81}"/>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3C2D7322-A948-4C2C-970D-DBAE242B2334}"/>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D1BAF219-7EE4-40BD-B6AA-49252FE0235E}"/>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C9C0CF59-692D-4421-B991-B6B4DFCA5C3E}"/>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32A9A8D0-F8E7-41E1-ABE7-F7D3024024F9}"/>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FDB7944B-F6E1-42BA-A0EC-4E0A7E5D2F9F}"/>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71AE260D-EFF0-4E0D-99FD-5AC21379B2BE}"/>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C6FA981-908D-4A2C-A641-DD80BAF8A56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6F70C1B-66CC-4D73-9E1F-B5392F173BA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07B0E19-1A13-4AE6-8B24-DB96FF23CB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E90C8B4-83D0-4273-91C5-3BA6D993250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D73D894-A662-48D7-B58C-D5B3D5E1D55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133172</xdr:rowOff>
    </xdr:from>
    <xdr:to>
      <xdr:col>76</xdr:col>
      <xdr:colOff>73025</xdr:colOff>
      <xdr:row>31</xdr:row>
      <xdr:rowOff>63322</xdr:rowOff>
    </xdr:to>
    <xdr:sp macro="" textlink="">
      <xdr:nvSpPr>
        <xdr:cNvPr id="134" name="楕円 133">
          <a:extLst>
            <a:ext uri="{FF2B5EF4-FFF2-40B4-BE49-F238E27FC236}">
              <a16:creationId xmlns:a16="http://schemas.microsoft.com/office/drawing/2014/main" id="{84C70E37-E5A8-4376-AD0C-F869F0A98F64}"/>
            </a:ext>
          </a:extLst>
        </xdr:cNvPr>
        <xdr:cNvSpPr/>
      </xdr:nvSpPr>
      <xdr:spPr>
        <a:xfrm>
          <a:off x="14744700" y="60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156049</xdr:rowOff>
    </xdr:from>
    <xdr:ext cx="469744" cy="259045"/>
    <xdr:sp macro="" textlink="">
      <xdr:nvSpPr>
        <xdr:cNvPr id="135" name="債務償還比率該当値テキスト">
          <a:extLst>
            <a:ext uri="{FF2B5EF4-FFF2-40B4-BE49-F238E27FC236}">
              <a16:creationId xmlns:a16="http://schemas.microsoft.com/office/drawing/2014/main" id="{792901E5-D827-461B-9F09-C5FC00FA67BE}"/>
            </a:ext>
          </a:extLst>
        </xdr:cNvPr>
        <xdr:cNvSpPr txBox="1"/>
      </xdr:nvSpPr>
      <xdr:spPr>
        <a:xfrm>
          <a:off x="14846300" y="58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87661</xdr:rowOff>
    </xdr:from>
    <xdr:to>
      <xdr:col>72</xdr:col>
      <xdr:colOff>123825</xdr:colOff>
      <xdr:row>31</xdr:row>
      <xdr:rowOff>17811</xdr:rowOff>
    </xdr:to>
    <xdr:sp macro="" textlink="">
      <xdr:nvSpPr>
        <xdr:cNvPr id="136" name="楕円 135">
          <a:extLst>
            <a:ext uri="{FF2B5EF4-FFF2-40B4-BE49-F238E27FC236}">
              <a16:creationId xmlns:a16="http://schemas.microsoft.com/office/drawing/2014/main" id="{40ABB346-C7D8-4A71-9AB2-1FE4CA60D650}"/>
            </a:ext>
          </a:extLst>
        </xdr:cNvPr>
        <xdr:cNvSpPr/>
      </xdr:nvSpPr>
      <xdr:spPr>
        <a:xfrm>
          <a:off x="14033500" y="60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138461</xdr:rowOff>
    </xdr:from>
    <xdr:to>
      <xdr:col>76</xdr:col>
      <xdr:colOff>22225</xdr:colOff>
      <xdr:row>31</xdr:row>
      <xdr:rowOff>12522</xdr:rowOff>
    </xdr:to>
    <xdr:cxnSp macro="">
      <xdr:nvCxnSpPr>
        <xdr:cNvPr id="137" name="直線コネクタ 136">
          <a:extLst>
            <a:ext uri="{FF2B5EF4-FFF2-40B4-BE49-F238E27FC236}">
              <a16:creationId xmlns:a16="http://schemas.microsoft.com/office/drawing/2014/main" id="{4D16FD9F-2F9E-4CF4-898D-16CE9C96FFF8}"/>
            </a:ext>
          </a:extLst>
        </xdr:cNvPr>
        <xdr:cNvCxnSpPr/>
      </xdr:nvCxnSpPr>
      <xdr:spPr>
        <a:xfrm>
          <a:off x="14084300" y="6053486"/>
          <a:ext cx="7112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E5540D50-392F-4A59-BF26-F259A57010B4}"/>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34338</xdr:rowOff>
    </xdr:from>
    <xdr:ext cx="469744" cy="259045"/>
    <xdr:sp macro="" textlink="">
      <xdr:nvSpPr>
        <xdr:cNvPr id="139" name="n_1mainValue債務償還比率">
          <a:extLst>
            <a:ext uri="{FF2B5EF4-FFF2-40B4-BE49-F238E27FC236}">
              <a16:creationId xmlns:a16="http://schemas.microsoft.com/office/drawing/2014/main" id="{F4F03F3A-68B8-4736-B14B-0088B3CC8169}"/>
            </a:ext>
          </a:extLst>
        </xdr:cNvPr>
        <xdr:cNvSpPr txBox="1"/>
      </xdr:nvSpPr>
      <xdr:spPr>
        <a:xfrm>
          <a:off x="13836727" y="577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5F94E48-CDB7-438E-B6B8-168D31B3CE3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8DBED92E-CD5F-4523-A8CF-E28B382F01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408BB8C2-21D3-4EC6-BEAE-7652EB17D4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414FE59C-5E2C-491F-8D0D-B5E4964534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5A8A4BD2-B307-477A-8DC6-36CED5949AF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93B9D7B2-462A-4D9E-B985-497E3445D1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E660CD-8EE7-457E-A6E6-754E0AEB26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2204CE-2D65-4FAB-B57A-E0EF542AB2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05CF93-87BB-4BBE-8288-D2BB039125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0C559C-E463-4B3D-B725-6FD4428DFE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806FB2-15D9-4AB9-94BC-06B85BFA85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2F70E4-3268-45CE-8CB5-F4829920E8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E8CB82-22B4-4D05-92F7-B962A36E81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09AA82-2A68-4AC2-B6CF-6597D98E40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709220-77F9-4677-A482-23B02EF117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FC6C88-A108-450B-BACB-61C9B2945B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694117-075C-4691-A304-A3A17493D4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A948AD-C630-4CD1-938E-1B783458BD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BEDC43-0699-4CF2-B21E-FE2F2BDDA3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158A5D-EED5-4751-81F7-1135E17021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25ECB7-6DBB-4FA1-AB2C-1B00306BD7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1A0718-7D14-4E69-8318-FB26027AE77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C4F1C1-2380-48A4-9853-70146314EE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361857-068D-4CFE-95F0-CF9425D59C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00BE0C-9EA6-4105-9D22-A6044F9F8F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006A66-E1F8-45E7-9C10-EE6DAB757B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32F983-7177-41F3-9665-D3B9556380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1C7C12-419F-446D-93BE-48EA7041B6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4D86CC-CD67-48A7-87B5-07A7082F69D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547DBFE-2A73-4A29-B29D-2CBFA95ED5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B054CF-FE0E-4859-BE6F-A1F1E245BE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300547-15CF-4F74-995D-0A8B6B21B3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B80C65-86B5-4303-969C-7C699CA91E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F2E1CE-337C-4CBB-9767-62D1E015A2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F84670-1CE9-4B8D-9432-ADE8E20B4B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A2C6AC4-2D9F-44DD-974B-364B0AD15F8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1FEA3AB-B27B-4DC6-A885-B7DCC74A24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0F542A-6E9C-46B9-880C-E8A9E73BD3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7D9A56E-7FA0-40B4-94E1-00F804D2FA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89F333E-27F5-4211-B30D-5FF6F55752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078D57B-CAAB-4406-930B-9612ABB647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34CC733-C9A4-45EA-8A4D-C4F904BB71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441B214-9AEA-4F13-BD46-AFED83AF65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38D096A-D2A9-4736-9069-E703648F0A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96420E5-95F4-487B-8647-B9CED739C87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AEEC2C2-5779-4F2B-81B6-6875A7EE4D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3B56312-2EA6-4F6C-977F-E29E7CE0C3F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A251958-E822-490F-9A84-8787F9C6479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1938968-7CDA-4FFA-9E26-E0241F6C02F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3E67507-4C91-4899-9D7E-A7C1F4564C0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0014FCB-23F6-4532-8EF7-FD8CCCF6F98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C7FA01B-B417-43E4-A517-F9FDEC5A95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FE5CCF9-E69A-47F7-BC93-1A87CE2323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2D64323-F31B-43AB-8054-DB908A0C653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FB3B090-6B3C-4371-9E1C-813BFA5B946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23F9243-9131-4802-A68C-6E5C59836AF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42AFB03-3C2F-49F0-8E79-525919C7FFF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7895C2D-74B8-4B1B-9EEB-9535B68776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C153162-B960-45E8-9652-FD392BDDA13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58205E4-476E-42CE-BB60-7E09740A58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81BF748D-D1C2-4127-AD08-0B7B0A228CDC}"/>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27BD338A-4368-48D8-8670-F2096A064253}"/>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DFB8588A-1800-4EA1-ABBE-25C0C68C079F}"/>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BD5AA166-683D-4E8D-97AF-75925741F42C}"/>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2E6252BD-1F4B-433F-8645-825E447B4FD9}"/>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B6E5034E-9836-46E0-966D-07E8B0A9938B}"/>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8A6132AB-2991-47A3-9731-194A3DA9B331}"/>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B04918B7-807C-4A0D-9D0A-447713B51084}"/>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EA387111-2ED9-48D2-9FA4-4E00E4CD4D3A}"/>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D94A37F9-CD95-4FCE-8660-D96E6BBACC47}"/>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439F33D-2AFF-4F16-AF6E-48061BD1AB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C8AB91A-4F37-45FE-BE11-126E79E9FD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5C8B48E-A49C-42B2-942B-854D44752D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A6D02CD-5DF1-4E18-9434-287011D0E00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172069-957E-4354-81B9-BAB95F2352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166370</xdr:rowOff>
    </xdr:from>
    <xdr:to>
      <xdr:col>24</xdr:col>
      <xdr:colOff>114300</xdr:colOff>
      <xdr:row>39</xdr:row>
      <xdr:rowOff>96520</xdr:rowOff>
    </xdr:to>
    <xdr:sp macro="" textlink="">
      <xdr:nvSpPr>
        <xdr:cNvPr id="71" name="楕円 70">
          <a:extLst>
            <a:ext uri="{FF2B5EF4-FFF2-40B4-BE49-F238E27FC236}">
              <a16:creationId xmlns:a16="http://schemas.microsoft.com/office/drawing/2014/main" id="{62F5C2D9-691F-460D-98FF-7CB572730FEB}"/>
            </a:ext>
          </a:extLst>
        </xdr:cNvPr>
        <xdr:cNvSpPr/>
      </xdr:nvSpPr>
      <xdr:spPr>
        <a:xfrm>
          <a:off x="4584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144797</xdr:rowOff>
    </xdr:from>
    <xdr:ext cx="405111" cy="259045"/>
    <xdr:sp macro="" textlink="">
      <xdr:nvSpPr>
        <xdr:cNvPr id="72" name="【道路】&#10;有形固定資産減価償却率該当値テキスト">
          <a:extLst>
            <a:ext uri="{FF2B5EF4-FFF2-40B4-BE49-F238E27FC236}">
              <a16:creationId xmlns:a16="http://schemas.microsoft.com/office/drawing/2014/main" id="{EC784900-E873-4D5F-9DEB-1D2A854EC67E}"/>
            </a:ext>
          </a:extLst>
        </xdr:cNvPr>
        <xdr:cNvSpPr txBox="1"/>
      </xdr:nvSpPr>
      <xdr:spPr>
        <a:xfrm>
          <a:off x="4673600"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23495</xdr:rowOff>
    </xdr:from>
    <xdr:to>
      <xdr:col>20</xdr:col>
      <xdr:colOff>38100</xdr:colOff>
      <xdr:row>39</xdr:row>
      <xdr:rowOff>125095</xdr:rowOff>
    </xdr:to>
    <xdr:sp macro="" textlink="">
      <xdr:nvSpPr>
        <xdr:cNvPr id="73" name="楕円 72">
          <a:extLst>
            <a:ext uri="{FF2B5EF4-FFF2-40B4-BE49-F238E27FC236}">
              <a16:creationId xmlns:a16="http://schemas.microsoft.com/office/drawing/2014/main" id="{415FFB83-C70A-44B3-9DCC-5A2E542D7F70}"/>
            </a:ext>
          </a:extLst>
        </xdr:cNvPr>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45720</xdr:rowOff>
    </xdr:from>
    <xdr:to>
      <xdr:col>24</xdr:col>
      <xdr:colOff>63500</xdr:colOff>
      <xdr:row>39</xdr:row>
      <xdr:rowOff>74295</xdr:rowOff>
    </xdr:to>
    <xdr:cxnSp macro="">
      <xdr:nvCxnSpPr>
        <xdr:cNvPr id="74" name="直線コネクタ 73">
          <a:extLst>
            <a:ext uri="{FF2B5EF4-FFF2-40B4-BE49-F238E27FC236}">
              <a16:creationId xmlns:a16="http://schemas.microsoft.com/office/drawing/2014/main" id="{CA23538F-37A9-4568-947B-AA6ABA55D4D1}"/>
            </a:ext>
          </a:extLst>
        </xdr:cNvPr>
        <xdr:cNvCxnSpPr/>
      </xdr:nvCxnSpPr>
      <xdr:spPr>
        <a:xfrm flipV="1">
          <a:off x="3797300" y="6732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164465</xdr:rowOff>
    </xdr:from>
    <xdr:to>
      <xdr:col>15</xdr:col>
      <xdr:colOff>101600</xdr:colOff>
      <xdr:row>39</xdr:row>
      <xdr:rowOff>94615</xdr:rowOff>
    </xdr:to>
    <xdr:sp macro="" textlink="">
      <xdr:nvSpPr>
        <xdr:cNvPr id="75" name="楕円 74">
          <a:extLst>
            <a:ext uri="{FF2B5EF4-FFF2-40B4-BE49-F238E27FC236}">
              <a16:creationId xmlns:a16="http://schemas.microsoft.com/office/drawing/2014/main" id="{D1E3CAC8-549E-4808-83FF-9BE2393E7311}"/>
            </a:ext>
          </a:extLst>
        </xdr:cNvPr>
        <xdr:cNvSpPr/>
      </xdr:nvSpPr>
      <xdr:spPr>
        <a:xfrm>
          <a:off x="2857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43815</xdr:rowOff>
    </xdr:from>
    <xdr:to>
      <xdr:col>19</xdr:col>
      <xdr:colOff>177800</xdr:colOff>
      <xdr:row>39</xdr:row>
      <xdr:rowOff>74295</xdr:rowOff>
    </xdr:to>
    <xdr:cxnSp macro="">
      <xdr:nvCxnSpPr>
        <xdr:cNvPr id="76" name="直線コネクタ 75">
          <a:extLst>
            <a:ext uri="{FF2B5EF4-FFF2-40B4-BE49-F238E27FC236}">
              <a16:creationId xmlns:a16="http://schemas.microsoft.com/office/drawing/2014/main" id="{D8C669FE-F49B-409A-8DC3-3DB611BF63A6}"/>
            </a:ext>
          </a:extLst>
        </xdr:cNvPr>
        <xdr:cNvCxnSpPr/>
      </xdr:nvCxnSpPr>
      <xdr:spPr>
        <a:xfrm>
          <a:off x="2908300" y="6730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4445</xdr:rowOff>
    </xdr:from>
    <xdr:to>
      <xdr:col>10</xdr:col>
      <xdr:colOff>165100</xdr:colOff>
      <xdr:row>39</xdr:row>
      <xdr:rowOff>106045</xdr:rowOff>
    </xdr:to>
    <xdr:sp macro="" textlink="">
      <xdr:nvSpPr>
        <xdr:cNvPr id="77" name="楕円 76">
          <a:extLst>
            <a:ext uri="{FF2B5EF4-FFF2-40B4-BE49-F238E27FC236}">
              <a16:creationId xmlns:a16="http://schemas.microsoft.com/office/drawing/2014/main" id="{F6DC8900-F19D-4305-8AAD-7C29837A3066}"/>
            </a:ext>
          </a:extLst>
        </xdr:cNvPr>
        <xdr:cNvSpPr/>
      </xdr:nvSpPr>
      <xdr:spPr>
        <a:xfrm>
          <a:off x="1968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43815</xdr:rowOff>
    </xdr:from>
    <xdr:to>
      <xdr:col>15</xdr:col>
      <xdr:colOff>50800</xdr:colOff>
      <xdr:row>39</xdr:row>
      <xdr:rowOff>55245</xdr:rowOff>
    </xdr:to>
    <xdr:cxnSp macro="">
      <xdr:nvCxnSpPr>
        <xdr:cNvPr id="78" name="直線コネクタ 77">
          <a:extLst>
            <a:ext uri="{FF2B5EF4-FFF2-40B4-BE49-F238E27FC236}">
              <a16:creationId xmlns:a16="http://schemas.microsoft.com/office/drawing/2014/main" id="{CAB7765C-9F55-4D97-B4D5-4C47A57B1D3D}"/>
            </a:ext>
          </a:extLst>
        </xdr:cNvPr>
        <xdr:cNvCxnSpPr/>
      </xdr:nvCxnSpPr>
      <xdr:spPr>
        <a:xfrm flipV="1">
          <a:off x="2019300" y="67303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111957A5-221D-4E69-940E-4ADB1EC8773A}"/>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2BF0BA27-06DD-4553-8FBB-EE58CABEF775}"/>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5FCEEBE1-6274-494E-9445-2715052F9119}"/>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116222</xdr:rowOff>
    </xdr:from>
    <xdr:ext cx="405111" cy="259045"/>
    <xdr:sp macro="" textlink="">
      <xdr:nvSpPr>
        <xdr:cNvPr id="82" name="n_1mainValue【道路】&#10;有形固定資産減価償却率">
          <a:extLst>
            <a:ext uri="{FF2B5EF4-FFF2-40B4-BE49-F238E27FC236}">
              <a16:creationId xmlns:a16="http://schemas.microsoft.com/office/drawing/2014/main" id="{11D30550-1B56-441E-9EBC-45D0D28F5847}"/>
            </a:ext>
          </a:extLst>
        </xdr:cNvPr>
        <xdr:cNvSpPr txBox="1"/>
      </xdr:nvSpPr>
      <xdr:spPr>
        <a:xfrm>
          <a:off x="3582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85742</xdr:rowOff>
    </xdr:from>
    <xdr:ext cx="405111" cy="259045"/>
    <xdr:sp macro="" textlink="">
      <xdr:nvSpPr>
        <xdr:cNvPr id="83" name="n_2mainValue【道路】&#10;有形固定資産減価償却率">
          <a:extLst>
            <a:ext uri="{FF2B5EF4-FFF2-40B4-BE49-F238E27FC236}">
              <a16:creationId xmlns:a16="http://schemas.microsoft.com/office/drawing/2014/main" id="{CF2D9EB0-0840-463A-B7FB-6414B4478E8C}"/>
            </a:ext>
          </a:extLst>
        </xdr:cNvPr>
        <xdr:cNvSpPr txBox="1"/>
      </xdr:nvSpPr>
      <xdr:spPr>
        <a:xfrm>
          <a:off x="2705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97172</xdr:rowOff>
    </xdr:from>
    <xdr:ext cx="405111" cy="259045"/>
    <xdr:sp macro="" textlink="">
      <xdr:nvSpPr>
        <xdr:cNvPr id="84" name="n_3mainValue【道路】&#10;有形固定資産減価償却率">
          <a:extLst>
            <a:ext uri="{FF2B5EF4-FFF2-40B4-BE49-F238E27FC236}">
              <a16:creationId xmlns:a16="http://schemas.microsoft.com/office/drawing/2014/main" id="{3C35A3CF-181C-43BD-9805-E368C555E5A7}"/>
            </a:ext>
          </a:extLst>
        </xdr:cNvPr>
        <xdr:cNvSpPr txBox="1"/>
      </xdr:nvSpPr>
      <xdr:spPr>
        <a:xfrm>
          <a:off x="1816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0936C72-FCDD-44B2-8026-416CF2189AE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7EA72539-BEC2-4219-AFF7-6B0113A9EC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1E63C659-B8FC-4F02-A5EB-45481929E9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3EAADC1-615B-456D-BF1D-C4CF4FB4AE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F3D0A74-9924-4FDC-B418-A626481F5C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CEF9A62B-5E0B-45BB-B2A3-A2A31A514C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7C5334B-2D46-4C19-A349-562CD26D04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47644CBB-8352-416E-9DD9-6304A0F227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BBA2F746-268D-441D-8B7B-27BE0958C2C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CCD01E9-5E7B-4E98-BB47-762717809F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8C04C028-7DE4-42AE-B476-A5EF203A353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2630D0F2-87DD-4D35-B55C-6C2838E528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BD92F81C-6529-4692-805D-DD8FB03C25F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80648036-9B72-46B4-BB2C-A2E03CB0B6C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BA2AA7C0-539F-40E2-BEDA-3F0F43A9F09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D7D31C3D-4DE5-4BCF-9DCB-2C00502C2C5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271B695E-2737-4277-9A8F-DE999DEF013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A13EAF94-D10F-4C8E-B479-1F63E11DA4F7}"/>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F844511-92B4-4FE8-BFED-49B4D9DAE0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6B9AD4DA-8DC2-4F16-BC58-3291CAF9BA7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E7C04273-7A8D-4EB0-9E7E-0B82801B75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3B1F9B93-FFDB-42E3-BC16-774B09AAFBCA}"/>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55AEFCBA-75D8-4297-AC1B-C541F1604A8B}"/>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A99342D-7682-4BA3-888B-330CC87D77D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1D96E3E1-9733-4EAC-8F59-6459AAA56006}"/>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F7279E25-C081-462F-8C63-FC96FBFB20BF}"/>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36F7D510-D87C-4529-AD85-918F27C93C89}"/>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FD989814-2046-4A7F-B2AC-630294B6F967}"/>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F5FC83BC-57A6-4C06-B73C-F2D1A01867F6}"/>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975D9B76-4FF8-4154-8A82-43D8C7C2FDBC}"/>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81712A0E-52B6-4EE2-B996-04DF57B421E3}"/>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E3ACDF6-7753-49B7-A4C4-FB72CB4312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C63373E-604B-4D98-9CE0-241E019B76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17A7206-E00B-47C3-8CA9-AFEEF6A531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1D36579-4655-42BF-AE4C-E3DEEC3055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E88A727-5FD7-4219-AAF8-170D2D7FF2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14381</xdr:rowOff>
    </xdr:from>
    <xdr:to>
      <xdr:col>55</xdr:col>
      <xdr:colOff>50800</xdr:colOff>
      <xdr:row>39</xdr:row>
      <xdr:rowOff>115981</xdr:rowOff>
    </xdr:to>
    <xdr:sp macro="" textlink="">
      <xdr:nvSpPr>
        <xdr:cNvPr id="121" name="楕円 120">
          <a:extLst>
            <a:ext uri="{FF2B5EF4-FFF2-40B4-BE49-F238E27FC236}">
              <a16:creationId xmlns:a16="http://schemas.microsoft.com/office/drawing/2014/main" id="{051F3D5D-7198-4B70-9245-1F921E768CC7}"/>
            </a:ext>
          </a:extLst>
        </xdr:cNvPr>
        <xdr:cNvSpPr/>
      </xdr:nvSpPr>
      <xdr:spPr>
        <a:xfrm>
          <a:off x="10426700" y="67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164258</xdr:rowOff>
    </xdr:from>
    <xdr:ext cx="469744" cy="259045"/>
    <xdr:sp macro="" textlink="">
      <xdr:nvSpPr>
        <xdr:cNvPr id="122" name="【道路】&#10;一人当たり延長該当値テキスト">
          <a:extLst>
            <a:ext uri="{FF2B5EF4-FFF2-40B4-BE49-F238E27FC236}">
              <a16:creationId xmlns:a16="http://schemas.microsoft.com/office/drawing/2014/main" id="{6434AD91-2A7B-4AC9-85AE-27864DB2BAFF}"/>
            </a:ext>
          </a:extLst>
        </xdr:cNvPr>
        <xdr:cNvSpPr txBox="1"/>
      </xdr:nvSpPr>
      <xdr:spPr>
        <a:xfrm>
          <a:off x="10515600" y="6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6517</xdr:rowOff>
    </xdr:from>
    <xdr:to>
      <xdr:col>50</xdr:col>
      <xdr:colOff>165100</xdr:colOff>
      <xdr:row>39</xdr:row>
      <xdr:rowOff>108117</xdr:rowOff>
    </xdr:to>
    <xdr:sp macro="" textlink="">
      <xdr:nvSpPr>
        <xdr:cNvPr id="123" name="楕円 122">
          <a:extLst>
            <a:ext uri="{FF2B5EF4-FFF2-40B4-BE49-F238E27FC236}">
              <a16:creationId xmlns:a16="http://schemas.microsoft.com/office/drawing/2014/main" id="{916944C9-E0C1-4CBB-B7CD-61DA7DF2769B}"/>
            </a:ext>
          </a:extLst>
        </xdr:cNvPr>
        <xdr:cNvSpPr/>
      </xdr:nvSpPr>
      <xdr:spPr>
        <a:xfrm>
          <a:off x="9588500" y="66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57317</xdr:rowOff>
    </xdr:from>
    <xdr:to>
      <xdr:col>55</xdr:col>
      <xdr:colOff>0</xdr:colOff>
      <xdr:row>39</xdr:row>
      <xdr:rowOff>65181</xdr:rowOff>
    </xdr:to>
    <xdr:cxnSp macro="">
      <xdr:nvCxnSpPr>
        <xdr:cNvPr id="124" name="直線コネクタ 123">
          <a:extLst>
            <a:ext uri="{FF2B5EF4-FFF2-40B4-BE49-F238E27FC236}">
              <a16:creationId xmlns:a16="http://schemas.microsoft.com/office/drawing/2014/main" id="{E7F8D9F7-AA7A-48C3-B9A7-8CD3BC2F8320}"/>
            </a:ext>
          </a:extLst>
        </xdr:cNvPr>
        <xdr:cNvCxnSpPr/>
      </xdr:nvCxnSpPr>
      <xdr:spPr>
        <a:xfrm>
          <a:off x="9639300" y="6743867"/>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12461</xdr:rowOff>
    </xdr:from>
    <xdr:to>
      <xdr:col>46</xdr:col>
      <xdr:colOff>38100</xdr:colOff>
      <xdr:row>39</xdr:row>
      <xdr:rowOff>114061</xdr:rowOff>
    </xdr:to>
    <xdr:sp macro="" textlink="">
      <xdr:nvSpPr>
        <xdr:cNvPr id="125" name="楕円 124">
          <a:extLst>
            <a:ext uri="{FF2B5EF4-FFF2-40B4-BE49-F238E27FC236}">
              <a16:creationId xmlns:a16="http://schemas.microsoft.com/office/drawing/2014/main" id="{C93C4CDE-132C-488D-A847-1B8F39FE6D7E}"/>
            </a:ext>
          </a:extLst>
        </xdr:cNvPr>
        <xdr:cNvSpPr/>
      </xdr:nvSpPr>
      <xdr:spPr>
        <a:xfrm>
          <a:off x="8699500" y="669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57317</xdr:rowOff>
    </xdr:from>
    <xdr:to>
      <xdr:col>50</xdr:col>
      <xdr:colOff>114300</xdr:colOff>
      <xdr:row>39</xdr:row>
      <xdr:rowOff>63261</xdr:rowOff>
    </xdr:to>
    <xdr:cxnSp macro="">
      <xdr:nvCxnSpPr>
        <xdr:cNvPr id="126" name="直線コネクタ 125">
          <a:extLst>
            <a:ext uri="{FF2B5EF4-FFF2-40B4-BE49-F238E27FC236}">
              <a16:creationId xmlns:a16="http://schemas.microsoft.com/office/drawing/2014/main" id="{50CF8039-2EF0-4C48-8DEA-1A849C456507}"/>
            </a:ext>
          </a:extLst>
        </xdr:cNvPr>
        <xdr:cNvCxnSpPr/>
      </xdr:nvCxnSpPr>
      <xdr:spPr>
        <a:xfrm flipV="1">
          <a:off x="8750300" y="674386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16211</xdr:rowOff>
    </xdr:from>
    <xdr:to>
      <xdr:col>41</xdr:col>
      <xdr:colOff>101600</xdr:colOff>
      <xdr:row>39</xdr:row>
      <xdr:rowOff>117811</xdr:rowOff>
    </xdr:to>
    <xdr:sp macro="" textlink="">
      <xdr:nvSpPr>
        <xdr:cNvPr id="127" name="楕円 126">
          <a:extLst>
            <a:ext uri="{FF2B5EF4-FFF2-40B4-BE49-F238E27FC236}">
              <a16:creationId xmlns:a16="http://schemas.microsoft.com/office/drawing/2014/main" id="{79557B87-E8E8-4CF5-8CA0-1747286F4CA2}"/>
            </a:ext>
          </a:extLst>
        </xdr:cNvPr>
        <xdr:cNvSpPr/>
      </xdr:nvSpPr>
      <xdr:spPr>
        <a:xfrm>
          <a:off x="7810500" y="67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63261</xdr:rowOff>
    </xdr:from>
    <xdr:to>
      <xdr:col>45</xdr:col>
      <xdr:colOff>177800</xdr:colOff>
      <xdr:row>39</xdr:row>
      <xdr:rowOff>67011</xdr:rowOff>
    </xdr:to>
    <xdr:cxnSp macro="">
      <xdr:nvCxnSpPr>
        <xdr:cNvPr id="128" name="直線コネクタ 127">
          <a:extLst>
            <a:ext uri="{FF2B5EF4-FFF2-40B4-BE49-F238E27FC236}">
              <a16:creationId xmlns:a16="http://schemas.microsoft.com/office/drawing/2014/main" id="{9A7F18EE-D913-4671-B0A5-270FC1D1F3BC}"/>
            </a:ext>
          </a:extLst>
        </xdr:cNvPr>
        <xdr:cNvCxnSpPr/>
      </xdr:nvCxnSpPr>
      <xdr:spPr>
        <a:xfrm flipV="1">
          <a:off x="7861300" y="6749811"/>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157EA14A-4E7D-46AD-A900-3BDEFCBC6ED3}"/>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DD671C2E-5FD7-4068-BEA2-231B037EBF3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77CBA356-67A6-490B-BD4D-AE6BE8CAC042}"/>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99244</xdr:rowOff>
    </xdr:from>
    <xdr:ext cx="469744" cy="259045"/>
    <xdr:sp macro="" textlink="">
      <xdr:nvSpPr>
        <xdr:cNvPr id="132" name="n_1mainValue【道路】&#10;一人当たり延長">
          <a:extLst>
            <a:ext uri="{FF2B5EF4-FFF2-40B4-BE49-F238E27FC236}">
              <a16:creationId xmlns:a16="http://schemas.microsoft.com/office/drawing/2014/main" id="{4D1A9297-E698-49A5-A268-DF32F7A29488}"/>
            </a:ext>
          </a:extLst>
        </xdr:cNvPr>
        <xdr:cNvSpPr txBox="1"/>
      </xdr:nvSpPr>
      <xdr:spPr>
        <a:xfrm>
          <a:off x="9391727" y="67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105188</xdr:rowOff>
    </xdr:from>
    <xdr:ext cx="469744" cy="259045"/>
    <xdr:sp macro="" textlink="">
      <xdr:nvSpPr>
        <xdr:cNvPr id="133" name="n_2mainValue【道路】&#10;一人当たり延長">
          <a:extLst>
            <a:ext uri="{FF2B5EF4-FFF2-40B4-BE49-F238E27FC236}">
              <a16:creationId xmlns:a16="http://schemas.microsoft.com/office/drawing/2014/main" id="{61288060-EC33-4EF3-982B-6B0009C28B6D}"/>
            </a:ext>
          </a:extLst>
        </xdr:cNvPr>
        <xdr:cNvSpPr txBox="1"/>
      </xdr:nvSpPr>
      <xdr:spPr>
        <a:xfrm>
          <a:off x="8515427" y="679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108938</xdr:rowOff>
    </xdr:from>
    <xdr:ext cx="469744" cy="259045"/>
    <xdr:sp macro="" textlink="">
      <xdr:nvSpPr>
        <xdr:cNvPr id="134" name="n_3mainValue【道路】&#10;一人当たり延長">
          <a:extLst>
            <a:ext uri="{FF2B5EF4-FFF2-40B4-BE49-F238E27FC236}">
              <a16:creationId xmlns:a16="http://schemas.microsoft.com/office/drawing/2014/main" id="{3141B8C9-CF9C-4950-8EC8-90305ADF780F}"/>
            </a:ext>
          </a:extLst>
        </xdr:cNvPr>
        <xdr:cNvSpPr txBox="1"/>
      </xdr:nvSpPr>
      <xdr:spPr>
        <a:xfrm>
          <a:off x="7626427" y="67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545DB3D9-DC78-423E-81B0-D987A035BD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74A59822-F316-4A37-8E41-3A9B1E7BC5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32922F6B-7DD8-45E4-A5C1-9074EB2865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18A2A16-C7AC-4B85-908E-457C550CFA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DCB1113B-90D9-48DF-B58B-B193F719D3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1C61F266-3207-48E6-916F-057A343BB2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F866F8DA-ED50-408E-8CE9-924030EEE3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10C4C054-23C8-4B0B-97F2-CE2CD3820D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F865C34C-787E-4B17-91E3-6D2C4DBA0C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F6138BF5-29D9-4EF0-8B06-F2C68B7E6C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51A080C9-2EE5-46DB-B4D1-140DAF47867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C5AD9527-C02B-4923-8D60-261830A6CDB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3058F665-066A-4B8C-A272-2104EC0C7C9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116369E0-1290-40FF-9616-A8B6F68D34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5B3DF2EF-7E54-40A8-B74C-A5ED92E0B8A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8DE13113-F9BC-45F6-AA49-660C393539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3B38BC13-5C6B-4C5B-914D-47D64E0C59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C0D4AB85-52F5-451C-857A-0E0F72EE91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F614E778-F85C-4ADC-BEFB-2620560FEAC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BA52C7B4-861C-4AAA-A2D2-EE80154C9F6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EABA6987-AB0C-4BFB-8CAF-65017B04FB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AFF91EB1-B72F-4417-9414-11285C6A462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B992D4F-E68E-4639-A182-0A3A110B84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4FAE664D-3FBF-4406-96A2-830FD67B131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35C14355-9387-4B9C-B4F8-90FE4B268A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A79A57D8-C91E-4F56-AAD3-9703C21446DA}"/>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1EEFD4A8-4AB6-420D-9E4B-0CAF8FC9FC0D}"/>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7841E249-C9CD-4D08-90D1-B59F243E2FC4}"/>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40DF80A1-1C5D-4985-BB1A-FF933348880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E8550BE9-6610-43B4-ADCC-AF725D626CE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A5AB3BD0-D5FD-45B1-8AFC-479D3B4738EF}"/>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96FF5D43-B9AB-4903-A791-73DA54130AC3}"/>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85F725D5-5518-4598-8941-8F59A9EC67D3}"/>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3F294216-23B0-4CDB-8B00-26679ADA15B1}"/>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B633C17E-2D60-4EAA-9264-1EEAA907965A}"/>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BCCBE4B-FFA0-444E-A667-366A1F6557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BD62849-CEC9-4D9B-8E44-95CB44516A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36BC027-7777-49CE-9598-EC41886E6D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81C705C-A562-4014-B878-28CE97C6BA1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C856698-B32E-4571-8820-95F92948D8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75" name="楕円 174">
          <a:extLst>
            <a:ext uri="{FF2B5EF4-FFF2-40B4-BE49-F238E27FC236}">
              <a16:creationId xmlns:a16="http://schemas.microsoft.com/office/drawing/2014/main" id="{B7ABDCAC-A14C-41B6-B570-46C251DE6111}"/>
            </a:ext>
          </a:extLst>
        </xdr:cNvPr>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535D945F-8B00-4C74-B036-955DC4E8E8F1}"/>
            </a:ext>
          </a:extLst>
        </xdr:cNvPr>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77" name="楕円 176">
          <a:extLst>
            <a:ext uri="{FF2B5EF4-FFF2-40B4-BE49-F238E27FC236}">
              <a16:creationId xmlns:a16="http://schemas.microsoft.com/office/drawing/2014/main" id="{C3554B14-382C-44AA-8B6A-C718E6AAE953}"/>
            </a:ext>
          </a:extLst>
        </xdr:cNvPr>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106135</xdr:rowOff>
    </xdr:from>
    <xdr:to>
      <xdr:col>24</xdr:col>
      <xdr:colOff>63500</xdr:colOff>
      <xdr:row>58</xdr:row>
      <xdr:rowOff>158387</xdr:rowOff>
    </xdr:to>
    <xdr:cxnSp macro="">
      <xdr:nvCxnSpPr>
        <xdr:cNvPr id="178" name="直線コネクタ 177">
          <a:extLst>
            <a:ext uri="{FF2B5EF4-FFF2-40B4-BE49-F238E27FC236}">
              <a16:creationId xmlns:a16="http://schemas.microsoft.com/office/drawing/2014/main" id="{A9F48DCD-2CDA-4C02-8F82-B7BE971424AD}"/>
            </a:ext>
          </a:extLst>
        </xdr:cNvPr>
        <xdr:cNvCxnSpPr/>
      </xdr:nvCxnSpPr>
      <xdr:spPr>
        <a:xfrm flipV="1">
          <a:off x="3797300" y="1005023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79" name="楕円 178">
          <a:extLst>
            <a:ext uri="{FF2B5EF4-FFF2-40B4-BE49-F238E27FC236}">
              <a16:creationId xmlns:a16="http://schemas.microsoft.com/office/drawing/2014/main" id="{905615D6-E2E9-40C0-8F7C-2514F2CF9731}"/>
            </a:ext>
          </a:extLst>
        </xdr:cNvPr>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58</xdr:row>
      <xdr:rowOff>169817</xdr:rowOff>
    </xdr:to>
    <xdr:cxnSp macro="">
      <xdr:nvCxnSpPr>
        <xdr:cNvPr id="180" name="直線コネクタ 179">
          <a:extLst>
            <a:ext uri="{FF2B5EF4-FFF2-40B4-BE49-F238E27FC236}">
              <a16:creationId xmlns:a16="http://schemas.microsoft.com/office/drawing/2014/main" id="{B23EA46D-C788-46C2-AE21-2919944F0AC6}"/>
            </a:ext>
          </a:extLst>
        </xdr:cNvPr>
        <xdr:cNvCxnSpPr/>
      </xdr:nvCxnSpPr>
      <xdr:spPr>
        <a:xfrm flipV="1">
          <a:off x="2908300" y="101024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60234</xdr:rowOff>
    </xdr:from>
    <xdr:to>
      <xdr:col>10</xdr:col>
      <xdr:colOff>165100</xdr:colOff>
      <xdr:row>58</xdr:row>
      <xdr:rowOff>161834</xdr:rowOff>
    </xdr:to>
    <xdr:sp macro="" textlink="">
      <xdr:nvSpPr>
        <xdr:cNvPr id="181" name="楕円 180">
          <a:extLst>
            <a:ext uri="{FF2B5EF4-FFF2-40B4-BE49-F238E27FC236}">
              <a16:creationId xmlns:a16="http://schemas.microsoft.com/office/drawing/2014/main" id="{68131046-9709-4D8D-8D90-209C463CA6ED}"/>
            </a:ext>
          </a:extLst>
        </xdr:cNvPr>
        <xdr:cNvSpPr/>
      </xdr:nvSpPr>
      <xdr:spPr>
        <a:xfrm>
          <a:off x="1968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111034</xdr:rowOff>
    </xdr:from>
    <xdr:to>
      <xdr:col>15</xdr:col>
      <xdr:colOff>50800</xdr:colOff>
      <xdr:row>58</xdr:row>
      <xdr:rowOff>169817</xdr:rowOff>
    </xdr:to>
    <xdr:cxnSp macro="">
      <xdr:nvCxnSpPr>
        <xdr:cNvPr id="182" name="直線コネクタ 181">
          <a:extLst>
            <a:ext uri="{FF2B5EF4-FFF2-40B4-BE49-F238E27FC236}">
              <a16:creationId xmlns:a16="http://schemas.microsoft.com/office/drawing/2014/main" id="{585092B0-7083-4856-BC9D-CC218BB5801C}"/>
            </a:ext>
          </a:extLst>
        </xdr:cNvPr>
        <xdr:cNvCxnSpPr/>
      </xdr:nvCxnSpPr>
      <xdr:spPr>
        <a:xfrm>
          <a:off x="2019300" y="100551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E017410F-F1C2-4FD6-B02F-98CBF20FDE99}"/>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25BD1D2C-DA20-4D8D-9B81-5FAFE91C659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40398C6A-5027-4360-B6AE-0323961DB2C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F2899974-B6C4-44BE-A2A0-F12B28CEAEBA}"/>
            </a:ext>
          </a:extLst>
        </xdr:cNvPr>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EDBD6590-13B7-4FA1-9ACC-DCCE695E4C0E}"/>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6911</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1D8A809A-BFED-492C-A6C1-176244605748}"/>
            </a:ext>
          </a:extLst>
        </xdr:cNvPr>
        <xdr:cNvSpPr txBox="1"/>
      </xdr:nvSpPr>
      <xdr:spPr>
        <a:xfrm>
          <a:off x="1816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43E6CB84-051C-47B4-978E-076AD6CC30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27792A5E-857B-47CB-88E2-08814571B8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8061D026-6279-418A-BF15-98AE257531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F9256050-09EA-4F9F-BCDE-EA18ABBCE4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7D59969E-5C9F-477B-902E-FEE919DC2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EC2A8F28-ED9B-4600-BA70-5DB7BD2F47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8536303-459F-4B06-9C02-94BB32C629C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DD29234-8A6B-47CA-9B0F-53A2822ECC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4BF3DF1C-CFCE-47FD-98BB-A1AA232E20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B5BE16AE-6602-48FC-A1E9-C66B7E51C4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4D07BF31-1BCA-405D-8773-2F0676659BD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F1B77C7E-E7CE-4F30-8CFE-C003F2D00E4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4E621CDA-75D7-41E8-A027-DAF1D34140B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9302D13E-0BEE-4CBC-9CB6-FCDAC36012F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4E4B210-21C2-45CD-A42D-710C338B29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6131F778-B94C-4CB7-B2A1-6D61F2810EE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E93E33A0-4D9C-486A-8F99-1095E0496E4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3036E14-1F4F-489B-83DC-7D25ABD6D9E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741093F2-6652-4153-AA68-31AD01421B3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F3EE687B-15B9-4AAD-BAEC-322FBA01B48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6E53A03E-9C8B-40FE-AAE9-93402D66D58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CB93599E-2776-42FA-BCA1-ED8FFFA342F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45BFD6A6-D4ED-4BF3-8167-23CC21331F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63FAB704-DAEF-453D-A78C-CE58D08CCB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26C4D699-8C6C-461B-B7D0-FA31079FBB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D5C7DCA5-3AC5-437C-A73B-9C0B145BFB0D}"/>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EE786D10-D13B-41C5-9B35-648DAB19D743}"/>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6554FA3F-8EA6-4E77-8A4E-1E8E1E24E89B}"/>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C5DA6A24-100E-4522-82CB-93597D811266}"/>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98C7EF90-EDEB-48F7-96D7-804F86CEDF9D}"/>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B97E554-8F72-4CBD-84FA-CCF3AC2E8E6C}"/>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87C3FAE3-3BEB-41A7-906E-86D91DA72A11}"/>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5FE2B35D-3523-4673-B812-6D6E97187C1F}"/>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5C439D6B-F5B5-42FC-98A5-025433D3A4E3}"/>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C819337D-1C53-4AC1-88CA-F6F199D12974}"/>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D3CFD36-E82E-4906-9937-6BD60AA504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76F226F-1A13-4A39-A3C6-8AD5AE3FB2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61F56D4-BD4D-4C48-BDF1-0025CD47B9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9951034-B062-4A6D-ACD1-F116725628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E58806B-FEC7-43D5-857B-1389B0F42B7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16100</xdr:rowOff>
    </xdr:from>
    <xdr:to>
      <xdr:col>55</xdr:col>
      <xdr:colOff>50800</xdr:colOff>
      <xdr:row>64</xdr:row>
      <xdr:rowOff>117700</xdr:rowOff>
    </xdr:to>
    <xdr:sp macro="" textlink="">
      <xdr:nvSpPr>
        <xdr:cNvPr id="229" name="楕円 228">
          <a:extLst>
            <a:ext uri="{FF2B5EF4-FFF2-40B4-BE49-F238E27FC236}">
              <a16:creationId xmlns:a16="http://schemas.microsoft.com/office/drawing/2014/main" id="{5931CD1A-2BDA-43DE-A187-EF1F78CF2E22}"/>
            </a:ext>
          </a:extLst>
        </xdr:cNvPr>
        <xdr:cNvSpPr/>
      </xdr:nvSpPr>
      <xdr:spPr>
        <a:xfrm>
          <a:off x="10426700" y="109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146927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5E26F23F-C780-4CAF-8BA8-A6DFC22CBD9F}"/>
            </a:ext>
          </a:extLst>
        </xdr:cNvPr>
        <xdr:cNvSpPr txBox="1"/>
      </xdr:nvSpPr>
      <xdr:spPr>
        <a:xfrm>
          <a:off x="10515600" y="1077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11813</xdr:rowOff>
    </xdr:from>
    <xdr:to>
      <xdr:col>50</xdr:col>
      <xdr:colOff>165100</xdr:colOff>
      <xdr:row>64</xdr:row>
      <xdr:rowOff>113413</xdr:rowOff>
    </xdr:to>
    <xdr:sp macro="" textlink="">
      <xdr:nvSpPr>
        <xdr:cNvPr id="231" name="楕円 230">
          <a:extLst>
            <a:ext uri="{FF2B5EF4-FFF2-40B4-BE49-F238E27FC236}">
              <a16:creationId xmlns:a16="http://schemas.microsoft.com/office/drawing/2014/main" id="{DC9AB06A-5E69-44C1-9CDE-5A523C87DE2B}"/>
            </a:ext>
          </a:extLst>
        </xdr:cNvPr>
        <xdr:cNvSpPr/>
      </xdr:nvSpPr>
      <xdr:spPr>
        <a:xfrm>
          <a:off x="9588500" y="109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62613</xdr:rowOff>
    </xdr:from>
    <xdr:to>
      <xdr:col>55</xdr:col>
      <xdr:colOff>0</xdr:colOff>
      <xdr:row>64</xdr:row>
      <xdr:rowOff>66900</xdr:rowOff>
    </xdr:to>
    <xdr:cxnSp macro="">
      <xdr:nvCxnSpPr>
        <xdr:cNvPr id="232" name="直線コネクタ 231">
          <a:extLst>
            <a:ext uri="{FF2B5EF4-FFF2-40B4-BE49-F238E27FC236}">
              <a16:creationId xmlns:a16="http://schemas.microsoft.com/office/drawing/2014/main" id="{70AE0741-8CA8-4DB7-A540-DCA246CE44EA}"/>
            </a:ext>
          </a:extLst>
        </xdr:cNvPr>
        <xdr:cNvCxnSpPr/>
      </xdr:nvCxnSpPr>
      <xdr:spPr>
        <a:xfrm>
          <a:off x="9639300" y="11035413"/>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12823</xdr:rowOff>
    </xdr:from>
    <xdr:to>
      <xdr:col>46</xdr:col>
      <xdr:colOff>38100</xdr:colOff>
      <xdr:row>64</xdr:row>
      <xdr:rowOff>114423</xdr:rowOff>
    </xdr:to>
    <xdr:sp macro="" textlink="">
      <xdr:nvSpPr>
        <xdr:cNvPr id="233" name="楕円 232">
          <a:extLst>
            <a:ext uri="{FF2B5EF4-FFF2-40B4-BE49-F238E27FC236}">
              <a16:creationId xmlns:a16="http://schemas.microsoft.com/office/drawing/2014/main" id="{083083C4-FC0A-4376-A9FF-34665029368B}"/>
            </a:ext>
          </a:extLst>
        </xdr:cNvPr>
        <xdr:cNvSpPr/>
      </xdr:nvSpPr>
      <xdr:spPr>
        <a:xfrm>
          <a:off x="8699500" y="109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62613</xdr:rowOff>
    </xdr:from>
    <xdr:to>
      <xdr:col>50</xdr:col>
      <xdr:colOff>114300</xdr:colOff>
      <xdr:row>64</xdr:row>
      <xdr:rowOff>63623</xdr:rowOff>
    </xdr:to>
    <xdr:cxnSp macro="">
      <xdr:nvCxnSpPr>
        <xdr:cNvPr id="234" name="直線コネクタ 233">
          <a:extLst>
            <a:ext uri="{FF2B5EF4-FFF2-40B4-BE49-F238E27FC236}">
              <a16:creationId xmlns:a16="http://schemas.microsoft.com/office/drawing/2014/main" id="{AC70172D-3EC1-4DAD-BAD8-02B2D9F346FE}"/>
            </a:ext>
          </a:extLst>
        </xdr:cNvPr>
        <xdr:cNvCxnSpPr/>
      </xdr:nvCxnSpPr>
      <xdr:spPr>
        <a:xfrm flipV="1">
          <a:off x="8750300" y="11035413"/>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20301</xdr:rowOff>
    </xdr:from>
    <xdr:to>
      <xdr:col>41</xdr:col>
      <xdr:colOff>101600</xdr:colOff>
      <xdr:row>64</xdr:row>
      <xdr:rowOff>121901</xdr:rowOff>
    </xdr:to>
    <xdr:sp macro="" textlink="">
      <xdr:nvSpPr>
        <xdr:cNvPr id="235" name="楕円 234">
          <a:extLst>
            <a:ext uri="{FF2B5EF4-FFF2-40B4-BE49-F238E27FC236}">
              <a16:creationId xmlns:a16="http://schemas.microsoft.com/office/drawing/2014/main" id="{F8AFA278-E7C7-4D78-B14F-8E75A84544E4}"/>
            </a:ext>
          </a:extLst>
        </xdr:cNvPr>
        <xdr:cNvSpPr/>
      </xdr:nvSpPr>
      <xdr:spPr>
        <a:xfrm>
          <a:off x="7810500" y="109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63623</xdr:rowOff>
    </xdr:from>
    <xdr:to>
      <xdr:col>45</xdr:col>
      <xdr:colOff>177800</xdr:colOff>
      <xdr:row>64</xdr:row>
      <xdr:rowOff>71101</xdr:rowOff>
    </xdr:to>
    <xdr:cxnSp macro="">
      <xdr:nvCxnSpPr>
        <xdr:cNvPr id="236" name="直線コネクタ 235">
          <a:extLst>
            <a:ext uri="{FF2B5EF4-FFF2-40B4-BE49-F238E27FC236}">
              <a16:creationId xmlns:a16="http://schemas.microsoft.com/office/drawing/2014/main" id="{BCD2B549-480A-468E-9007-F3945D1AC92E}"/>
            </a:ext>
          </a:extLst>
        </xdr:cNvPr>
        <xdr:cNvCxnSpPr/>
      </xdr:nvCxnSpPr>
      <xdr:spPr>
        <a:xfrm flipV="1">
          <a:off x="7861300" y="11036423"/>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533CC930-54A8-47F8-99DC-D0C9E8CA3E03}"/>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9010AB1F-9706-4659-AF90-3B24DC5AF900}"/>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5B1B42FE-51E1-4B0E-8F06-6FA0E1B8E42F}"/>
            </a:ext>
          </a:extLst>
        </xdr:cNvPr>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129940</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5447AE78-BF72-4491-9814-CE1DD7DF8046}"/>
            </a:ext>
          </a:extLst>
        </xdr:cNvPr>
        <xdr:cNvSpPr txBox="1"/>
      </xdr:nvSpPr>
      <xdr:spPr>
        <a:xfrm>
          <a:off x="9327095" y="107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130950</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0352D3BD-A3E2-4CB9-ACD6-1F30A1C0EAD9}"/>
            </a:ext>
          </a:extLst>
        </xdr:cNvPr>
        <xdr:cNvSpPr txBox="1"/>
      </xdr:nvSpPr>
      <xdr:spPr>
        <a:xfrm>
          <a:off x="8450795" y="107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138428</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3F1F6A64-F4AB-49BA-9B45-76ECCE7592AA}"/>
            </a:ext>
          </a:extLst>
        </xdr:cNvPr>
        <xdr:cNvSpPr txBox="1"/>
      </xdr:nvSpPr>
      <xdr:spPr>
        <a:xfrm>
          <a:off x="7561795" y="1076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D493083-D2D5-43CB-B952-6B03493147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6A14CEC8-DE0A-4A67-994D-198A66D597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4BD4C77E-3FC0-4AA3-8EE0-43B86D6F3C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DEF06B05-293B-44F5-9911-C43D578BA6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523B712B-F207-4680-9D8B-23BD1AC88D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12DB6743-A510-46DD-8103-518F342DC2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2E8018FC-B6D2-4A35-8CC1-ACF97F9C0F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E1AFBE5-17DD-4966-9BB3-EA784973A59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47E20B1D-51C1-4BAB-8075-050F9953AB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EB508C33-D3D1-4D07-B9FA-A7ED4B01AF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D3C456CA-5C45-4A37-99AA-E9A7F12D810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952F38E7-060B-43E4-90E9-C9226B932E17}"/>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1BC7A260-B58A-4101-97BB-FE8F25EAE70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B44A68CE-BA9D-4451-94E9-4071E3038A6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10D71664-60EC-4466-A3E7-8A4DC8760C7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94316275-0F8C-4D1E-A9AE-6738EAEF859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48EB168B-738C-42A7-8853-BFEAA7F0D53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6CD47779-1F64-4424-B716-C22574D16BA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91FCBFBD-A384-4C03-9427-0017DB28064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2990434D-B171-4244-BEEF-57ADA268F6F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5CBB6F6C-E088-4D98-89C4-F0D429C2A94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AB749E1-0BB0-4BBB-B22C-56BA886CE4BC}"/>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B29FC633-6744-4E2C-9FA8-8F70050F44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3A8EFC1-C7DB-4BA9-B6DC-8E3D12A6B0B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5DDD0EE-6796-4352-9977-16973001F7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D08B7651-0FB1-4A1E-AD1D-4CAB7C0E5CA6}"/>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CDDEF2D9-6E61-4784-834C-9C0AC0E29F55}"/>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68A63C83-8D85-4AF1-ACC7-BCFBFE281996}"/>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885F2901-8A98-4198-8D09-B9CB6CD8CCD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3072CB13-7CA8-4B41-BF7B-D5122160E152}"/>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EDCA8427-7BC4-4B5E-80A1-559BD863C51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E2F1BBC4-96D9-4C26-BB76-DD7E57F2B5F4}"/>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A5F176B-AB20-46C6-A693-B3C0D1CF5121}"/>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962822F1-9D22-4A44-89FA-8E0256BA5FA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5C89BA95-BA92-40B2-9BAC-3AECAD80A65C}"/>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D1A3B2A-F489-47B0-B470-320ABDC04FA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6762BF9-6387-45CC-93AD-78FC290C75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1DB680A-D0BF-47A6-BF8E-6BBC36AD18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EEE9A24-BF0B-40BB-8F5A-2C503D1212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024AC4C-E5C2-488C-A5F1-F8FB50EA98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78739</xdr:rowOff>
    </xdr:from>
    <xdr:to>
      <xdr:col>24</xdr:col>
      <xdr:colOff>114300</xdr:colOff>
      <xdr:row>78</xdr:row>
      <xdr:rowOff>8889</xdr:rowOff>
    </xdr:to>
    <xdr:sp macro="" textlink="">
      <xdr:nvSpPr>
        <xdr:cNvPr id="283" name="楕円 282">
          <a:extLst>
            <a:ext uri="{FF2B5EF4-FFF2-40B4-BE49-F238E27FC236}">
              <a16:creationId xmlns:a16="http://schemas.microsoft.com/office/drawing/2014/main" id="{505D16DF-90F9-4A16-9967-1E02FBE9160B}"/>
            </a:ext>
          </a:extLst>
        </xdr:cNvPr>
        <xdr:cNvSpPr/>
      </xdr:nvSpPr>
      <xdr:spPr>
        <a:xfrm>
          <a:off x="45847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165116</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4899BDA9-A87C-4315-88C7-832A2D48D0AB}"/>
            </a:ext>
          </a:extLst>
        </xdr:cNvPr>
        <xdr:cNvSpPr txBox="1"/>
      </xdr:nvSpPr>
      <xdr:spPr>
        <a:xfrm>
          <a:off x="4673600" y="1319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85271</xdr:rowOff>
    </xdr:from>
    <xdr:to>
      <xdr:col>20</xdr:col>
      <xdr:colOff>38100</xdr:colOff>
      <xdr:row>78</xdr:row>
      <xdr:rowOff>15421</xdr:rowOff>
    </xdr:to>
    <xdr:sp macro="" textlink="">
      <xdr:nvSpPr>
        <xdr:cNvPr id="285" name="楕円 284">
          <a:extLst>
            <a:ext uri="{FF2B5EF4-FFF2-40B4-BE49-F238E27FC236}">
              <a16:creationId xmlns:a16="http://schemas.microsoft.com/office/drawing/2014/main" id="{DDC07A59-7DD1-4D3C-9D41-84A7DFA87A0A}"/>
            </a:ext>
          </a:extLst>
        </xdr:cNvPr>
        <xdr:cNvSpPr/>
      </xdr:nvSpPr>
      <xdr:spPr>
        <a:xfrm>
          <a:off x="3746500" y="132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129539</xdr:rowOff>
    </xdr:from>
    <xdr:to>
      <xdr:col>24</xdr:col>
      <xdr:colOff>63500</xdr:colOff>
      <xdr:row>77</xdr:row>
      <xdr:rowOff>136071</xdr:rowOff>
    </xdr:to>
    <xdr:cxnSp macro="">
      <xdr:nvCxnSpPr>
        <xdr:cNvPr id="286" name="直線コネクタ 285">
          <a:extLst>
            <a:ext uri="{FF2B5EF4-FFF2-40B4-BE49-F238E27FC236}">
              <a16:creationId xmlns:a16="http://schemas.microsoft.com/office/drawing/2014/main" id="{94BDF831-DD0B-4159-B22F-5A98746D4292}"/>
            </a:ext>
          </a:extLst>
        </xdr:cNvPr>
        <xdr:cNvCxnSpPr/>
      </xdr:nvCxnSpPr>
      <xdr:spPr>
        <a:xfrm flipV="1">
          <a:off x="3797300" y="133311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93436</xdr:rowOff>
    </xdr:from>
    <xdr:to>
      <xdr:col>15</xdr:col>
      <xdr:colOff>101600</xdr:colOff>
      <xdr:row>78</xdr:row>
      <xdr:rowOff>23586</xdr:rowOff>
    </xdr:to>
    <xdr:sp macro="" textlink="">
      <xdr:nvSpPr>
        <xdr:cNvPr id="287" name="楕円 286">
          <a:extLst>
            <a:ext uri="{FF2B5EF4-FFF2-40B4-BE49-F238E27FC236}">
              <a16:creationId xmlns:a16="http://schemas.microsoft.com/office/drawing/2014/main" id="{41CE850E-B3AA-4B31-A9B1-846547EEEFA1}"/>
            </a:ext>
          </a:extLst>
        </xdr:cNvPr>
        <xdr:cNvSpPr/>
      </xdr:nvSpPr>
      <xdr:spPr>
        <a:xfrm>
          <a:off x="2857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136071</xdr:rowOff>
    </xdr:from>
    <xdr:to>
      <xdr:col>19</xdr:col>
      <xdr:colOff>177800</xdr:colOff>
      <xdr:row>77</xdr:row>
      <xdr:rowOff>144236</xdr:rowOff>
    </xdr:to>
    <xdr:cxnSp macro="">
      <xdr:nvCxnSpPr>
        <xdr:cNvPr id="288" name="直線コネクタ 287">
          <a:extLst>
            <a:ext uri="{FF2B5EF4-FFF2-40B4-BE49-F238E27FC236}">
              <a16:creationId xmlns:a16="http://schemas.microsoft.com/office/drawing/2014/main" id="{079A9F06-8E2A-43DA-AD5D-FE7DF9D68BBB}"/>
            </a:ext>
          </a:extLst>
        </xdr:cNvPr>
        <xdr:cNvCxnSpPr/>
      </xdr:nvCxnSpPr>
      <xdr:spPr>
        <a:xfrm flipV="1">
          <a:off x="2908300" y="133377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42818</xdr:rowOff>
    </xdr:from>
    <xdr:to>
      <xdr:col>10</xdr:col>
      <xdr:colOff>165100</xdr:colOff>
      <xdr:row>77</xdr:row>
      <xdr:rowOff>144418</xdr:rowOff>
    </xdr:to>
    <xdr:sp macro="" textlink="">
      <xdr:nvSpPr>
        <xdr:cNvPr id="289" name="楕円 288">
          <a:extLst>
            <a:ext uri="{FF2B5EF4-FFF2-40B4-BE49-F238E27FC236}">
              <a16:creationId xmlns:a16="http://schemas.microsoft.com/office/drawing/2014/main" id="{059E1230-F689-48B1-8B08-6C4BFF411013}"/>
            </a:ext>
          </a:extLst>
        </xdr:cNvPr>
        <xdr:cNvSpPr/>
      </xdr:nvSpPr>
      <xdr:spPr>
        <a:xfrm>
          <a:off x="19685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93618</xdr:rowOff>
    </xdr:from>
    <xdr:to>
      <xdr:col>15</xdr:col>
      <xdr:colOff>50800</xdr:colOff>
      <xdr:row>77</xdr:row>
      <xdr:rowOff>144236</xdr:rowOff>
    </xdr:to>
    <xdr:cxnSp macro="">
      <xdr:nvCxnSpPr>
        <xdr:cNvPr id="290" name="直線コネクタ 289">
          <a:extLst>
            <a:ext uri="{FF2B5EF4-FFF2-40B4-BE49-F238E27FC236}">
              <a16:creationId xmlns:a16="http://schemas.microsoft.com/office/drawing/2014/main" id="{742BDD7D-3186-4E35-85B1-34521C2175D5}"/>
            </a:ext>
          </a:extLst>
        </xdr:cNvPr>
        <xdr:cNvCxnSpPr/>
      </xdr:nvCxnSpPr>
      <xdr:spPr>
        <a:xfrm>
          <a:off x="2019300" y="1329526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9813E04A-5708-420C-8618-F375E2A860AC}"/>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D8873C34-A173-4B0F-A963-FA6C2186D1D2}"/>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39206</xdr:rowOff>
    </xdr:from>
    <xdr:ext cx="405111" cy="259045"/>
    <xdr:sp macro="" textlink="">
      <xdr:nvSpPr>
        <xdr:cNvPr id="293" name="n_3aveValue【公営住宅】&#10;有形固定資産減価償却率">
          <a:extLst>
            <a:ext uri="{FF2B5EF4-FFF2-40B4-BE49-F238E27FC236}">
              <a16:creationId xmlns:a16="http://schemas.microsoft.com/office/drawing/2014/main" id="{036E39A3-E9D0-4769-8960-04492E147D1C}"/>
            </a:ext>
          </a:extLst>
        </xdr:cNvPr>
        <xdr:cNvSpPr txBox="1"/>
      </xdr:nvSpPr>
      <xdr:spPr>
        <a:xfrm>
          <a:off x="1816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31948</xdr:rowOff>
    </xdr:from>
    <xdr:ext cx="405111" cy="259045"/>
    <xdr:sp macro="" textlink="">
      <xdr:nvSpPr>
        <xdr:cNvPr id="294" name="n_1mainValue【公営住宅】&#10;有形固定資産減価償却率">
          <a:extLst>
            <a:ext uri="{FF2B5EF4-FFF2-40B4-BE49-F238E27FC236}">
              <a16:creationId xmlns:a16="http://schemas.microsoft.com/office/drawing/2014/main" id="{04F90DDC-43DE-4F0D-B7EA-0289D843B047}"/>
            </a:ext>
          </a:extLst>
        </xdr:cNvPr>
        <xdr:cNvSpPr txBox="1"/>
      </xdr:nvSpPr>
      <xdr:spPr>
        <a:xfrm>
          <a:off x="3582044" y="1306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40113</xdr:rowOff>
    </xdr:from>
    <xdr:ext cx="405111" cy="259045"/>
    <xdr:sp macro="" textlink="">
      <xdr:nvSpPr>
        <xdr:cNvPr id="295" name="n_2mainValue【公営住宅】&#10;有形固定資産減価償却率">
          <a:extLst>
            <a:ext uri="{FF2B5EF4-FFF2-40B4-BE49-F238E27FC236}">
              <a16:creationId xmlns:a16="http://schemas.microsoft.com/office/drawing/2014/main" id="{F7E1118E-D400-4AF6-9AED-DEA8B5718B44}"/>
            </a:ext>
          </a:extLst>
        </xdr:cNvPr>
        <xdr:cNvSpPr txBox="1"/>
      </xdr:nvSpPr>
      <xdr:spPr>
        <a:xfrm>
          <a:off x="27057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160945</xdr:rowOff>
    </xdr:from>
    <xdr:ext cx="405111" cy="259045"/>
    <xdr:sp macro="" textlink="">
      <xdr:nvSpPr>
        <xdr:cNvPr id="296" name="n_3mainValue【公営住宅】&#10;有形固定資産減価償却率">
          <a:extLst>
            <a:ext uri="{FF2B5EF4-FFF2-40B4-BE49-F238E27FC236}">
              <a16:creationId xmlns:a16="http://schemas.microsoft.com/office/drawing/2014/main" id="{A791146F-6060-4B62-99A5-DF4E02ECD502}"/>
            </a:ext>
          </a:extLst>
        </xdr:cNvPr>
        <xdr:cNvSpPr txBox="1"/>
      </xdr:nvSpPr>
      <xdr:spPr>
        <a:xfrm>
          <a:off x="1816744" y="1301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24D07084-92DD-40D8-B832-0485A2CA011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3692936C-B840-4E53-B833-39F6845F33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8FD5D6E6-CFBD-45B5-843F-E891CE4864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E445D21D-28D9-45AF-A811-FC53FF587A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5D1B513-293E-4EC9-BBC5-64124E2C7C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E708E879-5071-4BBC-811E-CBB6CC8DEB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679A885C-E50D-4B2F-8B0B-3E9FE65224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6D34F927-3977-4D07-B999-7CBDA19731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BF8174FC-37EE-47A7-94FB-AFCA4854E8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41ED7429-06A8-4224-B9E2-9C5EB30B77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8D88A35E-D91D-4366-BDCC-E9856221474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F88BDFA6-7ED1-4D0C-BEB3-22978B51454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C53802D7-8539-46BA-92B9-419E5EE743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B41F7DED-5CE1-4C58-8209-0FDB3CFEA30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941E2FF4-D060-4572-87FA-7E79B4BA162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30B147BB-AE8F-4279-8843-5E2AA706A62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4E71BD13-76DA-42A6-8054-9E4C92BF08C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46A4F774-E22A-44A0-8056-4F3F4DAF620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502F4E41-7F2A-4997-8D7B-DF13CD3D016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FC88DE73-C804-432C-941F-4B4AF045394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39414966-71A7-4CDE-B30E-5A2C936B3EB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FA71A141-A8C7-44A4-A14E-7394826E654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EC183C25-C2B7-4B35-830E-3ED7581807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509C1BE3-873F-4CC4-9F0E-6658CEE3880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656271D9-688F-40A5-8F55-09C8D682FC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4E90333D-CB6A-45F9-9C4F-2A802B921B37}"/>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3490A2F7-4FED-4E28-88F8-A4D9D012E673}"/>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28600ABC-CE21-45CC-BE69-A9DDE172F6F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E5419E5B-46CB-49D6-989A-EC34C9099556}"/>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6C779D54-946D-40CF-A53D-223F67B09FB7}"/>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95424712-79A1-47BC-B6F1-3368C40E5911}"/>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D68BC316-9121-4585-A792-CF73D300C6A9}"/>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606369FF-D4DA-4283-ADF9-B1069EF47501}"/>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18C6A187-2F63-42C2-A024-2CC74416D9C4}"/>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D78560E7-FAEF-4027-8FF6-F6D0D98FCB3E}"/>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C4A47F8-6AEF-4940-8CE0-BD70EF60BB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8DB9858-340C-414B-8B62-50CA9B789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3FCD195-F3BE-4A33-89CA-69C57C9CF7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6BF222B9-13B7-42D9-A8AC-1F7CCF93A0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46BA4C12-D0EB-4915-9A52-79AF24A466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103722</xdr:rowOff>
    </xdr:from>
    <xdr:to>
      <xdr:col>55</xdr:col>
      <xdr:colOff>50800</xdr:colOff>
      <xdr:row>87</xdr:row>
      <xdr:rowOff>33872</xdr:rowOff>
    </xdr:to>
    <xdr:sp macro="" textlink="">
      <xdr:nvSpPr>
        <xdr:cNvPr id="337" name="楕円 336">
          <a:extLst>
            <a:ext uri="{FF2B5EF4-FFF2-40B4-BE49-F238E27FC236}">
              <a16:creationId xmlns:a16="http://schemas.microsoft.com/office/drawing/2014/main" id="{9196F5EA-3861-45E9-9C6C-8AA3AB8BD82A}"/>
            </a:ext>
          </a:extLst>
        </xdr:cNvPr>
        <xdr:cNvSpPr/>
      </xdr:nvSpPr>
      <xdr:spPr>
        <a:xfrm>
          <a:off x="10426700" y="148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18649</xdr:rowOff>
    </xdr:from>
    <xdr:ext cx="469744" cy="259045"/>
    <xdr:sp macro="" textlink="">
      <xdr:nvSpPr>
        <xdr:cNvPr id="338" name="【公営住宅】&#10;一人当たり面積該当値テキスト">
          <a:extLst>
            <a:ext uri="{FF2B5EF4-FFF2-40B4-BE49-F238E27FC236}">
              <a16:creationId xmlns:a16="http://schemas.microsoft.com/office/drawing/2014/main" id="{DAC74BE1-3EFC-4008-8F92-616E4043A1FC}"/>
            </a:ext>
          </a:extLst>
        </xdr:cNvPr>
        <xdr:cNvSpPr txBox="1"/>
      </xdr:nvSpPr>
      <xdr:spPr>
        <a:xfrm>
          <a:off x="10515600" y="1476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103887</xdr:rowOff>
    </xdr:from>
    <xdr:to>
      <xdr:col>50</xdr:col>
      <xdr:colOff>165100</xdr:colOff>
      <xdr:row>87</xdr:row>
      <xdr:rowOff>34037</xdr:rowOff>
    </xdr:to>
    <xdr:sp macro="" textlink="">
      <xdr:nvSpPr>
        <xdr:cNvPr id="339" name="楕円 338">
          <a:extLst>
            <a:ext uri="{FF2B5EF4-FFF2-40B4-BE49-F238E27FC236}">
              <a16:creationId xmlns:a16="http://schemas.microsoft.com/office/drawing/2014/main" id="{C09C1601-EDEA-4FCC-B42D-E355A81ACCC4}"/>
            </a:ext>
          </a:extLst>
        </xdr:cNvPr>
        <xdr:cNvSpPr/>
      </xdr:nvSpPr>
      <xdr:spPr>
        <a:xfrm>
          <a:off x="95885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154522</xdr:rowOff>
    </xdr:from>
    <xdr:to>
      <xdr:col>55</xdr:col>
      <xdr:colOff>0</xdr:colOff>
      <xdr:row>86</xdr:row>
      <xdr:rowOff>154687</xdr:rowOff>
    </xdr:to>
    <xdr:cxnSp macro="">
      <xdr:nvCxnSpPr>
        <xdr:cNvPr id="340" name="直線コネクタ 339">
          <a:extLst>
            <a:ext uri="{FF2B5EF4-FFF2-40B4-BE49-F238E27FC236}">
              <a16:creationId xmlns:a16="http://schemas.microsoft.com/office/drawing/2014/main" id="{AA1FA32E-F205-4140-96A9-7D690792CE09}"/>
            </a:ext>
          </a:extLst>
        </xdr:cNvPr>
        <xdr:cNvCxnSpPr/>
      </xdr:nvCxnSpPr>
      <xdr:spPr>
        <a:xfrm flipV="1">
          <a:off x="9639300" y="14899222"/>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103887</xdr:rowOff>
    </xdr:from>
    <xdr:to>
      <xdr:col>46</xdr:col>
      <xdr:colOff>38100</xdr:colOff>
      <xdr:row>87</xdr:row>
      <xdr:rowOff>34037</xdr:rowOff>
    </xdr:to>
    <xdr:sp macro="" textlink="">
      <xdr:nvSpPr>
        <xdr:cNvPr id="341" name="楕円 340">
          <a:extLst>
            <a:ext uri="{FF2B5EF4-FFF2-40B4-BE49-F238E27FC236}">
              <a16:creationId xmlns:a16="http://schemas.microsoft.com/office/drawing/2014/main" id="{DA495D9E-FE6D-4CEB-BE70-91BAB286D13F}"/>
            </a:ext>
          </a:extLst>
        </xdr:cNvPr>
        <xdr:cNvSpPr/>
      </xdr:nvSpPr>
      <xdr:spPr>
        <a:xfrm>
          <a:off x="86995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154687</xdr:rowOff>
    </xdr:from>
    <xdr:to>
      <xdr:col>50</xdr:col>
      <xdr:colOff>114300</xdr:colOff>
      <xdr:row>86</xdr:row>
      <xdr:rowOff>154687</xdr:rowOff>
    </xdr:to>
    <xdr:cxnSp macro="">
      <xdr:nvCxnSpPr>
        <xdr:cNvPr id="342" name="直線コネクタ 341">
          <a:extLst>
            <a:ext uri="{FF2B5EF4-FFF2-40B4-BE49-F238E27FC236}">
              <a16:creationId xmlns:a16="http://schemas.microsoft.com/office/drawing/2014/main" id="{49B4A1E7-2F4A-4AEF-ACF8-B0CADB276B50}"/>
            </a:ext>
          </a:extLst>
        </xdr:cNvPr>
        <xdr:cNvCxnSpPr/>
      </xdr:nvCxnSpPr>
      <xdr:spPr>
        <a:xfrm>
          <a:off x="8750300" y="14899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103887</xdr:rowOff>
    </xdr:from>
    <xdr:to>
      <xdr:col>41</xdr:col>
      <xdr:colOff>101600</xdr:colOff>
      <xdr:row>87</xdr:row>
      <xdr:rowOff>34037</xdr:rowOff>
    </xdr:to>
    <xdr:sp macro="" textlink="">
      <xdr:nvSpPr>
        <xdr:cNvPr id="343" name="楕円 342">
          <a:extLst>
            <a:ext uri="{FF2B5EF4-FFF2-40B4-BE49-F238E27FC236}">
              <a16:creationId xmlns:a16="http://schemas.microsoft.com/office/drawing/2014/main" id="{215CD806-AF91-4E14-B7FE-ACCAB7505BC4}"/>
            </a:ext>
          </a:extLst>
        </xdr:cNvPr>
        <xdr:cNvSpPr/>
      </xdr:nvSpPr>
      <xdr:spPr>
        <a:xfrm>
          <a:off x="78105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154687</xdr:rowOff>
    </xdr:from>
    <xdr:to>
      <xdr:col>45</xdr:col>
      <xdr:colOff>177800</xdr:colOff>
      <xdr:row>86</xdr:row>
      <xdr:rowOff>154687</xdr:rowOff>
    </xdr:to>
    <xdr:cxnSp macro="">
      <xdr:nvCxnSpPr>
        <xdr:cNvPr id="344" name="直線コネクタ 343">
          <a:extLst>
            <a:ext uri="{FF2B5EF4-FFF2-40B4-BE49-F238E27FC236}">
              <a16:creationId xmlns:a16="http://schemas.microsoft.com/office/drawing/2014/main" id="{4D2A17A0-54BC-4576-8E72-C91D56166A15}"/>
            </a:ext>
          </a:extLst>
        </xdr:cNvPr>
        <xdr:cNvCxnSpPr/>
      </xdr:nvCxnSpPr>
      <xdr:spPr>
        <a:xfrm>
          <a:off x="7861300" y="14899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BC184D3B-5A79-44E5-B914-E26A6A02B98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5884F757-9A97-4339-88F0-33A0BBFB549B}"/>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A993D33A-AA38-4D6D-AE19-634AFAFE0436}"/>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25164</xdr:rowOff>
    </xdr:from>
    <xdr:ext cx="469744" cy="259045"/>
    <xdr:sp macro="" textlink="">
      <xdr:nvSpPr>
        <xdr:cNvPr id="348" name="n_1mainValue【公営住宅】&#10;一人当たり面積">
          <a:extLst>
            <a:ext uri="{FF2B5EF4-FFF2-40B4-BE49-F238E27FC236}">
              <a16:creationId xmlns:a16="http://schemas.microsoft.com/office/drawing/2014/main" id="{A7F6C87D-E7CD-4B83-8980-9FA85303774A}"/>
            </a:ext>
          </a:extLst>
        </xdr:cNvPr>
        <xdr:cNvSpPr txBox="1"/>
      </xdr:nvSpPr>
      <xdr:spPr>
        <a:xfrm>
          <a:off x="9391727" y="149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25164</xdr:rowOff>
    </xdr:from>
    <xdr:ext cx="469744" cy="259045"/>
    <xdr:sp macro="" textlink="">
      <xdr:nvSpPr>
        <xdr:cNvPr id="349" name="n_2mainValue【公営住宅】&#10;一人当たり面積">
          <a:extLst>
            <a:ext uri="{FF2B5EF4-FFF2-40B4-BE49-F238E27FC236}">
              <a16:creationId xmlns:a16="http://schemas.microsoft.com/office/drawing/2014/main" id="{6657ECD4-52CC-4F31-8C0C-7670C9D44DBD}"/>
            </a:ext>
          </a:extLst>
        </xdr:cNvPr>
        <xdr:cNvSpPr txBox="1"/>
      </xdr:nvSpPr>
      <xdr:spPr>
        <a:xfrm>
          <a:off x="8515427" y="149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25164</xdr:rowOff>
    </xdr:from>
    <xdr:ext cx="469744" cy="259045"/>
    <xdr:sp macro="" textlink="">
      <xdr:nvSpPr>
        <xdr:cNvPr id="350" name="n_3mainValue【公営住宅】&#10;一人当たり面積">
          <a:extLst>
            <a:ext uri="{FF2B5EF4-FFF2-40B4-BE49-F238E27FC236}">
              <a16:creationId xmlns:a16="http://schemas.microsoft.com/office/drawing/2014/main" id="{782AF400-D765-4961-91F8-CADFD1017235}"/>
            </a:ext>
          </a:extLst>
        </xdr:cNvPr>
        <xdr:cNvSpPr txBox="1"/>
      </xdr:nvSpPr>
      <xdr:spPr>
        <a:xfrm>
          <a:off x="7626427" y="1494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D358380-32EF-4405-BCD5-6101C16CA9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712531B-586D-49CF-9DBD-25F24DF7887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C84091B8-E67E-43A2-A326-052E3DF35C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8081F794-885C-48CA-B3A4-B5FCF0BD9C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1D1E7436-B18C-48D9-9895-01C4B44689F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BC301C96-5CBE-4411-BA08-5D99FF36AA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96F875A0-801F-4966-858F-4103755A80D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EBBFF345-9F57-43CE-A93F-898A7EFA42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84BF2986-A582-4E2E-BAC2-BB935E383F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27495B35-23BF-4521-A1A8-54490C2289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EA484286-C856-4281-AE4C-444DD9A057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A050F1B8-25BF-4261-A911-A8DE331219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96A30AA8-8290-4A9B-ADD1-4BA3571534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23CCC7A6-64E0-4160-A0E2-109C54BA474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56104E5A-991C-4FA7-ADC1-8E4C1B1873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FECD2DCF-3966-45AB-A1B0-07B6C974A0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5302D237-239D-46BB-A168-04DF4DF6B0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7B6AEA51-0249-462D-A675-B91AFCA6EA5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22F77CEA-4D54-4D57-A5D7-6C368BCEA1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754266A-DF0B-4B66-AC35-9F28D3F9FD5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E4BA9AA6-5C2A-40A6-9B08-C82E17EB02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13805DA9-D92E-4548-B660-F6D69A8AB2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7447A482-28C5-4D51-A74E-D5F455F066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2A347219-B6AE-4274-8A19-4E6016B5E3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399A186A-7BBA-459F-9BD2-A20844E290B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E1F6FEC6-8C47-45E9-A15A-07039A98D6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ACD7D6B4-5E28-47F8-B58D-C663FF6487D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35AA3C1-CC5D-4416-9120-136AF37B3CB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A058E5F6-18BE-4B5B-9598-1976D7A9CF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BDF48812-1EA3-4FD3-8F3A-5E3F268551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106C9C6-97B5-455D-97A7-AAA4F16891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F733A8B5-1C01-47F7-8540-DE390CD17B9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D0C9EBEE-4484-4551-8E0B-2A1113E7F6C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6E2BC6E0-AD46-45D3-95AD-79816A5F65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140B5AD6-F8B4-4419-80C3-56A33BBC7B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5317AB6B-E1B7-4FBB-AB1D-4AC6D077F00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2B7C321B-B02B-455E-9863-B605A4C714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F21346BF-281F-4C9F-A079-A8C71978E54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DF839F19-1BD5-4543-95C8-2931790C6A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39C957E-81FA-446F-89C6-ED08A12D785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D6667832-4A40-4059-A360-C559F0D868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70AA5EEA-D5F0-4BDF-8CAF-100D199B37FA}"/>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C02261C7-83D6-4E2D-B86F-4A72B9CE7965}"/>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9318B4AA-A3B3-4E35-99A3-DCADDBF9E4C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923BB6B6-4CD7-4778-9A35-91514895FC8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68BAC7F3-71B8-47F0-A5AA-509FF7C1646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F6E5D9D9-446D-4DD7-976F-AC9163EC7415}"/>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79828CF0-EE85-4958-BCAB-6224E1E3707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9DAD44D2-C3C4-43A5-A429-8C5D0E2E9E88}"/>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3752D96D-45ED-47D6-9AE5-E00690965607}"/>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A1A1B60A-B8AA-46D8-8E4D-576D60AA6A6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1F145E2-A90F-448E-A036-9126776B43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6B5C2E29-2415-4181-A83F-892970B841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08FBFE6-6437-4775-95E4-13CDDCE581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C8EF7EB7-1DB0-4A24-91D7-2D8C5FA72B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C9ED1879-3C67-4BB7-AA73-A0CCC8AB69D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07" name="楕円 406">
          <a:extLst>
            <a:ext uri="{FF2B5EF4-FFF2-40B4-BE49-F238E27FC236}">
              <a16:creationId xmlns:a16="http://schemas.microsoft.com/office/drawing/2014/main" id="{A9894048-3768-4594-8138-D922E6761861}"/>
            </a:ext>
          </a:extLst>
        </xdr:cNvPr>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4D2DCE26-9A8B-48DA-9062-0C41935015A1}"/>
            </a:ext>
          </a:extLst>
        </xdr:cNvPr>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409" name="楕円 408">
          <a:extLst>
            <a:ext uri="{FF2B5EF4-FFF2-40B4-BE49-F238E27FC236}">
              <a16:creationId xmlns:a16="http://schemas.microsoft.com/office/drawing/2014/main" id="{5D18DCC1-0746-4D63-BC8B-01C6C64093AD}"/>
            </a:ext>
          </a:extLst>
        </xdr:cNvPr>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128451</xdr:rowOff>
    </xdr:to>
    <xdr:cxnSp macro="">
      <xdr:nvCxnSpPr>
        <xdr:cNvPr id="410" name="直線コネクタ 409">
          <a:extLst>
            <a:ext uri="{FF2B5EF4-FFF2-40B4-BE49-F238E27FC236}">
              <a16:creationId xmlns:a16="http://schemas.microsoft.com/office/drawing/2014/main" id="{F8D6753F-BFBF-4C40-B2AD-D6B85CEDE71B}"/>
            </a:ext>
          </a:extLst>
        </xdr:cNvPr>
        <xdr:cNvCxnSpPr/>
      </xdr:nvCxnSpPr>
      <xdr:spPr>
        <a:xfrm flipV="1">
          <a:off x="15481300" y="611124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11" name="楕円 410">
          <a:extLst>
            <a:ext uri="{FF2B5EF4-FFF2-40B4-BE49-F238E27FC236}">
              <a16:creationId xmlns:a16="http://schemas.microsoft.com/office/drawing/2014/main" id="{F230C4AA-60D9-4A3B-8BEC-73AF85167060}"/>
            </a:ext>
          </a:extLst>
        </xdr:cNvPr>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35</xdr:row>
      <xdr:rowOff>164374</xdr:rowOff>
    </xdr:to>
    <xdr:cxnSp macro="">
      <xdr:nvCxnSpPr>
        <xdr:cNvPr id="412" name="直線コネクタ 411">
          <a:extLst>
            <a:ext uri="{FF2B5EF4-FFF2-40B4-BE49-F238E27FC236}">
              <a16:creationId xmlns:a16="http://schemas.microsoft.com/office/drawing/2014/main" id="{70FD94FD-CB60-4B4F-B400-D525D0D6FC3D}"/>
            </a:ext>
          </a:extLst>
        </xdr:cNvPr>
        <xdr:cNvCxnSpPr/>
      </xdr:nvCxnSpPr>
      <xdr:spPr>
        <a:xfrm flipV="1">
          <a:off x="14592300" y="61292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413" name="楕円 412">
          <a:extLst>
            <a:ext uri="{FF2B5EF4-FFF2-40B4-BE49-F238E27FC236}">
              <a16:creationId xmlns:a16="http://schemas.microsoft.com/office/drawing/2014/main" id="{9CB4409E-329C-4076-84C0-B36D7C8C109A}"/>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36</xdr:row>
      <xdr:rowOff>17417</xdr:rowOff>
    </xdr:to>
    <xdr:cxnSp macro="">
      <xdr:nvCxnSpPr>
        <xdr:cNvPr id="414" name="直線コネクタ 413">
          <a:extLst>
            <a:ext uri="{FF2B5EF4-FFF2-40B4-BE49-F238E27FC236}">
              <a16:creationId xmlns:a16="http://schemas.microsoft.com/office/drawing/2014/main" id="{95709206-7C2C-463E-A143-53CD08989406}"/>
            </a:ext>
          </a:extLst>
        </xdr:cNvPr>
        <xdr:cNvCxnSpPr/>
      </xdr:nvCxnSpPr>
      <xdr:spPr>
        <a:xfrm flipV="1">
          <a:off x="13703300" y="61651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4F353D16-3A6A-4AC8-9D3C-C0DDF290AC8F}"/>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790470E2-CDB6-49CB-AB10-8EC7464E3DC5}"/>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B67D461D-F826-4725-997F-430A3F642D45}"/>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3EDC5FE8-89EF-41BC-9317-699DDBB49557}"/>
            </a:ext>
          </a:extLst>
        </xdr:cNvPr>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4D815B01-46EF-402F-9C40-EBE984C9E9E0}"/>
            </a:ext>
          </a:extLst>
        </xdr:cNvPr>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F5B7FDBB-2397-45C0-8B61-823D37CE1A3E}"/>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52DA4E61-B1C1-456B-858F-2D68EAB601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A23EF9BA-53CD-4124-A49D-6F936A7EA9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AE50CE4-2FB0-4A58-8EB4-F9F2B818B8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7D23286C-B058-445F-AAFC-9F8307F4DF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C5414C3D-8C28-4120-A182-E7A85F015C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44105043-C647-42C8-8DDF-74732058B0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B585577D-5145-4C22-B58D-AFC6342BF2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EF6E2ED7-4A6C-4BE0-967B-224F8C852B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A261EAE5-1FC4-469B-85A7-5EDFE296BA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1865D3E2-F6D3-45B4-9FA4-E523C04167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3B4368E1-E952-4A37-BCD5-11666A39B50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91791E51-3786-44F1-8B56-578CDCEF1CD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6F34C730-1B5B-452A-92B6-B9F8C4CD248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200D5D9C-D26D-43D6-B1A3-92016BA88BB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6F3A78-D6A0-4D9E-8698-857D924394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49A2A4F-913C-4C97-A333-D9B10FFD9EB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9EB6BC88-3D5B-43EF-8F68-BF51E362C4F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9804B538-3FCF-4BAC-A4FA-3EF5C8BE87D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839B173F-2223-48CB-96A3-458DB331841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8EB21B8D-5845-4353-810F-F824927533C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51B56BB0-CFAF-4A51-988D-584EF800931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29ED484C-1A55-4E39-877C-0058CE9CD00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23A29508-21D3-4772-BDA0-640745B033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FDDFEE62-8294-4111-8760-AFCEADCB360F}"/>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66644FA3-B7DE-4973-B9F9-78E96B3959B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34C2575C-4151-4532-AA8B-310D2A5A59F9}"/>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C2E6AE4F-6AB3-4AFD-9945-A678861DFCEC}"/>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B5D2CE08-4AFA-4086-832D-0BEC3D5E8601}"/>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3B12E04B-8F02-4A10-8CCD-9A41A4B5527B}"/>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8BB6BD4B-A3D9-4A65-A50D-DFFE3D4B50B7}"/>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E3B07F67-0D6D-4EEA-9EF1-B29D703272BA}"/>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7288FFC7-A471-485E-98B1-2C7082540D4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EF02EBD1-99EF-4DAD-89F7-2236A99CF69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2FAD37CF-AFCE-404C-8520-9BC8018A2A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563BB3FF-5441-40BA-8F0D-A0676EE2D2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9DB1654-F999-4293-B692-1DE984E8C4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CB57C7D5-2E9B-4CA2-A51E-0123AA2E97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FDF7C3D7-35F5-4D4A-AF49-B061228CF5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154940</xdr:rowOff>
    </xdr:from>
    <xdr:to>
      <xdr:col>116</xdr:col>
      <xdr:colOff>114300</xdr:colOff>
      <xdr:row>38</xdr:row>
      <xdr:rowOff>85090</xdr:rowOff>
    </xdr:to>
    <xdr:sp macro="" textlink="">
      <xdr:nvSpPr>
        <xdr:cNvPr id="459" name="楕円 458">
          <a:extLst>
            <a:ext uri="{FF2B5EF4-FFF2-40B4-BE49-F238E27FC236}">
              <a16:creationId xmlns:a16="http://schemas.microsoft.com/office/drawing/2014/main" id="{973A93DC-0D4A-417F-BB1D-D500E9B6D58D}"/>
            </a:ext>
          </a:extLst>
        </xdr:cNvPr>
        <xdr:cNvSpPr/>
      </xdr:nvSpPr>
      <xdr:spPr>
        <a:xfrm>
          <a:off x="22110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6367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3CCCBAF3-EFC1-47D1-84F2-E71208D7650E}"/>
            </a:ext>
          </a:extLst>
        </xdr:cNvPr>
        <xdr:cNvSpPr txBox="1"/>
      </xdr:nvSpPr>
      <xdr:spPr>
        <a:xfrm>
          <a:off x="221996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461" name="楕円 460">
          <a:extLst>
            <a:ext uri="{FF2B5EF4-FFF2-40B4-BE49-F238E27FC236}">
              <a16:creationId xmlns:a16="http://schemas.microsoft.com/office/drawing/2014/main" id="{8F3B5574-D94E-4185-BA58-172FA74A5806}"/>
            </a:ext>
          </a:extLst>
        </xdr:cNvPr>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87630</xdr:rowOff>
    </xdr:from>
    <xdr:to>
      <xdr:col>116</xdr:col>
      <xdr:colOff>63500</xdr:colOff>
      <xdr:row>38</xdr:row>
      <xdr:rowOff>34290</xdr:rowOff>
    </xdr:to>
    <xdr:cxnSp macro="">
      <xdr:nvCxnSpPr>
        <xdr:cNvPr id="462" name="直線コネクタ 461">
          <a:extLst>
            <a:ext uri="{FF2B5EF4-FFF2-40B4-BE49-F238E27FC236}">
              <a16:creationId xmlns:a16="http://schemas.microsoft.com/office/drawing/2014/main" id="{05C18FB6-2948-4776-8FF9-57D2B96401FB}"/>
            </a:ext>
          </a:extLst>
        </xdr:cNvPr>
        <xdr:cNvCxnSpPr/>
      </xdr:nvCxnSpPr>
      <xdr:spPr>
        <a:xfrm>
          <a:off x="21323300" y="643128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36830</xdr:rowOff>
    </xdr:from>
    <xdr:to>
      <xdr:col>107</xdr:col>
      <xdr:colOff>101600</xdr:colOff>
      <xdr:row>37</xdr:row>
      <xdr:rowOff>138430</xdr:rowOff>
    </xdr:to>
    <xdr:sp macro="" textlink="">
      <xdr:nvSpPr>
        <xdr:cNvPr id="463" name="楕円 462">
          <a:extLst>
            <a:ext uri="{FF2B5EF4-FFF2-40B4-BE49-F238E27FC236}">
              <a16:creationId xmlns:a16="http://schemas.microsoft.com/office/drawing/2014/main" id="{1F804BCA-AAE3-45C1-B87E-2E43366C3C03}"/>
            </a:ext>
          </a:extLst>
        </xdr:cNvPr>
        <xdr:cNvSpPr/>
      </xdr:nvSpPr>
      <xdr:spPr>
        <a:xfrm>
          <a:off x="2038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87630</xdr:rowOff>
    </xdr:from>
    <xdr:to>
      <xdr:col>111</xdr:col>
      <xdr:colOff>177800</xdr:colOff>
      <xdr:row>37</xdr:row>
      <xdr:rowOff>87630</xdr:rowOff>
    </xdr:to>
    <xdr:cxnSp macro="">
      <xdr:nvCxnSpPr>
        <xdr:cNvPr id="464" name="直線コネクタ 463">
          <a:extLst>
            <a:ext uri="{FF2B5EF4-FFF2-40B4-BE49-F238E27FC236}">
              <a16:creationId xmlns:a16="http://schemas.microsoft.com/office/drawing/2014/main" id="{49934B18-76E8-4BB4-B19D-CF58CD946C4E}"/>
            </a:ext>
          </a:extLst>
        </xdr:cNvPr>
        <xdr:cNvCxnSpPr/>
      </xdr:nvCxnSpPr>
      <xdr:spPr>
        <a:xfrm>
          <a:off x="20434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465" name="楕円 464">
          <a:extLst>
            <a:ext uri="{FF2B5EF4-FFF2-40B4-BE49-F238E27FC236}">
              <a16:creationId xmlns:a16="http://schemas.microsoft.com/office/drawing/2014/main" id="{0533DF68-F169-4035-9A1C-EB6915A1104F}"/>
            </a:ext>
          </a:extLst>
        </xdr:cNvPr>
        <xdr:cNvSpPr/>
      </xdr:nvSpPr>
      <xdr:spPr>
        <a:xfrm>
          <a:off x="19494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87630</xdr:rowOff>
    </xdr:from>
    <xdr:to>
      <xdr:col>107</xdr:col>
      <xdr:colOff>50800</xdr:colOff>
      <xdr:row>37</xdr:row>
      <xdr:rowOff>125730</xdr:rowOff>
    </xdr:to>
    <xdr:cxnSp macro="">
      <xdr:nvCxnSpPr>
        <xdr:cNvPr id="466" name="直線コネクタ 465">
          <a:extLst>
            <a:ext uri="{FF2B5EF4-FFF2-40B4-BE49-F238E27FC236}">
              <a16:creationId xmlns:a16="http://schemas.microsoft.com/office/drawing/2014/main" id="{9AE4444A-A7EE-4007-8A0F-0D5CB4B8817A}"/>
            </a:ext>
          </a:extLst>
        </xdr:cNvPr>
        <xdr:cNvCxnSpPr/>
      </xdr:nvCxnSpPr>
      <xdr:spPr>
        <a:xfrm flipV="1">
          <a:off x="19545300" y="643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C1B87A37-FC5E-41F6-AB51-69B45400665A}"/>
            </a:ext>
          </a:extLst>
        </xdr:cNvPr>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C363DD0C-3CF2-46BB-9585-F6B6323B4FE4}"/>
            </a:ext>
          </a:extLst>
        </xdr:cNvPr>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27827DE5-CF48-434C-8785-886905B5AD10}"/>
            </a:ext>
          </a:extLst>
        </xdr:cNvPr>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32EA53B6-6981-49C7-8689-845438AFE3C4}"/>
            </a:ext>
          </a:extLst>
        </xdr:cNvPr>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CEE4D47C-5F2B-4D67-957E-D622FA0CF8F2}"/>
            </a:ext>
          </a:extLst>
        </xdr:cNvPr>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B2991C4C-C072-4F26-981B-B8C91810B3C3}"/>
            </a:ext>
          </a:extLst>
        </xdr:cNvPr>
        <xdr:cNvSpPr txBox="1"/>
      </xdr:nvSpPr>
      <xdr:spPr>
        <a:xfrm>
          <a:off x="19310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967F503B-2395-472B-821B-37C7C38BF3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C740F6A3-1F33-46BC-8FEF-C3750D2664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3B14B5C-7306-4D8A-87F4-FDBA840F45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FB7C9EBA-BC95-44EF-ADAC-C552CB83D1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6D441A0-7478-4B39-B945-94D563EBE0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C7128A64-AB79-4D87-B106-AD9D59EF17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F74DE99C-DD82-46E9-B14C-32517FBE8E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1BA75CA0-B41D-4552-B9DB-397B16ACFEC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61974DD5-D146-4FF7-BDD5-E66AD968D9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D5FA7F8-6641-4FDB-94F4-0805B4FC71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4058193D-E332-4A37-8B09-8235750B0CC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691E737-5B90-4EEE-9B37-30DEE102289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A3E0D2DA-B3E3-425B-A89B-A5B3FC766D1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26CBA9F4-A8BC-4AA3-A62C-21925D2B162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4F30377D-E780-4462-AB37-A5DBD5D09A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4F921231-E45F-44A4-A188-C02B07D6A8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90A29AD2-A606-4C66-9B7A-200285D7AD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C45C3DE7-6E8F-4100-863A-F4670263A0C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9CCB45FF-A852-4BC8-AB6B-81DC7940882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DC804D0C-D143-4C91-8866-FEC1B6D7F2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42208659-02A5-4B7D-8095-2A88C59F58E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8D922524-45EC-48B3-8D5F-83BEE78A9A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376F605C-D5EE-45F8-9D5B-0F21E704DBA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98F14E81-9616-4FED-BE82-40ED896BB1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A52EC11C-B34F-48E8-ADBD-02E83A63B398}"/>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3E79F511-58B4-4B5C-8A23-36FF3E641CCA}"/>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5622BD51-B18C-41E9-A170-FD0F41A3672D}"/>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56EA0A12-5AD8-4F04-B6BF-FE363C04BF7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E35486FB-1D7E-446C-A723-2AC22BB8B4D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A4C65093-1B00-4839-BFBF-A7B31F15F20D}"/>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8DE6960F-A629-435B-B902-BAEC8AE51F7D}"/>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7D53119C-EFA1-44E5-BD9D-E10C48792422}"/>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22F76639-8268-43D4-847D-6383719C2DD7}"/>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FAAB7A35-2EAA-4D12-8D3B-5A7C005308FC}"/>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84DEFB5-3ECF-49EF-9E9A-90B38BF3FB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9876BF8-94C1-4FA6-8DBE-A87CE31B69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66F0B61-0310-4F3A-B9B9-26770F93EC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E2B9A411-396A-4756-80D7-B0F9FF10A2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351C120-5361-494F-BCD7-8752B5FB3D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12" name="楕円 511">
          <a:extLst>
            <a:ext uri="{FF2B5EF4-FFF2-40B4-BE49-F238E27FC236}">
              <a16:creationId xmlns:a16="http://schemas.microsoft.com/office/drawing/2014/main" id="{B3AF67EF-61C8-443A-ACF3-BADCB55C2F59}"/>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A6721FA8-206E-4DA3-8847-26DF99E619DE}"/>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514" name="楕円 513">
          <a:extLst>
            <a:ext uri="{FF2B5EF4-FFF2-40B4-BE49-F238E27FC236}">
              <a16:creationId xmlns:a16="http://schemas.microsoft.com/office/drawing/2014/main" id="{5723A1C4-4DF1-4E1F-85CA-D6FB514B1577}"/>
            </a:ext>
          </a:extLst>
        </xdr:cNvPr>
        <xdr:cNvSpPr/>
      </xdr:nvSpPr>
      <xdr:spPr>
        <a:xfrm>
          <a:off x="1543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49530</xdr:rowOff>
    </xdr:to>
    <xdr:cxnSp macro="">
      <xdr:nvCxnSpPr>
        <xdr:cNvPr id="515" name="直線コネクタ 514">
          <a:extLst>
            <a:ext uri="{FF2B5EF4-FFF2-40B4-BE49-F238E27FC236}">
              <a16:creationId xmlns:a16="http://schemas.microsoft.com/office/drawing/2014/main" id="{2976C214-5038-48CC-AAE7-B7025B1BE6B3}"/>
            </a:ext>
          </a:extLst>
        </xdr:cNvPr>
        <xdr:cNvCxnSpPr/>
      </xdr:nvCxnSpPr>
      <xdr:spPr>
        <a:xfrm flipV="1">
          <a:off x="15481300" y="1046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516" name="楕円 515">
          <a:extLst>
            <a:ext uri="{FF2B5EF4-FFF2-40B4-BE49-F238E27FC236}">
              <a16:creationId xmlns:a16="http://schemas.microsoft.com/office/drawing/2014/main" id="{2A52AFE1-7F8F-4A36-8865-32CC31B4DCF9}"/>
            </a:ext>
          </a:extLst>
        </xdr:cNvPr>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93345</xdr:rowOff>
    </xdr:to>
    <xdr:cxnSp macro="">
      <xdr:nvCxnSpPr>
        <xdr:cNvPr id="517" name="直線コネクタ 516">
          <a:extLst>
            <a:ext uri="{FF2B5EF4-FFF2-40B4-BE49-F238E27FC236}">
              <a16:creationId xmlns:a16="http://schemas.microsoft.com/office/drawing/2014/main" id="{04D66C5A-15F9-459E-BDE1-AB5C4C76D328}"/>
            </a:ext>
          </a:extLst>
        </xdr:cNvPr>
        <xdr:cNvCxnSpPr/>
      </xdr:nvCxnSpPr>
      <xdr:spPr>
        <a:xfrm flipV="1">
          <a:off x="14592300" y="1050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18" name="楕円 517">
          <a:extLst>
            <a:ext uri="{FF2B5EF4-FFF2-40B4-BE49-F238E27FC236}">
              <a16:creationId xmlns:a16="http://schemas.microsoft.com/office/drawing/2014/main" id="{43025EE2-15C2-42FB-A192-CF3AE5FAF30B}"/>
            </a:ext>
          </a:extLst>
        </xdr:cNvPr>
        <xdr:cNvSpPr/>
      </xdr:nvSpPr>
      <xdr:spPr>
        <a:xfrm>
          <a:off x="1365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150495</xdr:rowOff>
    </xdr:to>
    <xdr:cxnSp macro="">
      <xdr:nvCxnSpPr>
        <xdr:cNvPr id="519" name="直線コネクタ 518">
          <a:extLst>
            <a:ext uri="{FF2B5EF4-FFF2-40B4-BE49-F238E27FC236}">
              <a16:creationId xmlns:a16="http://schemas.microsoft.com/office/drawing/2014/main" id="{A008D08C-359B-44C6-BA27-DFDB197679D9}"/>
            </a:ext>
          </a:extLst>
        </xdr:cNvPr>
        <xdr:cNvCxnSpPr/>
      </xdr:nvCxnSpPr>
      <xdr:spPr>
        <a:xfrm flipV="1">
          <a:off x="13703300" y="10551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DC353CC9-142A-48F3-9C03-FD30C7A971F6}"/>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382C735C-56DB-4C73-87E3-2E78E80CE9C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E87E4A93-3A24-46BC-BF63-D8ED0C24BA3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91457</xdr:rowOff>
    </xdr:from>
    <xdr:ext cx="405111" cy="259045"/>
    <xdr:sp macro="" textlink="">
      <xdr:nvSpPr>
        <xdr:cNvPr id="523" name="n_1mainValue【学校施設】&#10;有形固定資産減価償却率">
          <a:extLst>
            <a:ext uri="{FF2B5EF4-FFF2-40B4-BE49-F238E27FC236}">
              <a16:creationId xmlns:a16="http://schemas.microsoft.com/office/drawing/2014/main" id="{BD5D090F-B639-48F3-B968-68F1540E5EA1}"/>
            </a:ext>
          </a:extLst>
        </xdr:cNvPr>
        <xdr:cNvSpPr txBox="1"/>
      </xdr:nvSpPr>
      <xdr:spPr>
        <a:xfrm>
          <a:off x="15266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135272</xdr:rowOff>
    </xdr:from>
    <xdr:ext cx="405111" cy="259045"/>
    <xdr:sp macro="" textlink="">
      <xdr:nvSpPr>
        <xdr:cNvPr id="524" name="n_2mainValue【学校施設】&#10;有形固定資産減価償却率">
          <a:extLst>
            <a:ext uri="{FF2B5EF4-FFF2-40B4-BE49-F238E27FC236}">
              <a16:creationId xmlns:a16="http://schemas.microsoft.com/office/drawing/2014/main" id="{8426567E-FA15-468B-AAF9-F24E1D0FB12E}"/>
            </a:ext>
          </a:extLst>
        </xdr:cNvPr>
        <xdr:cNvSpPr txBox="1"/>
      </xdr:nvSpPr>
      <xdr:spPr>
        <a:xfrm>
          <a:off x="14389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20972</xdr:rowOff>
    </xdr:from>
    <xdr:ext cx="405111" cy="259045"/>
    <xdr:sp macro="" textlink="">
      <xdr:nvSpPr>
        <xdr:cNvPr id="525" name="n_3mainValue【学校施設】&#10;有形固定資産減価償却率">
          <a:extLst>
            <a:ext uri="{FF2B5EF4-FFF2-40B4-BE49-F238E27FC236}">
              <a16:creationId xmlns:a16="http://schemas.microsoft.com/office/drawing/2014/main" id="{52BC0A48-4024-4927-BBC2-D85E93137A56}"/>
            </a:ext>
          </a:extLst>
        </xdr:cNvPr>
        <xdr:cNvSpPr txBox="1"/>
      </xdr:nvSpPr>
      <xdr:spPr>
        <a:xfrm>
          <a:off x="13500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48EF27D7-40C7-4933-8CB0-D2939B84F79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37B2259B-35B1-448F-B72B-BC9C1A19A9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5D0C3FF4-AC7F-498C-AC2C-3A677E9650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33093076-52EB-4F97-9942-5C7C25FBEF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39FD416B-D8FE-48E5-AC7F-07FCBD43AC0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1FB1819E-F6F0-474D-AE47-CFDCCC240A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71BE2ECF-702A-4F3C-BD30-022385E8AE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88CCF968-FBA2-4049-846A-AB3A01C6A6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47E1CC84-B805-4773-AC4E-B6FF4F4F42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2153AB19-3C7F-480A-ACD4-108CD839BA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5C8FE428-A00E-4A22-A909-0482CDA801E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1B9DEF0C-BA69-4A30-8CC3-139EAEE77D9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44CB98AB-DAA5-4FD2-8A80-025B9ADB8B3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BEC95FDF-DD35-4E0A-8E1E-A0BF8A4CA6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BA734E75-310A-4FF8-BF17-3B692C03E6F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4F2F0B28-BB9B-43D1-89D1-746D968171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7F817AA8-0851-461B-8B3E-CB3834FB67D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5B6FC5A4-2D4D-49C7-B4A2-47AF7A1E637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6C1DB65B-9869-44F2-ADB1-00ACD18D5FD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8B9A40DB-0B6C-468D-8708-D6E9F0193A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EAA9115B-504E-4B37-B7D3-9990A88A183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83E1AE34-90E9-4C25-8B68-6DC2E7ABE5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FD3110A0-086F-4C37-B74F-25E42EE181D2}"/>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3CA1D3C4-465B-4B20-89A1-1E5DF2CE0B2C}"/>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7E9AFFF3-CB46-4C17-B09B-E9E567032DC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3558AEEE-C67A-45E2-B033-DB6293ED0701}"/>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9F6197DA-3553-4320-8F38-04468EF6C78C}"/>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B64E9029-0E7D-4846-96DA-472CDFFD7698}"/>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A199EA75-0B0F-4315-9285-0D93EFE57571}"/>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2B19192F-79C8-4BA4-B131-3700D92B2911}"/>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310C5C49-9E01-4934-A203-7B5102A4F8A8}"/>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DC4898FD-9F99-4E9C-8430-19998B272B02}"/>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BB1DF2D-F910-471B-AF5C-DA49BB014C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5F4314B-02C4-48FF-8171-CED1D27B80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2E8260AC-8947-4356-90A4-AB9B9C11A7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B11AED13-B98B-4305-B11B-EF731A3EC3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DB1F6E8-76AA-4F57-B21D-9DCEE29C06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96418</xdr:rowOff>
    </xdr:from>
    <xdr:to>
      <xdr:col>116</xdr:col>
      <xdr:colOff>114300</xdr:colOff>
      <xdr:row>62</xdr:row>
      <xdr:rowOff>26568</xdr:rowOff>
    </xdr:to>
    <xdr:sp macro="" textlink="">
      <xdr:nvSpPr>
        <xdr:cNvPr id="563" name="楕円 562">
          <a:extLst>
            <a:ext uri="{FF2B5EF4-FFF2-40B4-BE49-F238E27FC236}">
              <a16:creationId xmlns:a16="http://schemas.microsoft.com/office/drawing/2014/main" id="{4FD1836A-C258-4BC5-A7EC-22C25D565312}"/>
            </a:ext>
          </a:extLst>
        </xdr:cNvPr>
        <xdr:cNvSpPr/>
      </xdr:nvSpPr>
      <xdr:spPr>
        <a:xfrm>
          <a:off x="221107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119295</xdr:rowOff>
    </xdr:from>
    <xdr:ext cx="469744" cy="259045"/>
    <xdr:sp macro="" textlink="">
      <xdr:nvSpPr>
        <xdr:cNvPr id="564" name="【学校施設】&#10;一人当たり面積該当値テキスト">
          <a:extLst>
            <a:ext uri="{FF2B5EF4-FFF2-40B4-BE49-F238E27FC236}">
              <a16:creationId xmlns:a16="http://schemas.microsoft.com/office/drawing/2014/main" id="{27B1F44E-F9A8-46A9-89F3-9328A37F707B}"/>
            </a:ext>
          </a:extLst>
        </xdr:cNvPr>
        <xdr:cNvSpPr txBox="1"/>
      </xdr:nvSpPr>
      <xdr:spPr>
        <a:xfrm>
          <a:off x="22199600" y="104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99161</xdr:rowOff>
    </xdr:from>
    <xdr:to>
      <xdr:col>112</xdr:col>
      <xdr:colOff>38100</xdr:colOff>
      <xdr:row>62</xdr:row>
      <xdr:rowOff>29311</xdr:rowOff>
    </xdr:to>
    <xdr:sp macro="" textlink="">
      <xdr:nvSpPr>
        <xdr:cNvPr id="565" name="楕円 564">
          <a:extLst>
            <a:ext uri="{FF2B5EF4-FFF2-40B4-BE49-F238E27FC236}">
              <a16:creationId xmlns:a16="http://schemas.microsoft.com/office/drawing/2014/main" id="{4A842F56-C125-4BD6-AB64-AEB175AF6294}"/>
            </a:ext>
          </a:extLst>
        </xdr:cNvPr>
        <xdr:cNvSpPr/>
      </xdr:nvSpPr>
      <xdr:spPr>
        <a:xfrm>
          <a:off x="21272500" y="10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147218</xdr:rowOff>
    </xdr:from>
    <xdr:to>
      <xdr:col>116</xdr:col>
      <xdr:colOff>63500</xdr:colOff>
      <xdr:row>61</xdr:row>
      <xdr:rowOff>149961</xdr:rowOff>
    </xdr:to>
    <xdr:cxnSp macro="">
      <xdr:nvCxnSpPr>
        <xdr:cNvPr id="566" name="直線コネクタ 565">
          <a:extLst>
            <a:ext uri="{FF2B5EF4-FFF2-40B4-BE49-F238E27FC236}">
              <a16:creationId xmlns:a16="http://schemas.microsoft.com/office/drawing/2014/main" id="{2EA30D48-A9B6-47F5-B8A2-E226AEDAD2C7}"/>
            </a:ext>
          </a:extLst>
        </xdr:cNvPr>
        <xdr:cNvCxnSpPr/>
      </xdr:nvCxnSpPr>
      <xdr:spPr>
        <a:xfrm flipV="1">
          <a:off x="21323300" y="1060566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100076</xdr:rowOff>
    </xdr:from>
    <xdr:to>
      <xdr:col>107</xdr:col>
      <xdr:colOff>101600</xdr:colOff>
      <xdr:row>62</xdr:row>
      <xdr:rowOff>30226</xdr:rowOff>
    </xdr:to>
    <xdr:sp macro="" textlink="">
      <xdr:nvSpPr>
        <xdr:cNvPr id="567" name="楕円 566">
          <a:extLst>
            <a:ext uri="{FF2B5EF4-FFF2-40B4-BE49-F238E27FC236}">
              <a16:creationId xmlns:a16="http://schemas.microsoft.com/office/drawing/2014/main" id="{7B9885DE-B96E-4765-91D5-1076D9F7B8A8}"/>
            </a:ext>
          </a:extLst>
        </xdr:cNvPr>
        <xdr:cNvSpPr/>
      </xdr:nvSpPr>
      <xdr:spPr>
        <a:xfrm>
          <a:off x="20383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149961</xdr:rowOff>
    </xdr:from>
    <xdr:to>
      <xdr:col>111</xdr:col>
      <xdr:colOff>177800</xdr:colOff>
      <xdr:row>61</xdr:row>
      <xdr:rowOff>150876</xdr:rowOff>
    </xdr:to>
    <xdr:cxnSp macro="">
      <xdr:nvCxnSpPr>
        <xdr:cNvPr id="568" name="直線コネクタ 567">
          <a:extLst>
            <a:ext uri="{FF2B5EF4-FFF2-40B4-BE49-F238E27FC236}">
              <a16:creationId xmlns:a16="http://schemas.microsoft.com/office/drawing/2014/main" id="{11ED821B-48F2-49F8-B92C-434864539F55}"/>
            </a:ext>
          </a:extLst>
        </xdr:cNvPr>
        <xdr:cNvCxnSpPr/>
      </xdr:nvCxnSpPr>
      <xdr:spPr>
        <a:xfrm flipV="1">
          <a:off x="20434300" y="106084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99161</xdr:rowOff>
    </xdr:from>
    <xdr:to>
      <xdr:col>102</xdr:col>
      <xdr:colOff>165100</xdr:colOff>
      <xdr:row>62</xdr:row>
      <xdr:rowOff>29311</xdr:rowOff>
    </xdr:to>
    <xdr:sp macro="" textlink="">
      <xdr:nvSpPr>
        <xdr:cNvPr id="569" name="楕円 568">
          <a:extLst>
            <a:ext uri="{FF2B5EF4-FFF2-40B4-BE49-F238E27FC236}">
              <a16:creationId xmlns:a16="http://schemas.microsoft.com/office/drawing/2014/main" id="{DB2FBBF4-9E33-4D0F-9BFE-D33C22E3B0ED}"/>
            </a:ext>
          </a:extLst>
        </xdr:cNvPr>
        <xdr:cNvSpPr/>
      </xdr:nvSpPr>
      <xdr:spPr>
        <a:xfrm>
          <a:off x="19494500" y="105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149961</xdr:rowOff>
    </xdr:from>
    <xdr:to>
      <xdr:col>107</xdr:col>
      <xdr:colOff>50800</xdr:colOff>
      <xdr:row>61</xdr:row>
      <xdr:rowOff>150876</xdr:rowOff>
    </xdr:to>
    <xdr:cxnSp macro="">
      <xdr:nvCxnSpPr>
        <xdr:cNvPr id="570" name="直線コネクタ 569">
          <a:extLst>
            <a:ext uri="{FF2B5EF4-FFF2-40B4-BE49-F238E27FC236}">
              <a16:creationId xmlns:a16="http://schemas.microsoft.com/office/drawing/2014/main" id="{AAB2B3D9-DD03-4FFB-99D1-783C74229E1D}"/>
            </a:ext>
          </a:extLst>
        </xdr:cNvPr>
        <xdr:cNvCxnSpPr/>
      </xdr:nvCxnSpPr>
      <xdr:spPr>
        <a:xfrm>
          <a:off x="19545300" y="106084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11844463-001C-4F9E-B0BD-3059287D1744}"/>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8A7ABBDA-EBFE-4E94-AAFF-1BA91CEFB1C1}"/>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3132104F-6069-4FC4-9D05-551C2539107A}"/>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45838</xdr:rowOff>
    </xdr:from>
    <xdr:ext cx="469744" cy="259045"/>
    <xdr:sp macro="" textlink="">
      <xdr:nvSpPr>
        <xdr:cNvPr id="574" name="n_1mainValue【学校施設】&#10;一人当たり面積">
          <a:extLst>
            <a:ext uri="{FF2B5EF4-FFF2-40B4-BE49-F238E27FC236}">
              <a16:creationId xmlns:a16="http://schemas.microsoft.com/office/drawing/2014/main" id="{425C9D50-5D85-42E5-A048-8977831BC962}"/>
            </a:ext>
          </a:extLst>
        </xdr:cNvPr>
        <xdr:cNvSpPr txBox="1"/>
      </xdr:nvSpPr>
      <xdr:spPr>
        <a:xfrm>
          <a:off x="21075727" y="103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46753</xdr:rowOff>
    </xdr:from>
    <xdr:ext cx="469744" cy="259045"/>
    <xdr:sp macro="" textlink="">
      <xdr:nvSpPr>
        <xdr:cNvPr id="575" name="n_2mainValue【学校施設】&#10;一人当たり面積">
          <a:extLst>
            <a:ext uri="{FF2B5EF4-FFF2-40B4-BE49-F238E27FC236}">
              <a16:creationId xmlns:a16="http://schemas.microsoft.com/office/drawing/2014/main" id="{A1073B16-3FD2-427E-8CFE-4B8EC874421F}"/>
            </a:ext>
          </a:extLst>
        </xdr:cNvPr>
        <xdr:cNvSpPr txBox="1"/>
      </xdr:nvSpPr>
      <xdr:spPr>
        <a:xfrm>
          <a:off x="20199427" y="103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45838</xdr:rowOff>
    </xdr:from>
    <xdr:ext cx="469744" cy="259045"/>
    <xdr:sp macro="" textlink="">
      <xdr:nvSpPr>
        <xdr:cNvPr id="576" name="n_3mainValue【学校施設】&#10;一人当たり面積">
          <a:extLst>
            <a:ext uri="{FF2B5EF4-FFF2-40B4-BE49-F238E27FC236}">
              <a16:creationId xmlns:a16="http://schemas.microsoft.com/office/drawing/2014/main" id="{C3E21134-2A2D-4D94-B782-6BFCD91E3296}"/>
            </a:ext>
          </a:extLst>
        </xdr:cNvPr>
        <xdr:cNvSpPr txBox="1"/>
      </xdr:nvSpPr>
      <xdr:spPr>
        <a:xfrm>
          <a:off x="19310427" y="103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351A9E4E-D166-49F8-9700-902B606271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E4D07FB9-6EAA-458A-BFDD-06EB880DA1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DFBF1FBE-47D7-4918-BE67-757C467F37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B465107D-D894-4E56-B725-2C9FD936B1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68DF3013-D6BE-4085-BC37-1054141926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77D18CD0-33B9-4DE3-94E4-A584206205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C86384A0-E4EB-4080-8540-CA901CA109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2D394A1F-0F1A-44B7-98DA-28F13D8F49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C9E0345E-A971-4A06-874F-DFDE39700F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D0501432-E29B-413C-8CA2-3F7C8FFDE0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1223C728-08CD-4EF5-A1F4-253F957553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A73CF993-8457-420B-934C-47AE17CF168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D15916A6-9348-4346-BDA3-16BD4DB2F59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94201F71-818A-41A5-BB44-EB382705B2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CFE5937F-2C8E-4040-954B-82B4980A4A1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CDBCBB66-A0EC-4031-AD7D-745A625B66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B4D43967-E3D2-4EB9-B5AF-27807B8CD31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1B0E9ACF-0CCB-40DA-AED5-8A26D530297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D943BBFC-1282-4306-B88E-3072B2EC89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360DE2F-1622-402E-9437-1F45E97DD9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D9C329F0-8656-496C-B1DD-527EE7BB69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D146E22B-3FC6-4E51-B487-3BEE0DB0C4A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62666754-A414-4F3E-994D-74BAA63E44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E781B5D9-7DCA-4437-8024-A84DBEC502E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568A76BD-1AC3-45FF-875C-5641DBE63C2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9CC67341-A887-471E-8B30-8D03D4AC613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2FBFB519-7BAB-4809-B358-7F9BA3B9A2CC}"/>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0E70000C-E4D1-4638-8BAD-C696A2EAA2D6}"/>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9A22C68E-3222-4BB6-AD38-FF659CC8D3C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5A6A67B1-1CE5-4F98-8950-7C7DD0A1BE1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07" name="【児童館】&#10;有形固定資産減価償却率平均値テキスト">
          <a:extLst>
            <a:ext uri="{FF2B5EF4-FFF2-40B4-BE49-F238E27FC236}">
              <a16:creationId xmlns:a16="http://schemas.microsoft.com/office/drawing/2014/main" id="{4592C0D9-7724-4A4A-8939-C14772EF4D71}"/>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E890B1A1-CF8F-43BF-9A58-0CFF3553C4CC}"/>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ECFC0B52-B407-49FE-BC5C-69283D0E5AC2}"/>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06644F10-CF7B-4306-8837-3E7A7E4B0634}"/>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A5106576-6B0B-49E0-A5E6-54EDF15473DE}"/>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1974D482-1BBD-4435-801C-29633D4449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6330E567-6DC6-4D67-9ABA-4DB5064972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C811064E-C79E-40AB-A44F-38EE3B60CD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F0F454F4-4D58-4BFC-AE73-767E07F8E02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E7B0BAB4-932F-4BDF-AB4C-A266230114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617" name="楕円 616">
          <a:extLst>
            <a:ext uri="{FF2B5EF4-FFF2-40B4-BE49-F238E27FC236}">
              <a16:creationId xmlns:a16="http://schemas.microsoft.com/office/drawing/2014/main" id="{1C28A0E0-E825-41FF-A1C2-7C3B7C977EE5}"/>
            </a:ext>
          </a:extLst>
        </xdr:cNvPr>
        <xdr:cNvSpPr/>
      </xdr:nvSpPr>
      <xdr:spPr>
        <a:xfrm>
          <a:off x="16268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143708</xdr:rowOff>
    </xdr:from>
    <xdr:ext cx="405111" cy="259045"/>
    <xdr:sp macro="" textlink="">
      <xdr:nvSpPr>
        <xdr:cNvPr id="618" name="【児童館】&#10;有形固定資産減価償却率該当値テキスト">
          <a:extLst>
            <a:ext uri="{FF2B5EF4-FFF2-40B4-BE49-F238E27FC236}">
              <a16:creationId xmlns:a16="http://schemas.microsoft.com/office/drawing/2014/main" id="{B316AF2A-78ED-45A7-9B7F-BBF088318597}"/>
            </a:ext>
          </a:extLst>
        </xdr:cNvPr>
        <xdr:cNvSpPr txBox="1"/>
      </xdr:nvSpPr>
      <xdr:spPr>
        <a:xfrm>
          <a:off x="16357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19" name="楕円 618">
          <a:extLst>
            <a:ext uri="{FF2B5EF4-FFF2-40B4-BE49-F238E27FC236}">
              <a16:creationId xmlns:a16="http://schemas.microsoft.com/office/drawing/2014/main" id="{3E1B6497-5613-4116-ABA5-F017EB421C96}"/>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80555</xdr:rowOff>
    </xdr:to>
    <xdr:cxnSp macro="">
      <xdr:nvCxnSpPr>
        <xdr:cNvPr id="620" name="直線コネクタ 619">
          <a:extLst>
            <a:ext uri="{FF2B5EF4-FFF2-40B4-BE49-F238E27FC236}">
              <a16:creationId xmlns:a16="http://schemas.microsoft.com/office/drawing/2014/main" id="{3794BEA6-377B-4641-B515-36F5EF623A94}"/>
            </a:ext>
          </a:extLst>
        </xdr:cNvPr>
        <xdr:cNvCxnSpPr/>
      </xdr:nvCxnSpPr>
      <xdr:spPr>
        <a:xfrm flipV="1">
          <a:off x="15481300" y="144464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65677</xdr:rowOff>
    </xdr:from>
    <xdr:to>
      <xdr:col>76</xdr:col>
      <xdr:colOff>165100</xdr:colOff>
      <xdr:row>84</xdr:row>
      <xdr:rowOff>167277</xdr:rowOff>
    </xdr:to>
    <xdr:sp macro="" textlink="">
      <xdr:nvSpPr>
        <xdr:cNvPr id="621" name="楕円 620">
          <a:extLst>
            <a:ext uri="{FF2B5EF4-FFF2-40B4-BE49-F238E27FC236}">
              <a16:creationId xmlns:a16="http://schemas.microsoft.com/office/drawing/2014/main" id="{9035C5D4-78FE-4CAD-A1F9-F0FBB8FB2D6F}"/>
            </a:ext>
          </a:extLst>
        </xdr:cNvPr>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116477</xdr:rowOff>
    </xdr:to>
    <xdr:cxnSp macro="">
      <xdr:nvCxnSpPr>
        <xdr:cNvPr id="622" name="直線コネクタ 621">
          <a:extLst>
            <a:ext uri="{FF2B5EF4-FFF2-40B4-BE49-F238E27FC236}">
              <a16:creationId xmlns:a16="http://schemas.microsoft.com/office/drawing/2014/main" id="{3C351E12-EC59-4920-9FFB-56EDB12EF45C}"/>
            </a:ext>
          </a:extLst>
        </xdr:cNvPr>
        <xdr:cNvCxnSpPr/>
      </xdr:nvCxnSpPr>
      <xdr:spPr>
        <a:xfrm flipV="1">
          <a:off x="14592300" y="1448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623" name="楕円 622">
          <a:extLst>
            <a:ext uri="{FF2B5EF4-FFF2-40B4-BE49-F238E27FC236}">
              <a16:creationId xmlns:a16="http://schemas.microsoft.com/office/drawing/2014/main" id="{BD25715A-0DB3-4DB7-A396-8612CB475421}"/>
            </a:ext>
          </a:extLst>
        </xdr:cNvPr>
        <xdr:cNvSpPr/>
      </xdr:nvSpPr>
      <xdr:spPr>
        <a:xfrm>
          <a:off x="1365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84</xdr:row>
      <xdr:rowOff>163830</xdr:rowOff>
    </xdr:to>
    <xdr:cxnSp macro="">
      <xdr:nvCxnSpPr>
        <xdr:cNvPr id="624" name="直線コネクタ 623">
          <a:extLst>
            <a:ext uri="{FF2B5EF4-FFF2-40B4-BE49-F238E27FC236}">
              <a16:creationId xmlns:a16="http://schemas.microsoft.com/office/drawing/2014/main" id="{0E248BDA-DA5C-4173-A7A2-1A20C80EC5E5}"/>
            </a:ext>
          </a:extLst>
        </xdr:cNvPr>
        <xdr:cNvCxnSpPr/>
      </xdr:nvCxnSpPr>
      <xdr:spPr>
        <a:xfrm flipV="1">
          <a:off x="13703300" y="145182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25" name="n_1aveValue【児童館】&#10;有形固定資産減価償却率">
          <a:extLst>
            <a:ext uri="{FF2B5EF4-FFF2-40B4-BE49-F238E27FC236}">
              <a16:creationId xmlns:a16="http://schemas.microsoft.com/office/drawing/2014/main" id="{7F632E97-AE2E-414A-917A-78B29DC5ED99}"/>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26" name="n_2aveValue【児童館】&#10;有形固定資産減価償却率">
          <a:extLst>
            <a:ext uri="{FF2B5EF4-FFF2-40B4-BE49-F238E27FC236}">
              <a16:creationId xmlns:a16="http://schemas.microsoft.com/office/drawing/2014/main" id="{D0E69EE5-6E0F-4E76-8D34-1CDBF49024D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27" name="n_3aveValue【児童館】&#10;有形固定資産減価償却率">
          <a:extLst>
            <a:ext uri="{FF2B5EF4-FFF2-40B4-BE49-F238E27FC236}">
              <a16:creationId xmlns:a16="http://schemas.microsoft.com/office/drawing/2014/main" id="{410CF3A7-D4CA-4A59-8C87-609F0F0E1C8F}"/>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28" name="n_1mainValue【児童館】&#10;有形固定資産減価償却率">
          <a:extLst>
            <a:ext uri="{FF2B5EF4-FFF2-40B4-BE49-F238E27FC236}">
              <a16:creationId xmlns:a16="http://schemas.microsoft.com/office/drawing/2014/main" id="{C054F459-C06F-4123-9B1F-E3FB8BAF9588}"/>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629" name="n_2mainValue【児童館】&#10;有形固定資産減価償却率">
          <a:extLst>
            <a:ext uri="{FF2B5EF4-FFF2-40B4-BE49-F238E27FC236}">
              <a16:creationId xmlns:a16="http://schemas.microsoft.com/office/drawing/2014/main" id="{9E82C95A-1E38-4049-A3A7-95739B71673A}"/>
            </a:ext>
          </a:extLst>
        </xdr:cNvPr>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630" name="n_3mainValue【児童館】&#10;有形固定資産減価償却率">
          <a:extLst>
            <a:ext uri="{FF2B5EF4-FFF2-40B4-BE49-F238E27FC236}">
              <a16:creationId xmlns:a16="http://schemas.microsoft.com/office/drawing/2014/main" id="{10131015-C904-40E5-9A8B-217022C116FC}"/>
            </a:ext>
          </a:extLst>
        </xdr:cNvPr>
        <xdr:cNvSpPr txBox="1"/>
      </xdr:nvSpPr>
      <xdr:spPr>
        <a:xfrm>
          <a:off x="13500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AF27AFE8-A880-45DA-94E8-B1BA055FDF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EA952050-2CAA-4509-ACEC-3656EB9C3D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3C13385-CB5E-4C52-A6C8-AF1762C4F8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666533F7-8678-4F51-B45B-D23A13D704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23324AC4-AC07-459A-9D4D-3BCD0E423B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719ED0E9-81CC-4175-88D9-CF0B2E1846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CA75E7E5-8472-457F-9084-91A31B2738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3359D88D-B275-4684-95BD-7BB416CF0F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4D26D21B-D930-49D3-BF6A-7BAEB9B049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A4F1D6EC-AB4F-4EBB-A6B4-99E387C865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14BDDB45-F62A-424F-B40B-FAA69E37C7E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E06F409C-FAAE-48BE-B457-62759EFA2EB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2E775A30-DA50-422D-933F-6EBC80542F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49C74713-954F-4323-B0F1-F63D0B0CCE8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D37C7EFC-2B28-4A4A-89C8-1FE0344A2D2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FAFB1B87-B67B-4F82-B673-3E2DB069CF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8529F961-A3EC-48ED-8D73-CF865F85831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5C2B1D9B-1D52-4253-ADC1-D4FDB7E2F48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7308A18A-9284-42B3-9B87-218799BC680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D194CC35-8AD6-44C1-B166-152C4087EC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D27922B9-081C-46E9-9142-C274B7B35F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B8FFD774-147B-4526-9F85-5EFB2C2787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8C670D04-C14D-4F7D-B799-13C3046F337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F76885FC-2CAE-44F0-AA9D-318E5C327144}"/>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1A296868-7279-4E92-90D8-36654F562F06}"/>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859EB01E-040D-4E7D-908D-5F383EEE7DD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9898F73F-2579-4B97-BDC6-FF89622B2F06}"/>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82B730EC-2402-41F4-91F0-3E224F4988B1}"/>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8AC6B132-94C4-4D89-9180-158F2AD695C2}"/>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C1E3DD42-2E5D-462C-ACA8-AD281EE1FE93}"/>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BFFB1E3D-0054-47CE-92B2-0ABF1ACE0FC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DB8D6448-FEB2-4D55-82BC-38B2B8A271D4}"/>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72AD29A6-E324-4210-AA6E-2C86DA7633A9}"/>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0E6669F-A8EE-414C-BAFF-53106BCC42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52B3DFC-7A81-4B88-B730-00442DB31A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6EE2929B-5F43-4D6F-89D3-F7283BB4A8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47255A1-0964-4D31-A858-76F3DC7A79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D0DA8E8-3159-4733-A38B-48803B4628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69" name="楕円 668">
          <a:extLst>
            <a:ext uri="{FF2B5EF4-FFF2-40B4-BE49-F238E27FC236}">
              <a16:creationId xmlns:a16="http://schemas.microsoft.com/office/drawing/2014/main" id="{17A18405-AA44-4448-AF40-3F90EACF97A4}"/>
            </a:ext>
          </a:extLst>
        </xdr:cNvPr>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70" name="【児童館】&#10;一人当たり面積該当値テキスト">
          <a:extLst>
            <a:ext uri="{FF2B5EF4-FFF2-40B4-BE49-F238E27FC236}">
              <a16:creationId xmlns:a16="http://schemas.microsoft.com/office/drawing/2014/main" id="{5B6044B9-FD88-47A1-BB05-1AFF72CCB0F7}"/>
            </a:ext>
          </a:extLst>
        </xdr:cNvPr>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71" name="楕円 670">
          <a:extLst>
            <a:ext uri="{FF2B5EF4-FFF2-40B4-BE49-F238E27FC236}">
              <a16:creationId xmlns:a16="http://schemas.microsoft.com/office/drawing/2014/main" id="{84DAE9DF-FF24-4588-B406-C600877CDF9D}"/>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72389</xdr:rowOff>
    </xdr:to>
    <xdr:cxnSp macro="">
      <xdr:nvCxnSpPr>
        <xdr:cNvPr id="672" name="直線コネクタ 671">
          <a:extLst>
            <a:ext uri="{FF2B5EF4-FFF2-40B4-BE49-F238E27FC236}">
              <a16:creationId xmlns:a16="http://schemas.microsoft.com/office/drawing/2014/main" id="{060C0475-8D42-4A58-A8BF-18F3694D62C7}"/>
            </a:ext>
          </a:extLst>
        </xdr:cNvPr>
        <xdr:cNvCxnSpPr/>
      </xdr:nvCxnSpPr>
      <xdr:spPr>
        <a:xfrm>
          <a:off x="21323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21589</xdr:rowOff>
    </xdr:from>
    <xdr:to>
      <xdr:col>107</xdr:col>
      <xdr:colOff>101600</xdr:colOff>
      <xdr:row>86</xdr:row>
      <xdr:rowOff>123189</xdr:rowOff>
    </xdr:to>
    <xdr:sp macro="" textlink="">
      <xdr:nvSpPr>
        <xdr:cNvPr id="673" name="楕円 672">
          <a:extLst>
            <a:ext uri="{FF2B5EF4-FFF2-40B4-BE49-F238E27FC236}">
              <a16:creationId xmlns:a16="http://schemas.microsoft.com/office/drawing/2014/main" id="{27C16FF5-ED2D-418C-9807-AD3D21A0A285}"/>
            </a:ext>
          </a:extLst>
        </xdr:cNvPr>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72389</xdr:rowOff>
    </xdr:to>
    <xdr:cxnSp macro="">
      <xdr:nvCxnSpPr>
        <xdr:cNvPr id="674" name="直線コネクタ 673">
          <a:extLst>
            <a:ext uri="{FF2B5EF4-FFF2-40B4-BE49-F238E27FC236}">
              <a16:creationId xmlns:a16="http://schemas.microsoft.com/office/drawing/2014/main" id="{C036EE4B-036C-49BD-A8F6-2A1EE71FC309}"/>
            </a:ext>
          </a:extLst>
        </xdr:cNvPr>
        <xdr:cNvCxnSpPr/>
      </xdr:nvCxnSpPr>
      <xdr:spPr>
        <a:xfrm>
          <a:off x="20434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675" name="楕円 674">
          <a:extLst>
            <a:ext uri="{FF2B5EF4-FFF2-40B4-BE49-F238E27FC236}">
              <a16:creationId xmlns:a16="http://schemas.microsoft.com/office/drawing/2014/main" id="{F9865B00-545A-4564-AB87-7BFA671A3461}"/>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80011</xdr:rowOff>
    </xdr:to>
    <xdr:cxnSp macro="">
      <xdr:nvCxnSpPr>
        <xdr:cNvPr id="676" name="直線コネクタ 675">
          <a:extLst>
            <a:ext uri="{FF2B5EF4-FFF2-40B4-BE49-F238E27FC236}">
              <a16:creationId xmlns:a16="http://schemas.microsoft.com/office/drawing/2014/main" id="{796866F1-88C3-4DDD-AD5E-A62E6FEC1BF7}"/>
            </a:ext>
          </a:extLst>
        </xdr:cNvPr>
        <xdr:cNvCxnSpPr/>
      </xdr:nvCxnSpPr>
      <xdr:spPr>
        <a:xfrm flipV="1">
          <a:off x="19545300" y="14817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a:extLst>
            <a:ext uri="{FF2B5EF4-FFF2-40B4-BE49-F238E27FC236}">
              <a16:creationId xmlns:a16="http://schemas.microsoft.com/office/drawing/2014/main" id="{6BA42AF4-000E-496D-8784-236DE03CD50A}"/>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a:extLst>
            <a:ext uri="{FF2B5EF4-FFF2-40B4-BE49-F238E27FC236}">
              <a16:creationId xmlns:a16="http://schemas.microsoft.com/office/drawing/2014/main" id="{BC72BD39-9A4B-4674-AE52-A2E7722C614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a:extLst>
            <a:ext uri="{FF2B5EF4-FFF2-40B4-BE49-F238E27FC236}">
              <a16:creationId xmlns:a16="http://schemas.microsoft.com/office/drawing/2014/main" id="{B883C33D-A5B6-4B78-9D65-93E13E054FF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80" name="n_1mainValue【児童館】&#10;一人当たり面積">
          <a:extLst>
            <a:ext uri="{FF2B5EF4-FFF2-40B4-BE49-F238E27FC236}">
              <a16:creationId xmlns:a16="http://schemas.microsoft.com/office/drawing/2014/main" id="{98A1CDA5-5892-4F2D-B0C2-D300BBE7A8B0}"/>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681" name="n_2mainValue【児童館】&#10;一人当たり面積">
          <a:extLst>
            <a:ext uri="{FF2B5EF4-FFF2-40B4-BE49-F238E27FC236}">
              <a16:creationId xmlns:a16="http://schemas.microsoft.com/office/drawing/2014/main" id="{BFB6AFDB-42D6-4C1D-9A20-9801D7D9521F}"/>
            </a:ext>
          </a:extLst>
        </xdr:cNvPr>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682" name="n_3mainValue【児童館】&#10;一人当たり面積">
          <a:extLst>
            <a:ext uri="{FF2B5EF4-FFF2-40B4-BE49-F238E27FC236}">
              <a16:creationId xmlns:a16="http://schemas.microsoft.com/office/drawing/2014/main" id="{69CA7D3C-3E5B-4B75-A319-231C175BDEFF}"/>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747C1B15-D645-4FA7-BCEB-213C6C5098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76A7B7EE-0661-4ECC-BB18-8A7EFD6A4B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C7857684-1C28-42ED-B9B9-9D7C72114B3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BDA13D49-F0D8-40A9-8D62-03C9A501A4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B2495A0F-FAB9-468B-9514-B564334EF3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E904AAA0-7F57-40CB-91BF-748F97ACEA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3E42C98F-20A5-41D8-A4A1-17733AC292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AE7683B7-B05D-4A07-A4F4-0F4767A959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624CBD3-860E-4D4E-B3BB-D3F881AF4B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900C614C-E3E2-493F-8F0C-992E75EF5F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1A3CE83E-0485-4291-8F28-D698697F38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id="{1C4EBDED-6792-4D59-BCAC-9EB71FC3DFA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3108DA4B-4778-4C7A-AE45-B2DDD87A33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B5558698-A162-45AB-829D-32DB368BDB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30D243D4-CCC2-40D9-8519-582DBB76EE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5FAD1855-B046-4FDF-9140-6560B4E229F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3CC90DDF-53BA-4EC5-AA09-84D713627D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A5ACF3EF-90E1-46DE-8B51-BBDA8333800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839A4FE1-21A8-4744-AD63-ACC9B7354A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662A36CA-5AA3-40CB-872C-313CD35748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BC904625-00A1-4874-BE40-F7440041A7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C57DC0D5-5759-4EFA-80E0-05ABAC01945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7C4DB2CD-46CA-4CAB-94A1-260727EE2D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7FC2121B-1701-4A2D-A28A-84A29D06366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C8A9F427-4EE8-4092-BD8C-4212FDFA60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id="{5545A61C-6C14-46D0-846D-0031F7EE6D34}"/>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id="{8A872924-FBC1-42F0-8E3C-88BA640CB02D}"/>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id="{E7351E9B-545F-4735-87BD-7CEFEF55D1A4}"/>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id="{A613F138-6A60-45B7-8804-ADCD955BB20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6712A947-9EBC-4AF1-ADD1-AF762263A65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13" name="【公民館】&#10;有形固定資産減価償却率平均値テキスト">
          <a:extLst>
            <a:ext uri="{FF2B5EF4-FFF2-40B4-BE49-F238E27FC236}">
              <a16:creationId xmlns:a16="http://schemas.microsoft.com/office/drawing/2014/main" id="{B7C07146-C71F-4D9A-81C4-E3FE5EC5F6A3}"/>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id="{4242ED45-7061-443E-8656-BF4C4338BE63}"/>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id="{356EC47A-092A-4BB1-A284-D83F3ECDC924}"/>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id="{5B9F1F56-5162-408D-BDEB-C3702E2B464F}"/>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id="{37FC8EF5-B5BC-40BF-96EB-3F660F7A302A}"/>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6B199CE-14DD-4175-9C4B-1FBB3B51E1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4E001C06-269E-4516-95ED-3EF953777E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0D6E70F-2040-4D3F-8BF7-AE331C665D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A3C4C5A-D3BB-4A80-8EB4-2033A74AD5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38179938-BF61-4334-88EB-5DC946BC9A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723" name="楕円 722">
          <a:extLst>
            <a:ext uri="{FF2B5EF4-FFF2-40B4-BE49-F238E27FC236}">
              <a16:creationId xmlns:a16="http://schemas.microsoft.com/office/drawing/2014/main" id="{D6934BB9-344D-4E76-8E8E-565410815EF9}"/>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724" name="【公民館】&#10;有形固定資産減価償却率該当値テキスト">
          <a:extLst>
            <a:ext uri="{FF2B5EF4-FFF2-40B4-BE49-F238E27FC236}">
              <a16:creationId xmlns:a16="http://schemas.microsoft.com/office/drawing/2014/main" id="{6F3FD0F0-FEEC-4431-B933-544132AFE044}"/>
            </a:ext>
          </a:extLst>
        </xdr:cNvPr>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725" name="楕円 724">
          <a:extLst>
            <a:ext uri="{FF2B5EF4-FFF2-40B4-BE49-F238E27FC236}">
              <a16:creationId xmlns:a16="http://schemas.microsoft.com/office/drawing/2014/main" id="{D17D9BA9-2EC8-4EEE-A35E-D8996AE64E3C}"/>
            </a:ext>
          </a:extLst>
        </xdr:cNvPr>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56606</xdr:rowOff>
    </xdr:from>
    <xdr:to>
      <xdr:col>85</xdr:col>
      <xdr:colOff>127000</xdr:colOff>
      <xdr:row>105</xdr:row>
      <xdr:rowOff>61505</xdr:rowOff>
    </xdr:to>
    <xdr:cxnSp macro="">
      <xdr:nvCxnSpPr>
        <xdr:cNvPr id="726" name="直線コネクタ 725">
          <a:extLst>
            <a:ext uri="{FF2B5EF4-FFF2-40B4-BE49-F238E27FC236}">
              <a16:creationId xmlns:a16="http://schemas.microsoft.com/office/drawing/2014/main" id="{6E354F2F-AF38-4A35-8759-9728BC3A0A53}"/>
            </a:ext>
          </a:extLst>
        </xdr:cNvPr>
        <xdr:cNvCxnSpPr/>
      </xdr:nvCxnSpPr>
      <xdr:spPr>
        <a:xfrm>
          <a:off x="15481300" y="180588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27" name="楕円 726">
          <a:extLst>
            <a:ext uri="{FF2B5EF4-FFF2-40B4-BE49-F238E27FC236}">
              <a16:creationId xmlns:a16="http://schemas.microsoft.com/office/drawing/2014/main" id="{5387A464-B8CA-4F12-BD12-B2ED9BA41253}"/>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94162</xdr:rowOff>
    </xdr:to>
    <xdr:cxnSp macro="">
      <xdr:nvCxnSpPr>
        <xdr:cNvPr id="728" name="直線コネクタ 727">
          <a:extLst>
            <a:ext uri="{FF2B5EF4-FFF2-40B4-BE49-F238E27FC236}">
              <a16:creationId xmlns:a16="http://schemas.microsoft.com/office/drawing/2014/main" id="{3A9D4C40-DED8-414C-AA08-FC2174763FEF}"/>
            </a:ext>
          </a:extLst>
        </xdr:cNvPr>
        <xdr:cNvCxnSpPr/>
      </xdr:nvCxnSpPr>
      <xdr:spPr>
        <a:xfrm flipV="1">
          <a:off x="14592300" y="180588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29" name="楕円 728">
          <a:extLst>
            <a:ext uri="{FF2B5EF4-FFF2-40B4-BE49-F238E27FC236}">
              <a16:creationId xmlns:a16="http://schemas.microsoft.com/office/drawing/2014/main" id="{9D50279E-342D-4587-BFE6-A90C910CF147}"/>
            </a:ext>
          </a:extLst>
        </xdr:cNvPr>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115388</xdr:rowOff>
    </xdr:to>
    <xdr:cxnSp macro="">
      <xdr:nvCxnSpPr>
        <xdr:cNvPr id="730" name="直線コネクタ 729">
          <a:extLst>
            <a:ext uri="{FF2B5EF4-FFF2-40B4-BE49-F238E27FC236}">
              <a16:creationId xmlns:a16="http://schemas.microsoft.com/office/drawing/2014/main" id="{525A9DFF-E068-4930-A49F-8FE24726C1E7}"/>
            </a:ext>
          </a:extLst>
        </xdr:cNvPr>
        <xdr:cNvCxnSpPr/>
      </xdr:nvCxnSpPr>
      <xdr:spPr>
        <a:xfrm flipV="1">
          <a:off x="13703300" y="1809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31" name="n_1aveValue【公民館】&#10;有形固定資産減価償却率">
          <a:extLst>
            <a:ext uri="{FF2B5EF4-FFF2-40B4-BE49-F238E27FC236}">
              <a16:creationId xmlns:a16="http://schemas.microsoft.com/office/drawing/2014/main" id="{7BE22075-BF9E-485C-AB68-357D44438D18}"/>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32" name="n_2aveValue【公民館】&#10;有形固定資産減価償却率">
          <a:extLst>
            <a:ext uri="{FF2B5EF4-FFF2-40B4-BE49-F238E27FC236}">
              <a16:creationId xmlns:a16="http://schemas.microsoft.com/office/drawing/2014/main" id="{5FBFA170-9745-479B-A4F2-504D5E1526CD}"/>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33" name="n_3aveValue【公民館】&#10;有形固定資産減価償却率">
          <a:extLst>
            <a:ext uri="{FF2B5EF4-FFF2-40B4-BE49-F238E27FC236}">
              <a16:creationId xmlns:a16="http://schemas.microsoft.com/office/drawing/2014/main" id="{EB116D36-22FF-45AA-9BEA-49104165E26D}"/>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734" name="n_1mainValue【公民館】&#10;有形固定資産減価償却率">
          <a:extLst>
            <a:ext uri="{FF2B5EF4-FFF2-40B4-BE49-F238E27FC236}">
              <a16:creationId xmlns:a16="http://schemas.microsoft.com/office/drawing/2014/main" id="{E9AAA105-F5A6-44E2-B5E1-BB97BE3B33CC}"/>
            </a:ext>
          </a:extLst>
        </xdr:cNvPr>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35" name="n_2mainValue【公民館】&#10;有形固定資産減価償却率">
          <a:extLst>
            <a:ext uri="{FF2B5EF4-FFF2-40B4-BE49-F238E27FC236}">
              <a16:creationId xmlns:a16="http://schemas.microsoft.com/office/drawing/2014/main" id="{D8780725-C63C-4096-B762-99CC3B5F5311}"/>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36" name="n_3mainValue【公民館】&#10;有形固定資産減価償却率">
          <a:extLst>
            <a:ext uri="{FF2B5EF4-FFF2-40B4-BE49-F238E27FC236}">
              <a16:creationId xmlns:a16="http://schemas.microsoft.com/office/drawing/2014/main" id="{3DA93DC8-A00A-4730-A95D-BF613306023F}"/>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E8E4EFCC-036B-41B0-B238-18BF7F720C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396D3169-2A65-4ECF-B891-03FCDFF79D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E97C56E9-41D5-4A05-844A-0D6854B048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83EF5F2-48C5-4509-A4D9-AE05DA0E8AC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4D3A3E20-7E8C-44C0-A124-A3AE8B6CEA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12412691-543E-4997-BE11-BCA88F6F60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BB5D4141-AE0C-4CBD-8526-6F7EDC8DEF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3022F5FD-DCAB-4D02-A5C7-BEBF2C7BD2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3331D1BA-A6FF-4F67-A791-D66108B077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C8A55290-C507-4327-8E82-890F1D552A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69B3052B-189B-4678-8EF8-40B21C4C6F2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BEBBF106-91AF-4A62-A8C5-48CC66243B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F3A1D498-E6F2-4C59-A6CD-A933AEE0AB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540786E1-E35E-4E3D-B55F-F623178A47C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9EEB6CE5-06B8-414C-B6E5-F808ACACF8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34743239-3B19-4A64-ADAF-87B33EDA727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A26371A1-3E4C-4671-8729-39AA7001CF5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1EE487D8-CED6-4EDD-812C-0172A34EDBF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F71EFD28-FDC4-4D9D-B74F-28A9AD5276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ED102831-F729-41D3-AAAD-30BE925B4A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BDECF7E5-454B-4BB4-88B5-397BA40906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AA34C8EE-5231-4197-8802-A48FC642AD2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4590ABF5-8CD3-4E87-A55C-091C2FB6AD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1651F854-914F-4230-97E7-68F64284E2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90C870FA-F55B-432C-B99A-5589203BCF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id="{DEB28E7B-0A22-48D2-9431-59C202363C09}"/>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id="{402D9A1A-B68F-4FFE-AAB2-7B7CC14091EB}"/>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id="{4C95151A-9531-4A8A-9FAC-C69643CB7F3D}"/>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id="{882CED1B-AB4C-452E-9420-68C134B7DF99}"/>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id="{6DA6457D-1942-4C8E-9D7A-1ABC76B7CFA7}"/>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67" name="【公民館】&#10;一人当たり面積平均値テキスト">
          <a:extLst>
            <a:ext uri="{FF2B5EF4-FFF2-40B4-BE49-F238E27FC236}">
              <a16:creationId xmlns:a16="http://schemas.microsoft.com/office/drawing/2014/main" id="{0B58B023-BEF6-4A78-8EAC-12ABBAA00723}"/>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id="{5481337B-845F-4485-80A6-D9CAC6CB25A4}"/>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id="{2AF7F828-33A8-4311-ADC8-1842CE94F4AF}"/>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id="{1227ACA7-FD29-45CC-A3BD-78211C6C2B7C}"/>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id="{18F4972D-C132-4E4F-8E2A-BCDB47A8ECB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D2B639C-9B66-4B15-98B2-349880B7CB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40EAB3D-6E18-435D-A9C4-73996275EC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56BBB4E-5F42-45D9-9F9A-B821A70113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61A9457-885E-4D14-91E0-21D84D76D2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2109ADE-7CD6-4412-8735-842B64B7BF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43362</xdr:rowOff>
    </xdr:from>
    <xdr:to>
      <xdr:col>116</xdr:col>
      <xdr:colOff>114300</xdr:colOff>
      <xdr:row>105</xdr:row>
      <xdr:rowOff>144962</xdr:rowOff>
    </xdr:to>
    <xdr:sp macro="" textlink="">
      <xdr:nvSpPr>
        <xdr:cNvPr id="777" name="楕円 776">
          <a:extLst>
            <a:ext uri="{FF2B5EF4-FFF2-40B4-BE49-F238E27FC236}">
              <a16:creationId xmlns:a16="http://schemas.microsoft.com/office/drawing/2014/main" id="{94DBD950-25AC-46A6-8B66-B2B067F4EA48}"/>
            </a:ext>
          </a:extLst>
        </xdr:cNvPr>
        <xdr:cNvSpPr/>
      </xdr:nvSpPr>
      <xdr:spPr>
        <a:xfrm>
          <a:off x="22110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66239</xdr:rowOff>
    </xdr:from>
    <xdr:ext cx="469744" cy="259045"/>
    <xdr:sp macro="" textlink="">
      <xdr:nvSpPr>
        <xdr:cNvPr id="778" name="【公民館】&#10;一人当たり面積該当値テキスト">
          <a:extLst>
            <a:ext uri="{FF2B5EF4-FFF2-40B4-BE49-F238E27FC236}">
              <a16:creationId xmlns:a16="http://schemas.microsoft.com/office/drawing/2014/main" id="{A2A8D109-3876-47BB-9B30-0875E7B0CE97}"/>
            </a:ext>
          </a:extLst>
        </xdr:cNvPr>
        <xdr:cNvSpPr txBox="1"/>
      </xdr:nvSpPr>
      <xdr:spPr>
        <a:xfrm>
          <a:off x="22199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46627</xdr:rowOff>
    </xdr:from>
    <xdr:to>
      <xdr:col>112</xdr:col>
      <xdr:colOff>38100</xdr:colOff>
      <xdr:row>105</xdr:row>
      <xdr:rowOff>148227</xdr:rowOff>
    </xdr:to>
    <xdr:sp macro="" textlink="">
      <xdr:nvSpPr>
        <xdr:cNvPr id="779" name="楕円 778">
          <a:extLst>
            <a:ext uri="{FF2B5EF4-FFF2-40B4-BE49-F238E27FC236}">
              <a16:creationId xmlns:a16="http://schemas.microsoft.com/office/drawing/2014/main" id="{4CEF2AA8-DF10-44C9-A533-EF5044E470D9}"/>
            </a:ext>
          </a:extLst>
        </xdr:cNvPr>
        <xdr:cNvSpPr/>
      </xdr:nvSpPr>
      <xdr:spPr>
        <a:xfrm>
          <a:off x="21272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94162</xdr:rowOff>
    </xdr:from>
    <xdr:to>
      <xdr:col>116</xdr:col>
      <xdr:colOff>63500</xdr:colOff>
      <xdr:row>105</xdr:row>
      <xdr:rowOff>97427</xdr:rowOff>
    </xdr:to>
    <xdr:cxnSp macro="">
      <xdr:nvCxnSpPr>
        <xdr:cNvPr id="780" name="直線コネクタ 779">
          <a:extLst>
            <a:ext uri="{FF2B5EF4-FFF2-40B4-BE49-F238E27FC236}">
              <a16:creationId xmlns:a16="http://schemas.microsoft.com/office/drawing/2014/main" id="{B9BAA77B-B52B-41E7-AE37-2C3435D8CD6F}"/>
            </a:ext>
          </a:extLst>
        </xdr:cNvPr>
        <xdr:cNvCxnSpPr/>
      </xdr:nvCxnSpPr>
      <xdr:spPr>
        <a:xfrm flipV="1">
          <a:off x="21323300" y="18096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46627</xdr:rowOff>
    </xdr:from>
    <xdr:to>
      <xdr:col>107</xdr:col>
      <xdr:colOff>101600</xdr:colOff>
      <xdr:row>105</xdr:row>
      <xdr:rowOff>148227</xdr:rowOff>
    </xdr:to>
    <xdr:sp macro="" textlink="">
      <xdr:nvSpPr>
        <xdr:cNvPr id="781" name="楕円 780">
          <a:extLst>
            <a:ext uri="{FF2B5EF4-FFF2-40B4-BE49-F238E27FC236}">
              <a16:creationId xmlns:a16="http://schemas.microsoft.com/office/drawing/2014/main" id="{407FE42F-724F-4459-BBCE-EAA53E0DDC11}"/>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97427</xdr:rowOff>
    </xdr:from>
    <xdr:to>
      <xdr:col>111</xdr:col>
      <xdr:colOff>177800</xdr:colOff>
      <xdr:row>105</xdr:row>
      <xdr:rowOff>97427</xdr:rowOff>
    </xdr:to>
    <xdr:cxnSp macro="">
      <xdr:nvCxnSpPr>
        <xdr:cNvPr id="782" name="直線コネクタ 781">
          <a:extLst>
            <a:ext uri="{FF2B5EF4-FFF2-40B4-BE49-F238E27FC236}">
              <a16:creationId xmlns:a16="http://schemas.microsoft.com/office/drawing/2014/main" id="{5FE19359-231A-40C3-BC34-E86F3794E5C1}"/>
            </a:ext>
          </a:extLst>
        </xdr:cNvPr>
        <xdr:cNvCxnSpPr/>
      </xdr:nvCxnSpPr>
      <xdr:spPr>
        <a:xfrm>
          <a:off x="20434300" y="18099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3" name="楕円 782">
          <a:extLst>
            <a:ext uri="{FF2B5EF4-FFF2-40B4-BE49-F238E27FC236}">
              <a16:creationId xmlns:a16="http://schemas.microsoft.com/office/drawing/2014/main" id="{D7ACE416-E235-4094-BFE6-AC29F7E96139}"/>
            </a:ext>
          </a:extLst>
        </xdr:cNvPr>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133350</xdr:rowOff>
    </xdr:to>
    <xdr:cxnSp macro="">
      <xdr:nvCxnSpPr>
        <xdr:cNvPr id="784" name="直線コネクタ 783">
          <a:extLst>
            <a:ext uri="{FF2B5EF4-FFF2-40B4-BE49-F238E27FC236}">
              <a16:creationId xmlns:a16="http://schemas.microsoft.com/office/drawing/2014/main" id="{2135B55F-4C18-4186-9FC0-42D4F9C4D929}"/>
            </a:ext>
          </a:extLst>
        </xdr:cNvPr>
        <xdr:cNvCxnSpPr/>
      </xdr:nvCxnSpPr>
      <xdr:spPr>
        <a:xfrm flipV="1">
          <a:off x="19545300" y="1809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85" name="n_1aveValue【公民館】&#10;一人当たり面積">
          <a:extLst>
            <a:ext uri="{FF2B5EF4-FFF2-40B4-BE49-F238E27FC236}">
              <a16:creationId xmlns:a16="http://schemas.microsoft.com/office/drawing/2014/main" id="{C72A9FFD-7012-4584-85F9-1346E80E8B0C}"/>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86" name="n_2aveValue【公民館】&#10;一人当たり面積">
          <a:extLst>
            <a:ext uri="{FF2B5EF4-FFF2-40B4-BE49-F238E27FC236}">
              <a16:creationId xmlns:a16="http://schemas.microsoft.com/office/drawing/2014/main" id="{1E612D40-6D42-4EE7-B28B-291B160C2352}"/>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87" name="n_3aveValue【公民館】&#10;一人当たり面積">
          <a:extLst>
            <a:ext uri="{FF2B5EF4-FFF2-40B4-BE49-F238E27FC236}">
              <a16:creationId xmlns:a16="http://schemas.microsoft.com/office/drawing/2014/main" id="{FEF94E2F-76AF-430C-A514-3F22B9731578}"/>
            </a:ext>
          </a:extLst>
        </xdr:cNvPr>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164754</xdr:rowOff>
    </xdr:from>
    <xdr:ext cx="469744" cy="259045"/>
    <xdr:sp macro="" textlink="">
      <xdr:nvSpPr>
        <xdr:cNvPr id="788" name="n_1mainValue【公民館】&#10;一人当たり面積">
          <a:extLst>
            <a:ext uri="{FF2B5EF4-FFF2-40B4-BE49-F238E27FC236}">
              <a16:creationId xmlns:a16="http://schemas.microsoft.com/office/drawing/2014/main" id="{741CFC48-409B-40CC-8497-BAF496D1AEF3}"/>
            </a:ext>
          </a:extLst>
        </xdr:cNvPr>
        <xdr:cNvSpPr txBox="1"/>
      </xdr:nvSpPr>
      <xdr:spPr>
        <a:xfrm>
          <a:off x="21075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789" name="n_2mainValue【公民館】&#10;一人当たり面積">
          <a:extLst>
            <a:ext uri="{FF2B5EF4-FFF2-40B4-BE49-F238E27FC236}">
              <a16:creationId xmlns:a16="http://schemas.microsoft.com/office/drawing/2014/main" id="{AA0C282F-CBBA-48BB-965C-2A85752E2C75}"/>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90" name="n_3mainValue【公民館】&#10;一人当たり面積">
          <a:extLst>
            <a:ext uri="{FF2B5EF4-FFF2-40B4-BE49-F238E27FC236}">
              <a16:creationId xmlns:a16="http://schemas.microsoft.com/office/drawing/2014/main" id="{9C57F5F8-D1A2-432D-B80F-AA7CF505A989}"/>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98B4E234-53D4-4296-9118-EDC272ABD1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5499A05C-7DC8-458C-A43A-9CB1CD8DB0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FE8826AA-A04E-462C-B3F8-5A3FFCEE9F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橋りょう・トンネル」、「公営住宅」である。特に保育所等や公営住宅については、耐用年数を超過している施設も多く、高い数値を示している。施設の廃止、民営化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公営住宅の一部長寿命化事業を実施するなど、比率の変動要素はあるが、大幅な数値改善については不透明である。また、橋りょう・トンネルについては、類似団体平均値とは微差であるものの、町全体の有形固定資産減価償却率に占める割合が高くなっている。近年は、橋梁及びトンネル長寿命化修繕計画を基に、長寿命化事業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有形固定資産減価償却率が低くなっている施設は「道路」、「学校施設」、「児童館」、「公民館」である。道路については、新設事業はないものの、国の交付金を活用し、老朽化した道路の長寿命化事業を積極的に実施していることが要因として考えられる。学校施設については、特に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校がどちらも比較的新しいことから</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低い数値を示している。児童館・公民館については、施設の一部若しくは全部が平成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年度に建設した文化会館シグナス内にあることから、低い数値を示している。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7C02B2-0123-4DB5-B2CA-0051D68900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A42DCB-74B1-4DA4-8DFD-7F1205F467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757EBE-CCB7-42FB-8873-53AA1CD089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B48E5E-3980-475F-942D-0EE3F278AA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FB8289-457D-4128-B945-25C0FA8D16A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3CA0D0-5CF4-4F17-AEC2-DBD84F0D84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CCEA4E-883C-48C3-9E89-2C1B8D19CE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D50B3E-8FBF-4284-9384-C934DFAFC9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447526-AFCC-4CB6-A924-B5881D3F76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E983B6-ED9C-42B2-8F32-E550592B777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966B23-AB35-4364-8A5C-35C49E97DF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6B6136-EE3D-4640-8FA1-CE4F790B4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5B325E-930C-4A9C-BC1A-B417614F56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7CB642-32ED-4FD8-8E47-2AD057C558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38A8BA-20F7-47AD-90F1-AD63FE51DA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C78BC2A-1F76-42A6-BA5B-C6EAC1DF36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7DE92D-A168-4F27-B039-832C71E0DA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C19D5B-7006-413E-92F0-761E7ED18E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EFA878-4B63-49EF-BE79-63055F8664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81F12D-17EF-4E38-B3EA-D695D8F32B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69A0F8-D1FD-4370-B29B-B6A9867A4A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377951-90EE-49AB-B72E-E21A969460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A232FB-85E0-41C1-9E30-E678436B2A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15F6FE4-52B5-48BB-A2BA-2C72B47517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52383C-EB80-404A-B12D-C3A743986F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9869B6-D79C-4055-81EC-13F3257916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6737FF-AB59-4D5C-BA15-13148D4DD5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10AD00-D573-4705-8B81-CCFD439CA9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E386C1-C6C7-4427-B304-7E9A35673C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DC45BB-864E-4A92-9286-16D845B56A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32C3D50-3DE0-4C11-8951-65A9C3B0C2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C3FFDB3-FB84-40B5-BB2A-87557F9C66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7813BFE-0146-4033-8578-1704434D4A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9D41DAB-04E1-48EC-B64C-CB928DF152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98BC71F-BA64-4DFC-A1BE-B94DE5315B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76156E7-A415-40E1-86AA-70A97FFA5F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2654B04-89C3-48CD-B825-491DA24305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AF7A143-9723-4537-B3AE-B10BDE15F24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E26CF78-27D7-4208-905B-CA931A1669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2FE470F-5A40-4951-B32A-FCFA90DFB6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719FDA9-76BF-46FB-8537-642CE7AB97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B4FC069-C582-4EE8-B8D7-D86845E055E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4D667B6-875E-4E53-8A28-90262103870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917BB72-7B1B-4D0F-84F8-3636E9533DA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58D0532-60C7-4D21-B9FE-CCEE748895E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BD87B6E-1DC3-41BF-BCEB-918CF527209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25FCF40-3EEA-4F10-9DB8-02B068533C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CDFE6B8-F247-4961-A5C4-E981435B268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471E012-AD5E-4854-800A-C1A141E11DD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6F658FF0-0698-4F37-860C-8F278359890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F150D86-05C1-4B04-A3A0-87F49B1FC5B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00AB5D8-2ABB-4E1D-90E1-B0F668484DD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B536939-CBFA-4A02-B90F-7E31DD6BFE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B15DCC0-D156-4BFB-8038-F466870D2D5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4B161C2-0EB7-48DB-A3D5-81AF7388F8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71C23335-D54F-4C43-96D2-E188D72C45A5}"/>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BF3ACE5F-8274-4E35-B7F1-12197C22B782}"/>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C1693A6C-F8BA-48BD-99F6-D12B86608F78}"/>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F8862FCA-E70E-42E1-BAEB-4C47E6CD2F7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8038B54A-41E2-4764-8920-F264DACF1D9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a:extLst>
            <a:ext uri="{FF2B5EF4-FFF2-40B4-BE49-F238E27FC236}">
              <a16:creationId xmlns:a16="http://schemas.microsoft.com/office/drawing/2014/main" id="{1CA3CA12-0E57-4031-8866-94B95AB8ABA2}"/>
            </a:ext>
          </a:extLst>
        </xdr:cNvPr>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8ED240D3-5246-4C41-A06C-4FB857C964CE}"/>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91F90713-6F01-451F-8D0F-CE0D8C497F73}"/>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DB5DF344-5191-44D9-A77C-603BDAE2BAE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14887571-FFD5-4A03-A6F8-098B71810876}"/>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4E49BA5-D1C2-4BE9-8A0F-E1998E2E8A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A9B4739-ACB3-4D78-988A-726DC5FB41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ECFB06-EB32-4128-AA47-9D5E464D68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FA8E9B-2A9A-449C-BEE6-26FE53DA12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302E9D-E358-4963-9852-FF9A54BEEC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2" name="楕円 71">
          <a:extLst>
            <a:ext uri="{FF2B5EF4-FFF2-40B4-BE49-F238E27FC236}">
              <a16:creationId xmlns:a16="http://schemas.microsoft.com/office/drawing/2014/main" id="{03487191-4341-4845-BE59-F6ABE8B6D9A6}"/>
            </a:ext>
          </a:extLst>
        </xdr:cNvPr>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3" name="【図書館】&#10;有形固定資産減価償却率該当値テキスト">
          <a:extLst>
            <a:ext uri="{FF2B5EF4-FFF2-40B4-BE49-F238E27FC236}">
              <a16:creationId xmlns:a16="http://schemas.microsoft.com/office/drawing/2014/main" id="{1BB02B95-889B-466A-AAD5-B4C561C40212}"/>
            </a:ext>
          </a:extLst>
        </xdr:cNvPr>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125004</xdr:rowOff>
    </xdr:from>
    <xdr:to>
      <xdr:col>20</xdr:col>
      <xdr:colOff>38100</xdr:colOff>
      <xdr:row>40</xdr:row>
      <xdr:rowOff>55154</xdr:rowOff>
    </xdr:to>
    <xdr:sp macro="" textlink="">
      <xdr:nvSpPr>
        <xdr:cNvPr id="74" name="楕円 73">
          <a:extLst>
            <a:ext uri="{FF2B5EF4-FFF2-40B4-BE49-F238E27FC236}">
              <a16:creationId xmlns:a16="http://schemas.microsoft.com/office/drawing/2014/main" id="{00157605-ABA2-4226-BDB3-04537052A6D8}"/>
            </a:ext>
          </a:extLst>
        </xdr:cNvPr>
        <xdr:cNvSpPr/>
      </xdr:nvSpPr>
      <xdr:spPr>
        <a:xfrm>
          <a:off x="3746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40</xdr:row>
      <xdr:rowOff>4354</xdr:rowOff>
    </xdr:to>
    <xdr:cxnSp macro="">
      <xdr:nvCxnSpPr>
        <xdr:cNvPr id="75" name="直線コネクタ 74">
          <a:extLst>
            <a:ext uri="{FF2B5EF4-FFF2-40B4-BE49-F238E27FC236}">
              <a16:creationId xmlns:a16="http://schemas.microsoft.com/office/drawing/2014/main" id="{001945B4-3775-4E78-ABE8-15A2A043D6A8}"/>
            </a:ext>
          </a:extLst>
        </xdr:cNvPr>
        <xdr:cNvCxnSpPr/>
      </xdr:nvCxnSpPr>
      <xdr:spPr>
        <a:xfrm flipV="1">
          <a:off x="3797300" y="68264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6" name="楕円 75">
          <a:extLst>
            <a:ext uri="{FF2B5EF4-FFF2-40B4-BE49-F238E27FC236}">
              <a16:creationId xmlns:a16="http://schemas.microsoft.com/office/drawing/2014/main" id="{E9FF80FF-ECB0-4BA1-8C6E-1E39E389E552}"/>
            </a:ext>
          </a:extLst>
        </xdr:cNvPr>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xdr:rowOff>
    </xdr:from>
    <xdr:to>
      <xdr:col>19</xdr:col>
      <xdr:colOff>177800</xdr:colOff>
      <xdr:row>40</xdr:row>
      <xdr:rowOff>40277</xdr:rowOff>
    </xdr:to>
    <xdr:cxnSp macro="">
      <xdr:nvCxnSpPr>
        <xdr:cNvPr id="77" name="直線コネクタ 76">
          <a:extLst>
            <a:ext uri="{FF2B5EF4-FFF2-40B4-BE49-F238E27FC236}">
              <a16:creationId xmlns:a16="http://schemas.microsoft.com/office/drawing/2014/main" id="{E832226A-2A2E-4601-AFDB-94208B8BD0F7}"/>
            </a:ext>
          </a:extLst>
        </xdr:cNvPr>
        <xdr:cNvCxnSpPr/>
      </xdr:nvCxnSpPr>
      <xdr:spPr>
        <a:xfrm flipV="1">
          <a:off x="2908300" y="68623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36830</xdr:rowOff>
    </xdr:from>
    <xdr:to>
      <xdr:col>10</xdr:col>
      <xdr:colOff>165100</xdr:colOff>
      <xdr:row>40</xdr:row>
      <xdr:rowOff>138430</xdr:rowOff>
    </xdr:to>
    <xdr:sp macro="" textlink="">
      <xdr:nvSpPr>
        <xdr:cNvPr id="78" name="楕円 77">
          <a:extLst>
            <a:ext uri="{FF2B5EF4-FFF2-40B4-BE49-F238E27FC236}">
              <a16:creationId xmlns:a16="http://schemas.microsoft.com/office/drawing/2014/main" id="{73C27A5B-294C-4DD3-B254-B85D4B7D4980}"/>
            </a:ext>
          </a:extLst>
        </xdr:cNvPr>
        <xdr:cNvSpPr/>
      </xdr:nvSpPr>
      <xdr:spPr>
        <a:xfrm>
          <a:off x="196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40277</xdr:rowOff>
    </xdr:from>
    <xdr:to>
      <xdr:col>15</xdr:col>
      <xdr:colOff>50800</xdr:colOff>
      <xdr:row>40</xdr:row>
      <xdr:rowOff>87630</xdr:rowOff>
    </xdr:to>
    <xdr:cxnSp macro="">
      <xdr:nvCxnSpPr>
        <xdr:cNvPr id="79" name="直線コネクタ 78">
          <a:extLst>
            <a:ext uri="{FF2B5EF4-FFF2-40B4-BE49-F238E27FC236}">
              <a16:creationId xmlns:a16="http://schemas.microsoft.com/office/drawing/2014/main" id="{92C0BAFC-87CE-4327-BDE1-7B488ABA174C}"/>
            </a:ext>
          </a:extLst>
        </xdr:cNvPr>
        <xdr:cNvCxnSpPr/>
      </xdr:nvCxnSpPr>
      <xdr:spPr>
        <a:xfrm flipV="1">
          <a:off x="2019300" y="68982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a:extLst>
            <a:ext uri="{FF2B5EF4-FFF2-40B4-BE49-F238E27FC236}">
              <a16:creationId xmlns:a16="http://schemas.microsoft.com/office/drawing/2014/main" id="{9A520BE2-8FA1-44C1-A46D-590754B90FAE}"/>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a:extLst>
            <a:ext uri="{FF2B5EF4-FFF2-40B4-BE49-F238E27FC236}">
              <a16:creationId xmlns:a16="http://schemas.microsoft.com/office/drawing/2014/main" id="{7436EB78-3671-4A2B-8375-8AC6C6578EBB}"/>
            </a:ext>
          </a:extLst>
        </xdr:cNvPr>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a:extLst>
            <a:ext uri="{FF2B5EF4-FFF2-40B4-BE49-F238E27FC236}">
              <a16:creationId xmlns:a16="http://schemas.microsoft.com/office/drawing/2014/main" id="{E20B6443-ADD1-4954-9F72-622FD9E286CC}"/>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46281</xdr:rowOff>
    </xdr:from>
    <xdr:ext cx="405111" cy="259045"/>
    <xdr:sp macro="" textlink="">
      <xdr:nvSpPr>
        <xdr:cNvPr id="83" name="n_1mainValue【図書館】&#10;有形固定資産減価償却率">
          <a:extLst>
            <a:ext uri="{FF2B5EF4-FFF2-40B4-BE49-F238E27FC236}">
              <a16:creationId xmlns:a16="http://schemas.microsoft.com/office/drawing/2014/main" id="{D10A4B04-B6EC-4551-A700-EAE9895BCB7C}"/>
            </a:ext>
          </a:extLst>
        </xdr:cNvPr>
        <xdr:cNvSpPr txBox="1"/>
      </xdr:nvSpPr>
      <xdr:spPr>
        <a:xfrm>
          <a:off x="3582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4" name="n_2mainValue【図書館】&#10;有形固定資産減価償却率">
          <a:extLst>
            <a:ext uri="{FF2B5EF4-FFF2-40B4-BE49-F238E27FC236}">
              <a16:creationId xmlns:a16="http://schemas.microsoft.com/office/drawing/2014/main" id="{842B2FA0-1898-4DD3-9DBF-7629732862BF}"/>
            </a:ext>
          </a:extLst>
        </xdr:cNvPr>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129557</xdr:rowOff>
    </xdr:from>
    <xdr:ext cx="405111" cy="259045"/>
    <xdr:sp macro="" textlink="">
      <xdr:nvSpPr>
        <xdr:cNvPr id="85" name="n_3mainValue【図書館】&#10;有形固定資産減価償却率">
          <a:extLst>
            <a:ext uri="{FF2B5EF4-FFF2-40B4-BE49-F238E27FC236}">
              <a16:creationId xmlns:a16="http://schemas.microsoft.com/office/drawing/2014/main" id="{D889EB2A-D8B2-409F-9493-462547F3B739}"/>
            </a:ext>
          </a:extLst>
        </xdr:cNvPr>
        <xdr:cNvSpPr txBox="1"/>
      </xdr:nvSpPr>
      <xdr:spPr>
        <a:xfrm>
          <a:off x="1816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968642D-41CF-415C-9441-0F977FE7B6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A99C809-D33E-41CC-9BAE-BDC8F0936C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6408EC4-AC19-4C3F-9AD5-F7104FD416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E7DCFE2-5938-427E-9F93-09F64FA639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42DE585-8CEE-4F4E-BED2-D9526EB861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F2D4D3BC-8CEF-4DED-AA0F-0F82253EB6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1BDEE86-D2A5-498E-B381-006C8F3DB1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C77509E-DA38-426D-9C28-2C03B1047D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922CB29-F507-4FE2-B532-39E27DB67A0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90E10730-C81A-4102-9928-2F1200E8D5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8950F228-68E5-4FCF-A335-9EB7196BA855}"/>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4356117-3457-49DE-95D7-729376B66FA3}"/>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64C44FF2-E303-42C8-9635-C3FFE44366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ACFB9349-606C-487F-B1F4-A3CFB24E652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43E15EB-5FFB-4E65-A52D-CA58D3CD7B2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536B6C7E-E4B8-4AF7-B56C-986F33CA62E8}"/>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CF11F89-2D9F-4A5F-862A-6E98D6E2A6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CCC9AAE-9125-467D-8AB2-9C2023526AC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AF909B65-5F3D-4D59-B9E5-7C02E2C335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78E5A4F6-12C4-4D4A-BB77-8929607C354E}"/>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99756330-2633-4D6F-B5D7-6EBA5715A8FB}"/>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97A317E2-B518-4F24-85F9-E16ACE76E44A}"/>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6464BD58-8DB8-41F7-9076-8D00F2D5559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F65378E8-9B60-49BF-89FE-12E18FA7F791}"/>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F0C6D56F-9F8F-441E-98AF-67AA6C1B82F2}"/>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56B66F75-6534-4D1F-850E-286D931A47EB}"/>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4BD0B270-107B-42C4-A152-A7B679587ED4}"/>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B603D5AF-899F-428D-B003-F0935F0396AA}"/>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D8B8A470-5A59-48CC-901A-614EFB1C35B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80F9BA6-14DA-4C85-8C75-34691D3E24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E128DCB-28AC-4D87-922E-8E87363E6D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6022A6C-26B9-4B72-81B3-3D405411CA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998B40C-C80D-4394-87DB-5280F4D13F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CD73005-FFB1-42EA-B46C-A7BBC001A3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65405</xdr:rowOff>
    </xdr:from>
    <xdr:to>
      <xdr:col>55</xdr:col>
      <xdr:colOff>50800</xdr:colOff>
      <xdr:row>39</xdr:row>
      <xdr:rowOff>167005</xdr:rowOff>
    </xdr:to>
    <xdr:sp macro="" textlink="">
      <xdr:nvSpPr>
        <xdr:cNvPr id="120" name="楕円 119">
          <a:extLst>
            <a:ext uri="{FF2B5EF4-FFF2-40B4-BE49-F238E27FC236}">
              <a16:creationId xmlns:a16="http://schemas.microsoft.com/office/drawing/2014/main" id="{10C6635D-717F-4003-B34D-E452F5C6384A}"/>
            </a:ext>
          </a:extLst>
        </xdr:cNvPr>
        <xdr:cNvSpPr/>
      </xdr:nvSpPr>
      <xdr:spPr>
        <a:xfrm>
          <a:off x="10426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43832</xdr:rowOff>
    </xdr:from>
    <xdr:ext cx="469744" cy="259045"/>
    <xdr:sp macro="" textlink="">
      <xdr:nvSpPr>
        <xdr:cNvPr id="121" name="【図書館】&#10;一人当たり面積該当値テキスト">
          <a:extLst>
            <a:ext uri="{FF2B5EF4-FFF2-40B4-BE49-F238E27FC236}">
              <a16:creationId xmlns:a16="http://schemas.microsoft.com/office/drawing/2014/main" id="{4F05B0C7-D540-42D4-8604-29E041A9EFE1}"/>
            </a:ext>
          </a:extLst>
        </xdr:cNvPr>
        <xdr:cNvSpPr txBox="1"/>
      </xdr:nvSpPr>
      <xdr:spPr>
        <a:xfrm>
          <a:off x="10515600" y="673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65405</xdr:rowOff>
    </xdr:from>
    <xdr:to>
      <xdr:col>50</xdr:col>
      <xdr:colOff>165100</xdr:colOff>
      <xdr:row>39</xdr:row>
      <xdr:rowOff>167005</xdr:rowOff>
    </xdr:to>
    <xdr:sp macro="" textlink="">
      <xdr:nvSpPr>
        <xdr:cNvPr id="122" name="楕円 121">
          <a:extLst>
            <a:ext uri="{FF2B5EF4-FFF2-40B4-BE49-F238E27FC236}">
              <a16:creationId xmlns:a16="http://schemas.microsoft.com/office/drawing/2014/main" id="{4020FC34-2242-468F-8BBA-3FDF7CC8D0F7}"/>
            </a:ext>
          </a:extLst>
        </xdr:cNvPr>
        <xdr:cNvSpPr/>
      </xdr:nvSpPr>
      <xdr:spPr>
        <a:xfrm>
          <a:off x="9588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116205</xdr:rowOff>
    </xdr:from>
    <xdr:to>
      <xdr:col>55</xdr:col>
      <xdr:colOff>0</xdr:colOff>
      <xdr:row>39</xdr:row>
      <xdr:rowOff>116205</xdr:rowOff>
    </xdr:to>
    <xdr:cxnSp macro="">
      <xdr:nvCxnSpPr>
        <xdr:cNvPr id="123" name="直線コネクタ 122">
          <a:extLst>
            <a:ext uri="{FF2B5EF4-FFF2-40B4-BE49-F238E27FC236}">
              <a16:creationId xmlns:a16="http://schemas.microsoft.com/office/drawing/2014/main" id="{14C52B0A-2132-4A72-B743-20B7D75191B7}"/>
            </a:ext>
          </a:extLst>
        </xdr:cNvPr>
        <xdr:cNvCxnSpPr/>
      </xdr:nvCxnSpPr>
      <xdr:spPr>
        <a:xfrm>
          <a:off x="9639300" y="6802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24" name="楕円 123">
          <a:extLst>
            <a:ext uri="{FF2B5EF4-FFF2-40B4-BE49-F238E27FC236}">
              <a16:creationId xmlns:a16="http://schemas.microsoft.com/office/drawing/2014/main" id="{614BB22E-ED87-441A-89AE-67A0332A51E9}"/>
            </a:ext>
          </a:extLst>
        </xdr:cNvPr>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116205</xdr:rowOff>
    </xdr:from>
    <xdr:to>
      <xdr:col>50</xdr:col>
      <xdr:colOff>114300</xdr:colOff>
      <xdr:row>39</xdr:row>
      <xdr:rowOff>116205</xdr:rowOff>
    </xdr:to>
    <xdr:cxnSp macro="">
      <xdr:nvCxnSpPr>
        <xdr:cNvPr id="125" name="直線コネクタ 124">
          <a:extLst>
            <a:ext uri="{FF2B5EF4-FFF2-40B4-BE49-F238E27FC236}">
              <a16:creationId xmlns:a16="http://schemas.microsoft.com/office/drawing/2014/main" id="{2CD662CF-2C67-4E24-BC2B-FA4EFFA32AA3}"/>
            </a:ext>
          </a:extLst>
        </xdr:cNvPr>
        <xdr:cNvCxnSpPr/>
      </xdr:nvCxnSpPr>
      <xdr:spPr>
        <a:xfrm>
          <a:off x="8750300" y="680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6" name="楕円 125">
          <a:extLst>
            <a:ext uri="{FF2B5EF4-FFF2-40B4-BE49-F238E27FC236}">
              <a16:creationId xmlns:a16="http://schemas.microsoft.com/office/drawing/2014/main" id="{4BB607B1-AE51-4527-AD75-B22DB957EF47}"/>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116205</xdr:rowOff>
    </xdr:from>
    <xdr:to>
      <xdr:col>45</xdr:col>
      <xdr:colOff>177800</xdr:colOff>
      <xdr:row>39</xdr:row>
      <xdr:rowOff>156210</xdr:rowOff>
    </xdr:to>
    <xdr:cxnSp macro="">
      <xdr:nvCxnSpPr>
        <xdr:cNvPr id="127" name="直線コネクタ 126">
          <a:extLst>
            <a:ext uri="{FF2B5EF4-FFF2-40B4-BE49-F238E27FC236}">
              <a16:creationId xmlns:a16="http://schemas.microsoft.com/office/drawing/2014/main" id="{2E402921-9554-425B-B65B-9B349AC06834}"/>
            </a:ext>
          </a:extLst>
        </xdr:cNvPr>
        <xdr:cNvCxnSpPr/>
      </xdr:nvCxnSpPr>
      <xdr:spPr>
        <a:xfrm flipV="1">
          <a:off x="7861300" y="6802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5BFBD891-9B10-4AAA-B3B8-328F21B4178E}"/>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7505D86E-617E-4774-B06E-2A56455C1547}"/>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F9209EC2-E570-496A-A65F-29408FADC61D}"/>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158132</xdr:rowOff>
    </xdr:from>
    <xdr:ext cx="469744" cy="259045"/>
    <xdr:sp macro="" textlink="">
      <xdr:nvSpPr>
        <xdr:cNvPr id="131" name="n_1mainValue【図書館】&#10;一人当たり面積">
          <a:extLst>
            <a:ext uri="{FF2B5EF4-FFF2-40B4-BE49-F238E27FC236}">
              <a16:creationId xmlns:a16="http://schemas.microsoft.com/office/drawing/2014/main" id="{97548C78-5F10-4110-8DB0-40B712961A52}"/>
            </a:ext>
          </a:extLst>
        </xdr:cNvPr>
        <xdr:cNvSpPr txBox="1"/>
      </xdr:nvSpPr>
      <xdr:spPr>
        <a:xfrm>
          <a:off x="93917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158132</xdr:rowOff>
    </xdr:from>
    <xdr:ext cx="469744" cy="259045"/>
    <xdr:sp macro="" textlink="">
      <xdr:nvSpPr>
        <xdr:cNvPr id="132" name="n_2mainValue【図書館】&#10;一人当たり面積">
          <a:extLst>
            <a:ext uri="{FF2B5EF4-FFF2-40B4-BE49-F238E27FC236}">
              <a16:creationId xmlns:a16="http://schemas.microsoft.com/office/drawing/2014/main" id="{7A647177-DE0E-471C-B24A-82484E0DC4BE}"/>
            </a:ext>
          </a:extLst>
        </xdr:cNvPr>
        <xdr:cNvSpPr txBox="1"/>
      </xdr:nvSpPr>
      <xdr:spPr>
        <a:xfrm>
          <a:off x="8515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3" name="n_3mainValue【図書館】&#10;一人当たり面積">
          <a:extLst>
            <a:ext uri="{FF2B5EF4-FFF2-40B4-BE49-F238E27FC236}">
              <a16:creationId xmlns:a16="http://schemas.microsoft.com/office/drawing/2014/main" id="{EE3240FC-0F24-4B63-A0DC-853F194A305E}"/>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282C0D0D-AFA5-4417-8E47-723EC56013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2045E416-BBF5-4CD7-B646-CAEA0BD56A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D3D6F558-BD2A-44C4-853B-773CF271E4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230926CE-84FD-4F2A-84BF-EE2069E38F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7C8C2DD5-49ED-48B9-A02D-6268E0707A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9DA92BB1-2CD9-4B0D-A53D-B84455669A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4C8797C2-9955-42D0-9245-E1DD4702716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4DEFEA7A-E292-43EC-9B69-54F3AF9B2AD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F43E18FC-5BAD-4ADA-9C6D-1170AC40A5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3A7FFE0C-0091-41FC-9F0B-A9698D6192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EF3D70F8-583E-438A-8572-9A7909163BD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DD96070-F29E-4DA6-BF38-C8CD7B893BE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6767FAFB-CB91-4867-ACD1-5682ED6D2BE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B165739E-EC8D-40F0-9D73-182F5D0A417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A858A596-5FED-461B-922A-2FC4BD834A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43DF75F9-2E80-4464-8DA9-1533B419C1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9E32C106-068E-4B3D-BBF5-EDEA3335E8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C396D167-E5CA-4405-B34C-B77F2FBBA15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F22D2B14-70D4-43E6-B3A2-4D72864CFC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59B1D18A-131D-491F-B58D-7368FDA5FBB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1D5D2D1D-0E2B-42DF-AC9C-65B505BE806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BF9BA4F8-357E-4927-8B5E-345F1A507E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3AD29BDA-667F-4190-838B-DF151A5BC72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E15EE164-5E1A-453A-B7B9-2DD5D0C76D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8D21AEF5-2E4A-445F-91D4-E107A5D4EE22}"/>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2A08F55D-181D-478A-82C5-787C32E91A63}"/>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1D4A2B2E-0ACD-4FD0-9F17-F17D42E5B46E}"/>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1A00242E-7479-4819-925C-5E4A9A8DE36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FCE38048-82BB-40C7-832B-B936C963809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6E82CB7D-70B2-4F72-8130-2E85A77B9302}"/>
            </a:ext>
          </a:extLst>
        </xdr:cNvPr>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D79B3478-4901-4834-A574-550C3E5C1E71}"/>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7C725079-7CEA-4ED0-934E-5F3D1EF7121A}"/>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D74EC31B-F34E-402F-964F-12F90C23EA6A}"/>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D3B259D3-BF06-4A95-B46C-8E19144DE1CB}"/>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175F667-CA0B-4922-A2D7-11D1491033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A0A350D-B1D1-4682-92B4-CA714B8CE1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C777E37-B8FD-427C-8841-5740EFFEA6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8B665DF-4D44-4B85-8687-CB41DA557BA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088CBC3-60DA-4F91-BCF5-207BFC35D3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73" name="楕円 172">
          <a:extLst>
            <a:ext uri="{FF2B5EF4-FFF2-40B4-BE49-F238E27FC236}">
              <a16:creationId xmlns:a16="http://schemas.microsoft.com/office/drawing/2014/main" id="{721C5E34-9D38-4AE3-8B27-D9D371A95311}"/>
            </a:ext>
          </a:extLst>
        </xdr:cNvPr>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68597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1B497BD2-4C17-4727-89CA-B699B7F694E5}"/>
            </a:ext>
          </a:extLst>
        </xdr:cNvPr>
        <xdr:cNvSpPr txBox="1"/>
      </xdr:nvSpPr>
      <xdr:spPr>
        <a:xfrm>
          <a:off x="4673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75" name="楕円 174">
          <a:extLst>
            <a:ext uri="{FF2B5EF4-FFF2-40B4-BE49-F238E27FC236}">
              <a16:creationId xmlns:a16="http://schemas.microsoft.com/office/drawing/2014/main" id="{06959DE3-C680-4C71-A9BD-A08C4A28E341}"/>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176" name="直線コネクタ 175">
          <a:extLst>
            <a:ext uri="{FF2B5EF4-FFF2-40B4-BE49-F238E27FC236}">
              <a16:creationId xmlns:a16="http://schemas.microsoft.com/office/drawing/2014/main" id="{B422765D-C5AD-41A8-8CD3-0E31525FF163}"/>
            </a:ext>
          </a:extLst>
        </xdr:cNvPr>
        <xdr:cNvCxnSpPr/>
      </xdr:nvCxnSpPr>
      <xdr:spPr>
        <a:xfrm flipV="1">
          <a:off x="3797300" y="1025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77" name="楕円 176">
          <a:extLst>
            <a:ext uri="{FF2B5EF4-FFF2-40B4-BE49-F238E27FC236}">
              <a16:creationId xmlns:a16="http://schemas.microsoft.com/office/drawing/2014/main" id="{ED1062E3-2557-4A65-BA8D-715BFD50B2D4}"/>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13335</xdr:rowOff>
    </xdr:to>
    <xdr:cxnSp macro="">
      <xdr:nvCxnSpPr>
        <xdr:cNvPr id="178" name="直線コネクタ 177">
          <a:extLst>
            <a:ext uri="{FF2B5EF4-FFF2-40B4-BE49-F238E27FC236}">
              <a16:creationId xmlns:a16="http://schemas.microsoft.com/office/drawing/2014/main" id="{F8A6342F-7F37-410B-A37B-5AB29C572307}"/>
            </a:ext>
          </a:extLst>
        </xdr:cNvPr>
        <xdr:cNvCxnSpPr/>
      </xdr:nvCxnSpPr>
      <xdr:spPr>
        <a:xfrm flipV="1">
          <a:off x="2908300" y="10298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79" name="楕円 178">
          <a:extLst>
            <a:ext uri="{FF2B5EF4-FFF2-40B4-BE49-F238E27FC236}">
              <a16:creationId xmlns:a16="http://schemas.microsoft.com/office/drawing/2014/main" id="{B086E3D1-3008-4C6D-A8C1-A98F043DF95F}"/>
            </a:ext>
          </a:extLst>
        </xdr:cNvPr>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55245</xdr:rowOff>
    </xdr:to>
    <xdr:cxnSp macro="">
      <xdr:nvCxnSpPr>
        <xdr:cNvPr id="180" name="直線コネクタ 179">
          <a:extLst>
            <a:ext uri="{FF2B5EF4-FFF2-40B4-BE49-F238E27FC236}">
              <a16:creationId xmlns:a16="http://schemas.microsoft.com/office/drawing/2014/main" id="{6894FBB5-5B30-41AA-8DEE-C3B167032A46}"/>
            </a:ext>
          </a:extLst>
        </xdr:cNvPr>
        <xdr:cNvCxnSpPr/>
      </xdr:nvCxnSpPr>
      <xdr:spPr>
        <a:xfrm flipV="1">
          <a:off x="2019300" y="10300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a:extLst>
            <a:ext uri="{FF2B5EF4-FFF2-40B4-BE49-F238E27FC236}">
              <a16:creationId xmlns:a16="http://schemas.microsoft.com/office/drawing/2014/main" id="{71F7E5F8-65E9-4671-A18D-0556F0979274}"/>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A65A174C-2DB3-4FC9-9736-E4F8AD814C3F}"/>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a:extLst>
            <a:ext uri="{FF2B5EF4-FFF2-40B4-BE49-F238E27FC236}">
              <a16:creationId xmlns:a16="http://schemas.microsoft.com/office/drawing/2014/main" id="{E8A82B66-D34E-47A4-A542-A1A1E7767DC9}"/>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84" name="n_1mainValue【体育館・プール】&#10;有形固定資産減価償却率">
          <a:extLst>
            <a:ext uri="{FF2B5EF4-FFF2-40B4-BE49-F238E27FC236}">
              <a16:creationId xmlns:a16="http://schemas.microsoft.com/office/drawing/2014/main" id="{B89A04CD-BABD-4430-9F41-A866F52274EF}"/>
            </a:ext>
          </a:extLst>
        </xdr:cNvPr>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5" name="n_2mainValue【体育館・プール】&#10;有形固定資産減価償却率">
          <a:extLst>
            <a:ext uri="{FF2B5EF4-FFF2-40B4-BE49-F238E27FC236}">
              <a16:creationId xmlns:a16="http://schemas.microsoft.com/office/drawing/2014/main" id="{48426C80-B972-48EB-BA8B-AAAFFA7062C5}"/>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186" name="n_3mainValue【体育館・プール】&#10;有形固定資産減価償却率">
          <a:extLst>
            <a:ext uri="{FF2B5EF4-FFF2-40B4-BE49-F238E27FC236}">
              <a16:creationId xmlns:a16="http://schemas.microsoft.com/office/drawing/2014/main" id="{2C24723D-D4BE-4FFC-98F0-B0693566CDC4}"/>
            </a:ext>
          </a:extLst>
        </xdr:cNvPr>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58B02331-D18D-44CE-96FC-94F41F01CA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4727D764-7AF4-4ACC-B0D8-E798DD0DD0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687D35AB-1D58-4D86-99F1-2E54B9D70D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22F0BDEE-04CD-4460-AFF7-048095C853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6E911046-003E-44A2-9B67-BCF002EDC9F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CB049694-399F-4617-9003-305FA397A6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542C51DA-3D12-4291-A521-618C7D508A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D23F5C7C-50F6-4F49-AE7F-3B8C3DC772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AB122FDC-17EF-4DE3-ABD5-0ADB05F5C3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B913C81F-13BE-4652-A57F-E5EF4AA5CF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95DD7D81-1BCA-47CE-AFE3-21096F46273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82E68136-1842-4DC6-96B4-30D2D56A26E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ECAF0083-D6B1-4AB3-813C-CEAA133404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FFF3BA8-1E62-45A7-B2B7-8288C008039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C9400794-FCD9-4C6B-8C9C-E0F4F64EDF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3AE1A54B-AB3E-48B2-A185-7E43294FCC2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47E89AD6-C47F-46BE-AE17-2DE0C343960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641725B0-942D-44B6-93D3-389C7033EB4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EECC46B6-4337-4E21-8614-A44ECF3571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1EF8FF3A-341B-46D8-8939-1B180BFFA92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92CB616-3018-495F-A0C1-D0843E48F6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570522F5-B1E0-4642-AA38-DA45304EC86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B6584DA8-5CE8-459B-AC36-65147F9772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A4192229-84E5-4FE0-A6E1-0DFF1098CCB2}"/>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5FB24C8E-96EC-4FA1-8EF2-2FE561C309A6}"/>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770B77EB-673C-4401-A550-5DAB5A2D153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29C7C93D-CA55-4D42-857C-CE81AD8B61C6}"/>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DB866EE1-9909-4D9D-9CE0-23C524004694}"/>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a:extLst>
            <a:ext uri="{FF2B5EF4-FFF2-40B4-BE49-F238E27FC236}">
              <a16:creationId xmlns:a16="http://schemas.microsoft.com/office/drawing/2014/main" id="{1BEB5F16-98AB-41D1-BD63-C693828FA76D}"/>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E199C1DA-6A9D-4254-BE54-B239C9EAD362}"/>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8817166F-9AA9-441B-ADDB-AFBA72F36781}"/>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D030D847-1595-4EB1-A462-8866BC5589D6}"/>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2AB2A784-9331-4016-AF21-91555210A944}"/>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0115B30-E7EC-4543-9CB6-0ED2497264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16D989AA-2733-4EC5-9EFF-FDB8346AD8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CB87A5E-7F63-4546-8D38-E801B91B2C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3F18961-AD85-4CA3-BEF8-E87BEB88EC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CB5B4BD-AA76-4D81-B7B6-95F093A709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128270</xdr:rowOff>
    </xdr:from>
    <xdr:to>
      <xdr:col>55</xdr:col>
      <xdr:colOff>50800</xdr:colOff>
      <xdr:row>61</xdr:row>
      <xdr:rowOff>58420</xdr:rowOff>
    </xdr:to>
    <xdr:sp macro="" textlink="">
      <xdr:nvSpPr>
        <xdr:cNvPr id="225" name="楕円 224">
          <a:extLst>
            <a:ext uri="{FF2B5EF4-FFF2-40B4-BE49-F238E27FC236}">
              <a16:creationId xmlns:a16="http://schemas.microsoft.com/office/drawing/2014/main" id="{EDC164E5-89F5-4DF8-83A2-004BD7C21034}"/>
            </a:ext>
          </a:extLst>
        </xdr:cNvPr>
        <xdr:cNvSpPr/>
      </xdr:nvSpPr>
      <xdr:spPr>
        <a:xfrm>
          <a:off x="10426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151147</xdr:rowOff>
    </xdr:from>
    <xdr:ext cx="469744" cy="259045"/>
    <xdr:sp macro="" textlink="">
      <xdr:nvSpPr>
        <xdr:cNvPr id="226" name="【体育館・プール】&#10;一人当たり面積該当値テキスト">
          <a:extLst>
            <a:ext uri="{FF2B5EF4-FFF2-40B4-BE49-F238E27FC236}">
              <a16:creationId xmlns:a16="http://schemas.microsoft.com/office/drawing/2014/main" id="{13A154A6-405E-46E3-AF57-A7B6E22A7156}"/>
            </a:ext>
          </a:extLst>
        </xdr:cNvPr>
        <xdr:cNvSpPr txBox="1"/>
      </xdr:nvSpPr>
      <xdr:spPr>
        <a:xfrm>
          <a:off x="10515600"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130175</xdr:rowOff>
    </xdr:from>
    <xdr:to>
      <xdr:col>50</xdr:col>
      <xdr:colOff>165100</xdr:colOff>
      <xdr:row>61</xdr:row>
      <xdr:rowOff>60325</xdr:rowOff>
    </xdr:to>
    <xdr:sp macro="" textlink="">
      <xdr:nvSpPr>
        <xdr:cNvPr id="227" name="楕円 226">
          <a:extLst>
            <a:ext uri="{FF2B5EF4-FFF2-40B4-BE49-F238E27FC236}">
              <a16:creationId xmlns:a16="http://schemas.microsoft.com/office/drawing/2014/main" id="{F2A39D54-F739-445D-844E-AAE4F0A354F1}"/>
            </a:ext>
          </a:extLst>
        </xdr:cNvPr>
        <xdr:cNvSpPr/>
      </xdr:nvSpPr>
      <xdr:spPr>
        <a:xfrm>
          <a:off x="9588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7620</xdr:rowOff>
    </xdr:from>
    <xdr:to>
      <xdr:col>55</xdr:col>
      <xdr:colOff>0</xdr:colOff>
      <xdr:row>61</xdr:row>
      <xdr:rowOff>9525</xdr:rowOff>
    </xdr:to>
    <xdr:cxnSp macro="">
      <xdr:nvCxnSpPr>
        <xdr:cNvPr id="228" name="直線コネクタ 227">
          <a:extLst>
            <a:ext uri="{FF2B5EF4-FFF2-40B4-BE49-F238E27FC236}">
              <a16:creationId xmlns:a16="http://schemas.microsoft.com/office/drawing/2014/main" id="{88E04053-D0DA-448F-BF23-D94EE73A0BB1}"/>
            </a:ext>
          </a:extLst>
        </xdr:cNvPr>
        <xdr:cNvCxnSpPr/>
      </xdr:nvCxnSpPr>
      <xdr:spPr>
        <a:xfrm flipV="1">
          <a:off x="9639300" y="104660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31115</xdr:rowOff>
    </xdr:from>
    <xdr:to>
      <xdr:col>46</xdr:col>
      <xdr:colOff>38100</xdr:colOff>
      <xdr:row>61</xdr:row>
      <xdr:rowOff>132715</xdr:rowOff>
    </xdr:to>
    <xdr:sp macro="" textlink="">
      <xdr:nvSpPr>
        <xdr:cNvPr id="229" name="楕円 228">
          <a:extLst>
            <a:ext uri="{FF2B5EF4-FFF2-40B4-BE49-F238E27FC236}">
              <a16:creationId xmlns:a16="http://schemas.microsoft.com/office/drawing/2014/main" id="{F42CEB9D-FD99-4EA0-9C1B-0AB9DCDF0374}"/>
            </a:ext>
          </a:extLst>
        </xdr:cNvPr>
        <xdr:cNvSpPr/>
      </xdr:nvSpPr>
      <xdr:spPr>
        <a:xfrm>
          <a:off x="8699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9525</xdr:rowOff>
    </xdr:from>
    <xdr:to>
      <xdr:col>50</xdr:col>
      <xdr:colOff>114300</xdr:colOff>
      <xdr:row>61</xdr:row>
      <xdr:rowOff>81915</xdr:rowOff>
    </xdr:to>
    <xdr:cxnSp macro="">
      <xdr:nvCxnSpPr>
        <xdr:cNvPr id="230" name="直線コネクタ 229">
          <a:extLst>
            <a:ext uri="{FF2B5EF4-FFF2-40B4-BE49-F238E27FC236}">
              <a16:creationId xmlns:a16="http://schemas.microsoft.com/office/drawing/2014/main" id="{3A925FE8-6E69-42FA-BFC7-BA0CC93585AC}"/>
            </a:ext>
          </a:extLst>
        </xdr:cNvPr>
        <xdr:cNvCxnSpPr/>
      </xdr:nvCxnSpPr>
      <xdr:spPr>
        <a:xfrm flipV="1">
          <a:off x="8750300" y="104679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29210</xdr:rowOff>
    </xdr:from>
    <xdr:to>
      <xdr:col>41</xdr:col>
      <xdr:colOff>101600</xdr:colOff>
      <xdr:row>61</xdr:row>
      <xdr:rowOff>130810</xdr:rowOff>
    </xdr:to>
    <xdr:sp macro="" textlink="">
      <xdr:nvSpPr>
        <xdr:cNvPr id="231" name="楕円 230">
          <a:extLst>
            <a:ext uri="{FF2B5EF4-FFF2-40B4-BE49-F238E27FC236}">
              <a16:creationId xmlns:a16="http://schemas.microsoft.com/office/drawing/2014/main" id="{6D4F75AE-93A2-40F4-BC20-98A5BA54DC41}"/>
            </a:ext>
          </a:extLst>
        </xdr:cNvPr>
        <xdr:cNvSpPr/>
      </xdr:nvSpPr>
      <xdr:spPr>
        <a:xfrm>
          <a:off x="781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80010</xdr:rowOff>
    </xdr:from>
    <xdr:to>
      <xdr:col>45</xdr:col>
      <xdr:colOff>177800</xdr:colOff>
      <xdr:row>61</xdr:row>
      <xdr:rowOff>81915</xdr:rowOff>
    </xdr:to>
    <xdr:cxnSp macro="">
      <xdr:nvCxnSpPr>
        <xdr:cNvPr id="232" name="直線コネクタ 231">
          <a:extLst>
            <a:ext uri="{FF2B5EF4-FFF2-40B4-BE49-F238E27FC236}">
              <a16:creationId xmlns:a16="http://schemas.microsoft.com/office/drawing/2014/main" id="{089A8965-2603-4D1A-988D-333641615848}"/>
            </a:ext>
          </a:extLst>
        </xdr:cNvPr>
        <xdr:cNvCxnSpPr/>
      </xdr:nvCxnSpPr>
      <xdr:spPr>
        <a:xfrm>
          <a:off x="7861300" y="10538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a:extLst>
            <a:ext uri="{FF2B5EF4-FFF2-40B4-BE49-F238E27FC236}">
              <a16:creationId xmlns:a16="http://schemas.microsoft.com/office/drawing/2014/main" id="{D92AA3A9-2BC4-4DB2-90BC-F48A8056A61F}"/>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a:extLst>
            <a:ext uri="{FF2B5EF4-FFF2-40B4-BE49-F238E27FC236}">
              <a16:creationId xmlns:a16="http://schemas.microsoft.com/office/drawing/2014/main" id="{8CC60EA7-0ED3-41D3-A807-ACCA20B511BD}"/>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a:extLst>
            <a:ext uri="{FF2B5EF4-FFF2-40B4-BE49-F238E27FC236}">
              <a16:creationId xmlns:a16="http://schemas.microsoft.com/office/drawing/2014/main" id="{12688E8F-36CD-4CDF-AAEF-DFCA14C551C9}"/>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76852</xdr:rowOff>
    </xdr:from>
    <xdr:ext cx="469744" cy="259045"/>
    <xdr:sp macro="" textlink="">
      <xdr:nvSpPr>
        <xdr:cNvPr id="236" name="n_1mainValue【体育館・プール】&#10;一人当たり面積">
          <a:extLst>
            <a:ext uri="{FF2B5EF4-FFF2-40B4-BE49-F238E27FC236}">
              <a16:creationId xmlns:a16="http://schemas.microsoft.com/office/drawing/2014/main" id="{1503065A-EED8-4DE7-A08E-F26890F18D0F}"/>
            </a:ext>
          </a:extLst>
        </xdr:cNvPr>
        <xdr:cNvSpPr txBox="1"/>
      </xdr:nvSpPr>
      <xdr:spPr>
        <a:xfrm>
          <a:off x="93917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149242</xdr:rowOff>
    </xdr:from>
    <xdr:ext cx="469744" cy="259045"/>
    <xdr:sp macro="" textlink="">
      <xdr:nvSpPr>
        <xdr:cNvPr id="237" name="n_2mainValue【体育館・プール】&#10;一人当たり面積">
          <a:extLst>
            <a:ext uri="{FF2B5EF4-FFF2-40B4-BE49-F238E27FC236}">
              <a16:creationId xmlns:a16="http://schemas.microsoft.com/office/drawing/2014/main" id="{903C7D26-20E7-4EA8-9A3E-390304729561}"/>
            </a:ext>
          </a:extLst>
        </xdr:cNvPr>
        <xdr:cNvSpPr txBox="1"/>
      </xdr:nvSpPr>
      <xdr:spPr>
        <a:xfrm>
          <a:off x="8515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147337</xdr:rowOff>
    </xdr:from>
    <xdr:ext cx="469744" cy="259045"/>
    <xdr:sp macro="" textlink="">
      <xdr:nvSpPr>
        <xdr:cNvPr id="238" name="n_3mainValue【体育館・プール】&#10;一人当たり面積">
          <a:extLst>
            <a:ext uri="{FF2B5EF4-FFF2-40B4-BE49-F238E27FC236}">
              <a16:creationId xmlns:a16="http://schemas.microsoft.com/office/drawing/2014/main" id="{D44B8F39-F31A-4F7A-816A-A19E60152F48}"/>
            </a:ext>
          </a:extLst>
        </xdr:cNvPr>
        <xdr:cNvSpPr txBox="1"/>
      </xdr:nvSpPr>
      <xdr:spPr>
        <a:xfrm>
          <a:off x="7626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FC7C862-3085-4374-92E0-BAE71CA1EB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9E208C33-E1B4-4008-91AF-AFEB72510C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537B444-19F4-42D9-BB05-4FD76A351A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BA986151-D620-40DE-9D89-1573497459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802C6135-3AFC-4F11-8C81-49454010C7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88004AEB-B272-48A6-A4A6-1E9B09802A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C084BD15-9599-4C79-B4F1-A9D78B685B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B856FD9F-841F-4B69-9F0F-6A801F6565D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E524C781-2BEE-4BE5-B327-88E452FA8B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9F60DE4A-6B97-4631-B5D6-1817B0CAF5E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0AA848AA-EFB3-4DDB-8B44-14095925A7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FB576477-C221-4938-B209-6D50653C5AE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2D73EBEA-2133-48B7-AB70-A875C361F5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EE6F360B-7587-43B9-B6EA-6C14104834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732307E7-E862-40CA-BA5B-407C9DB953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AE6DCED3-1368-409A-80AD-AE6161015C5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7CFED5F1-1166-49BD-BF01-E4C46E7E88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DFC440BC-3C68-4F1E-907A-7E5245AA93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5160E7F8-CA18-49DF-AAAF-6586D3CDE3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B4A60C4B-94DA-437D-B238-81B4D9BB50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76146A5C-148F-4D75-AE73-BCAED2B6DD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45FCE7CE-C868-476F-A0F5-573991F8D4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23AE37AE-C105-4313-AE39-D925AA7714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E37C6F60-22B4-4CAF-883D-3A22C50AD9B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a:extLst>
            <a:ext uri="{FF2B5EF4-FFF2-40B4-BE49-F238E27FC236}">
              <a16:creationId xmlns:a16="http://schemas.microsoft.com/office/drawing/2014/main" id="{ACC931F2-67D8-4F15-B28C-19DAB61258F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a:extLst>
            <a:ext uri="{FF2B5EF4-FFF2-40B4-BE49-F238E27FC236}">
              <a16:creationId xmlns:a16="http://schemas.microsoft.com/office/drawing/2014/main" id="{333125E9-3F3A-45AC-BB21-8BBE764856E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a:extLst>
            <a:ext uri="{FF2B5EF4-FFF2-40B4-BE49-F238E27FC236}">
              <a16:creationId xmlns:a16="http://schemas.microsoft.com/office/drawing/2014/main" id="{8A3AE6C0-B06B-419E-AA38-E78023F265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a:extLst>
            <a:ext uri="{FF2B5EF4-FFF2-40B4-BE49-F238E27FC236}">
              <a16:creationId xmlns:a16="http://schemas.microsoft.com/office/drawing/2014/main" id="{F985A878-5E5D-467E-8E61-7C5553E1F3E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a:extLst>
            <a:ext uri="{FF2B5EF4-FFF2-40B4-BE49-F238E27FC236}">
              <a16:creationId xmlns:a16="http://schemas.microsoft.com/office/drawing/2014/main" id="{82A58CB6-6A0B-41A3-88DC-E1A40A52C3E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a:extLst>
            <a:ext uri="{FF2B5EF4-FFF2-40B4-BE49-F238E27FC236}">
              <a16:creationId xmlns:a16="http://schemas.microsoft.com/office/drawing/2014/main" id="{8273DC13-EDC7-47A3-80F7-7564F398280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a:extLst>
            <a:ext uri="{FF2B5EF4-FFF2-40B4-BE49-F238E27FC236}">
              <a16:creationId xmlns:a16="http://schemas.microsoft.com/office/drawing/2014/main" id="{F84FBEA6-DAA1-49F9-9C3A-C392866EB46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a:extLst>
            <a:ext uri="{FF2B5EF4-FFF2-40B4-BE49-F238E27FC236}">
              <a16:creationId xmlns:a16="http://schemas.microsoft.com/office/drawing/2014/main" id="{5FBBA981-946B-401E-AD96-71374F594A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a:extLst>
            <a:ext uri="{FF2B5EF4-FFF2-40B4-BE49-F238E27FC236}">
              <a16:creationId xmlns:a16="http://schemas.microsoft.com/office/drawing/2014/main" id="{3E5467B6-6191-447A-B4B0-6F9DE258D0F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a:extLst>
            <a:ext uri="{FF2B5EF4-FFF2-40B4-BE49-F238E27FC236}">
              <a16:creationId xmlns:a16="http://schemas.microsoft.com/office/drawing/2014/main" id="{35176994-7A32-4DC6-8E1F-F69774BE422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a:extLst>
            <a:ext uri="{FF2B5EF4-FFF2-40B4-BE49-F238E27FC236}">
              <a16:creationId xmlns:a16="http://schemas.microsoft.com/office/drawing/2014/main" id="{BD8F71C0-E50D-489C-B597-E851E65E638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a:extLst>
            <a:ext uri="{FF2B5EF4-FFF2-40B4-BE49-F238E27FC236}">
              <a16:creationId xmlns:a16="http://schemas.microsoft.com/office/drawing/2014/main" id="{BA69A010-BE29-4858-BDE7-DD62E18C9D0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a:extLst>
            <a:ext uri="{FF2B5EF4-FFF2-40B4-BE49-F238E27FC236}">
              <a16:creationId xmlns:a16="http://schemas.microsoft.com/office/drawing/2014/main" id="{C6564056-4167-42BD-BE22-DA89A52585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a:extLst>
            <a:ext uri="{FF2B5EF4-FFF2-40B4-BE49-F238E27FC236}">
              <a16:creationId xmlns:a16="http://schemas.microsoft.com/office/drawing/2014/main" id="{A1CD8C14-25D8-4E8C-B20B-4E8C1282F4E6}"/>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CFC1B508-0AAD-4103-8D32-EB8990C661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a:extLst>
            <a:ext uri="{FF2B5EF4-FFF2-40B4-BE49-F238E27FC236}">
              <a16:creationId xmlns:a16="http://schemas.microsoft.com/office/drawing/2014/main" id="{B2B47475-0691-4DCE-86FD-8EC672A1427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a:extLst>
            <a:ext uri="{FF2B5EF4-FFF2-40B4-BE49-F238E27FC236}">
              <a16:creationId xmlns:a16="http://schemas.microsoft.com/office/drawing/2014/main" id="{C8280A34-3FA6-451E-A7F9-25FB314BA2A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a:extLst>
            <a:ext uri="{FF2B5EF4-FFF2-40B4-BE49-F238E27FC236}">
              <a16:creationId xmlns:a16="http://schemas.microsoft.com/office/drawing/2014/main" id="{06D42245-6815-4E42-92ED-A7853DC1DB59}"/>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a:extLst>
            <a:ext uri="{FF2B5EF4-FFF2-40B4-BE49-F238E27FC236}">
              <a16:creationId xmlns:a16="http://schemas.microsoft.com/office/drawing/2014/main" id="{73D31ADF-0A6F-467A-8B7C-440A8B50BBFE}"/>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a:extLst>
            <a:ext uri="{FF2B5EF4-FFF2-40B4-BE49-F238E27FC236}">
              <a16:creationId xmlns:a16="http://schemas.microsoft.com/office/drawing/2014/main" id="{61B10EFE-D6D4-4B17-8BB9-7B51FDE64B77}"/>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a:extLst>
            <a:ext uri="{FF2B5EF4-FFF2-40B4-BE49-F238E27FC236}">
              <a16:creationId xmlns:a16="http://schemas.microsoft.com/office/drawing/2014/main" id="{458C8AAA-1DCC-431E-A73E-991681D45EB4}"/>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a:extLst>
            <a:ext uri="{FF2B5EF4-FFF2-40B4-BE49-F238E27FC236}">
              <a16:creationId xmlns:a16="http://schemas.microsoft.com/office/drawing/2014/main" id="{0EF71F0B-0D95-4034-8CAF-D61A11AFD41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85" name="【市民会館】&#10;有形固定資産減価償却率平均値テキスト">
          <a:extLst>
            <a:ext uri="{FF2B5EF4-FFF2-40B4-BE49-F238E27FC236}">
              <a16:creationId xmlns:a16="http://schemas.microsoft.com/office/drawing/2014/main" id="{98B0FE46-480F-488C-B27B-37BAF974C04D}"/>
            </a:ext>
          </a:extLst>
        </xdr:cNvPr>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a:extLst>
            <a:ext uri="{FF2B5EF4-FFF2-40B4-BE49-F238E27FC236}">
              <a16:creationId xmlns:a16="http://schemas.microsoft.com/office/drawing/2014/main" id="{4BF53633-B23F-4040-8689-F963BBEDB544}"/>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a:extLst>
            <a:ext uri="{FF2B5EF4-FFF2-40B4-BE49-F238E27FC236}">
              <a16:creationId xmlns:a16="http://schemas.microsoft.com/office/drawing/2014/main" id="{EBE9F2A0-7421-499F-B65A-76C558142666}"/>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a:extLst>
            <a:ext uri="{FF2B5EF4-FFF2-40B4-BE49-F238E27FC236}">
              <a16:creationId xmlns:a16="http://schemas.microsoft.com/office/drawing/2014/main" id="{E04F0E59-4B16-40B1-8B83-370BF173EB03}"/>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89" name="フローチャート: 判断 288">
          <a:extLst>
            <a:ext uri="{FF2B5EF4-FFF2-40B4-BE49-F238E27FC236}">
              <a16:creationId xmlns:a16="http://schemas.microsoft.com/office/drawing/2014/main" id="{90A14EFF-A3CF-457D-8080-15E76F6E1AF6}"/>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14A1183D-9C5F-4602-AB93-25FF5B85116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8FEC69F8-8713-4DF3-B11F-45D63B3A1B7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8C5F5EA1-9CE3-413B-8140-4824850E34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B35008EC-90DD-4741-AA7A-9EC4791F4CF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4D353338-FFEE-4748-88AF-E4DDBEEB15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31931</xdr:rowOff>
    </xdr:from>
    <xdr:to>
      <xdr:col>24</xdr:col>
      <xdr:colOff>114300</xdr:colOff>
      <xdr:row>106</xdr:row>
      <xdr:rowOff>133531</xdr:rowOff>
    </xdr:to>
    <xdr:sp macro="" textlink="">
      <xdr:nvSpPr>
        <xdr:cNvPr id="295" name="楕円 294">
          <a:extLst>
            <a:ext uri="{FF2B5EF4-FFF2-40B4-BE49-F238E27FC236}">
              <a16:creationId xmlns:a16="http://schemas.microsoft.com/office/drawing/2014/main" id="{72BDA92A-FAB7-4D24-87B3-2086D4713680}"/>
            </a:ext>
          </a:extLst>
        </xdr:cNvPr>
        <xdr:cNvSpPr/>
      </xdr:nvSpPr>
      <xdr:spPr>
        <a:xfrm>
          <a:off x="4584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10358</xdr:rowOff>
    </xdr:from>
    <xdr:ext cx="405111" cy="259045"/>
    <xdr:sp macro="" textlink="">
      <xdr:nvSpPr>
        <xdr:cNvPr id="296" name="【市民会館】&#10;有形固定資産減価償却率該当値テキスト">
          <a:extLst>
            <a:ext uri="{FF2B5EF4-FFF2-40B4-BE49-F238E27FC236}">
              <a16:creationId xmlns:a16="http://schemas.microsoft.com/office/drawing/2014/main" id="{D3FB7065-6ECA-48E4-A4A4-C7438CD96C95}"/>
            </a:ext>
          </a:extLst>
        </xdr:cNvPr>
        <xdr:cNvSpPr txBox="1"/>
      </xdr:nvSpPr>
      <xdr:spPr>
        <a:xfrm>
          <a:off x="4673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67855</xdr:rowOff>
    </xdr:from>
    <xdr:to>
      <xdr:col>20</xdr:col>
      <xdr:colOff>38100</xdr:colOff>
      <xdr:row>106</xdr:row>
      <xdr:rowOff>169455</xdr:rowOff>
    </xdr:to>
    <xdr:sp macro="" textlink="">
      <xdr:nvSpPr>
        <xdr:cNvPr id="297" name="楕円 296">
          <a:extLst>
            <a:ext uri="{FF2B5EF4-FFF2-40B4-BE49-F238E27FC236}">
              <a16:creationId xmlns:a16="http://schemas.microsoft.com/office/drawing/2014/main" id="{7013470A-F09D-45D3-AC36-F097657C44C2}"/>
            </a:ext>
          </a:extLst>
        </xdr:cNvPr>
        <xdr:cNvSpPr/>
      </xdr:nvSpPr>
      <xdr:spPr>
        <a:xfrm>
          <a:off x="3746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82731</xdr:rowOff>
    </xdr:from>
    <xdr:to>
      <xdr:col>24</xdr:col>
      <xdr:colOff>63500</xdr:colOff>
      <xdr:row>106</xdr:row>
      <xdr:rowOff>118655</xdr:rowOff>
    </xdr:to>
    <xdr:cxnSp macro="">
      <xdr:nvCxnSpPr>
        <xdr:cNvPr id="298" name="直線コネクタ 297">
          <a:extLst>
            <a:ext uri="{FF2B5EF4-FFF2-40B4-BE49-F238E27FC236}">
              <a16:creationId xmlns:a16="http://schemas.microsoft.com/office/drawing/2014/main" id="{3D3AF225-6AD6-4EFD-9356-0F5C31A6620C}"/>
            </a:ext>
          </a:extLst>
        </xdr:cNvPr>
        <xdr:cNvCxnSpPr/>
      </xdr:nvCxnSpPr>
      <xdr:spPr>
        <a:xfrm flipV="1">
          <a:off x="3797300" y="182564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103777</xdr:rowOff>
    </xdr:from>
    <xdr:to>
      <xdr:col>15</xdr:col>
      <xdr:colOff>101600</xdr:colOff>
      <xdr:row>107</xdr:row>
      <xdr:rowOff>33927</xdr:rowOff>
    </xdr:to>
    <xdr:sp macro="" textlink="">
      <xdr:nvSpPr>
        <xdr:cNvPr id="299" name="楕円 298">
          <a:extLst>
            <a:ext uri="{FF2B5EF4-FFF2-40B4-BE49-F238E27FC236}">
              <a16:creationId xmlns:a16="http://schemas.microsoft.com/office/drawing/2014/main" id="{802C0D98-C63D-4CB1-A337-15DC17F5BB3E}"/>
            </a:ext>
          </a:extLst>
        </xdr:cNvPr>
        <xdr:cNvSpPr/>
      </xdr:nvSpPr>
      <xdr:spPr>
        <a:xfrm>
          <a:off x="2857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118655</xdr:rowOff>
    </xdr:from>
    <xdr:to>
      <xdr:col>19</xdr:col>
      <xdr:colOff>177800</xdr:colOff>
      <xdr:row>106</xdr:row>
      <xdr:rowOff>154577</xdr:rowOff>
    </xdr:to>
    <xdr:cxnSp macro="">
      <xdr:nvCxnSpPr>
        <xdr:cNvPr id="300" name="直線コネクタ 299">
          <a:extLst>
            <a:ext uri="{FF2B5EF4-FFF2-40B4-BE49-F238E27FC236}">
              <a16:creationId xmlns:a16="http://schemas.microsoft.com/office/drawing/2014/main" id="{AE3ED49F-5AC3-4AA4-A4BE-0625117B1093}"/>
            </a:ext>
          </a:extLst>
        </xdr:cNvPr>
        <xdr:cNvCxnSpPr/>
      </xdr:nvCxnSpPr>
      <xdr:spPr>
        <a:xfrm flipV="1">
          <a:off x="2908300" y="1829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151130</xdr:rowOff>
    </xdr:from>
    <xdr:to>
      <xdr:col>10</xdr:col>
      <xdr:colOff>165100</xdr:colOff>
      <xdr:row>107</xdr:row>
      <xdr:rowOff>81280</xdr:rowOff>
    </xdr:to>
    <xdr:sp macro="" textlink="">
      <xdr:nvSpPr>
        <xdr:cNvPr id="301" name="楕円 300">
          <a:extLst>
            <a:ext uri="{FF2B5EF4-FFF2-40B4-BE49-F238E27FC236}">
              <a16:creationId xmlns:a16="http://schemas.microsoft.com/office/drawing/2014/main" id="{0B3EC401-F530-4E46-A2A0-889C5FE50F24}"/>
            </a:ext>
          </a:extLst>
        </xdr:cNvPr>
        <xdr:cNvSpPr/>
      </xdr:nvSpPr>
      <xdr:spPr>
        <a:xfrm>
          <a:off x="196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154577</xdr:rowOff>
    </xdr:from>
    <xdr:to>
      <xdr:col>15</xdr:col>
      <xdr:colOff>50800</xdr:colOff>
      <xdr:row>107</xdr:row>
      <xdr:rowOff>30480</xdr:rowOff>
    </xdr:to>
    <xdr:cxnSp macro="">
      <xdr:nvCxnSpPr>
        <xdr:cNvPr id="302" name="直線コネクタ 301">
          <a:extLst>
            <a:ext uri="{FF2B5EF4-FFF2-40B4-BE49-F238E27FC236}">
              <a16:creationId xmlns:a16="http://schemas.microsoft.com/office/drawing/2014/main" id="{3BB40703-63EF-466F-9AEA-D5BB133ADC7D}"/>
            </a:ext>
          </a:extLst>
        </xdr:cNvPr>
        <xdr:cNvCxnSpPr/>
      </xdr:nvCxnSpPr>
      <xdr:spPr>
        <a:xfrm flipV="1">
          <a:off x="2019300" y="1832827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03" name="n_1aveValue【市民会館】&#10;有形固定資産減価償却率">
          <a:extLst>
            <a:ext uri="{FF2B5EF4-FFF2-40B4-BE49-F238E27FC236}">
              <a16:creationId xmlns:a16="http://schemas.microsoft.com/office/drawing/2014/main" id="{F0B73B7A-5030-4E4C-94D6-349083EC6FFB}"/>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04" name="n_2aveValue【市民会館】&#10;有形固定資産減価償却率">
          <a:extLst>
            <a:ext uri="{FF2B5EF4-FFF2-40B4-BE49-F238E27FC236}">
              <a16:creationId xmlns:a16="http://schemas.microsoft.com/office/drawing/2014/main" id="{754A19F2-7ECD-42ED-BD70-F4C7ACF837B9}"/>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05" name="n_3aveValue【市民会館】&#10;有形固定資産減価償却率">
          <a:extLst>
            <a:ext uri="{FF2B5EF4-FFF2-40B4-BE49-F238E27FC236}">
              <a16:creationId xmlns:a16="http://schemas.microsoft.com/office/drawing/2014/main" id="{5F6C05EC-7143-4E79-A004-D818BDF6AACD}"/>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160582</xdr:rowOff>
    </xdr:from>
    <xdr:ext cx="405111" cy="259045"/>
    <xdr:sp macro="" textlink="">
      <xdr:nvSpPr>
        <xdr:cNvPr id="306" name="n_1mainValue【市民会館】&#10;有形固定資産減価償却率">
          <a:extLst>
            <a:ext uri="{FF2B5EF4-FFF2-40B4-BE49-F238E27FC236}">
              <a16:creationId xmlns:a16="http://schemas.microsoft.com/office/drawing/2014/main" id="{0823DFA0-DF11-4457-9675-0ED12073B110}"/>
            </a:ext>
          </a:extLst>
        </xdr:cNvPr>
        <xdr:cNvSpPr txBox="1"/>
      </xdr:nvSpPr>
      <xdr:spPr>
        <a:xfrm>
          <a:off x="3582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25054</xdr:rowOff>
    </xdr:from>
    <xdr:ext cx="405111" cy="259045"/>
    <xdr:sp macro="" textlink="">
      <xdr:nvSpPr>
        <xdr:cNvPr id="307" name="n_2mainValue【市民会館】&#10;有形固定資産減価償却率">
          <a:extLst>
            <a:ext uri="{FF2B5EF4-FFF2-40B4-BE49-F238E27FC236}">
              <a16:creationId xmlns:a16="http://schemas.microsoft.com/office/drawing/2014/main" id="{5583429D-4283-49D4-8974-996AB5EE5213}"/>
            </a:ext>
          </a:extLst>
        </xdr:cNvPr>
        <xdr:cNvSpPr txBox="1"/>
      </xdr:nvSpPr>
      <xdr:spPr>
        <a:xfrm>
          <a:off x="2705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72407</xdr:rowOff>
    </xdr:from>
    <xdr:ext cx="405111" cy="259045"/>
    <xdr:sp macro="" textlink="">
      <xdr:nvSpPr>
        <xdr:cNvPr id="308" name="n_3mainValue【市民会館】&#10;有形固定資産減価償却率">
          <a:extLst>
            <a:ext uri="{FF2B5EF4-FFF2-40B4-BE49-F238E27FC236}">
              <a16:creationId xmlns:a16="http://schemas.microsoft.com/office/drawing/2014/main" id="{AB735A38-8003-420B-BAC1-5DC58AEAFBCE}"/>
            </a:ext>
          </a:extLst>
        </xdr:cNvPr>
        <xdr:cNvSpPr txBox="1"/>
      </xdr:nvSpPr>
      <xdr:spPr>
        <a:xfrm>
          <a:off x="1816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4ACD7F4-8465-44A9-B06F-0655D01A59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D8C77BAA-37C1-40E4-9782-CC5F345295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2C48462B-48D1-452F-80C6-0FB946C141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F549EA46-3F12-4A68-86C8-800D1BFD80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C76EE080-1964-4FE3-B54D-D8B72CB14F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BFB1F857-DADF-401A-A131-00D988A03A5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DA2635DE-2FBF-49C3-A1EB-6EB88CE301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7EC386CB-7B9A-4706-8F87-B5E0958568E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a:extLst>
            <a:ext uri="{FF2B5EF4-FFF2-40B4-BE49-F238E27FC236}">
              <a16:creationId xmlns:a16="http://schemas.microsoft.com/office/drawing/2014/main" id="{4953A442-15FD-4E56-9085-84A96581AE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a:extLst>
            <a:ext uri="{FF2B5EF4-FFF2-40B4-BE49-F238E27FC236}">
              <a16:creationId xmlns:a16="http://schemas.microsoft.com/office/drawing/2014/main" id="{639DB8FA-2809-4CF8-9ED7-C06B40D8CE5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a:extLst>
            <a:ext uri="{FF2B5EF4-FFF2-40B4-BE49-F238E27FC236}">
              <a16:creationId xmlns:a16="http://schemas.microsoft.com/office/drawing/2014/main" id="{9B4280C0-A2CD-4E01-A892-4D66C4A3297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a:extLst>
            <a:ext uri="{FF2B5EF4-FFF2-40B4-BE49-F238E27FC236}">
              <a16:creationId xmlns:a16="http://schemas.microsoft.com/office/drawing/2014/main" id="{48E368B0-EA71-4CFF-9AEE-98D3D7D504B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a:extLst>
            <a:ext uri="{FF2B5EF4-FFF2-40B4-BE49-F238E27FC236}">
              <a16:creationId xmlns:a16="http://schemas.microsoft.com/office/drawing/2014/main" id="{9D3B07B9-673F-4858-A3D3-B61990F77DF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a:extLst>
            <a:ext uri="{FF2B5EF4-FFF2-40B4-BE49-F238E27FC236}">
              <a16:creationId xmlns:a16="http://schemas.microsoft.com/office/drawing/2014/main" id="{9848D9EE-A132-4B3F-920F-8124294701F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a:extLst>
            <a:ext uri="{FF2B5EF4-FFF2-40B4-BE49-F238E27FC236}">
              <a16:creationId xmlns:a16="http://schemas.microsoft.com/office/drawing/2014/main" id="{D926216E-533C-4F23-B1A8-C25D4C9AA21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a:extLst>
            <a:ext uri="{FF2B5EF4-FFF2-40B4-BE49-F238E27FC236}">
              <a16:creationId xmlns:a16="http://schemas.microsoft.com/office/drawing/2014/main" id="{2B127CD5-A56F-4B3A-9AD4-4564D12EBA1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a:extLst>
            <a:ext uri="{FF2B5EF4-FFF2-40B4-BE49-F238E27FC236}">
              <a16:creationId xmlns:a16="http://schemas.microsoft.com/office/drawing/2014/main" id="{A8CCBE62-9358-4D9F-B7AA-887DDBD5731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a:extLst>
            <a:ext uri="{FF2B5EF4-FFF2-40B4-BE49-F238E27FC236}">
              <a16:creationId xmlns:a16="http://schemas.microsoft.com/office/drawing/2014/main" id="{EA39512E-83AB-4711-BE65-B28F3723725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2868824E-1593-4C3D-8F87-4B5BC8E8FF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94146F4E-8664-4702-B76E-572D73BB0D2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EA43A68F-D57F-4116-9416-9020D2044CB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a:extLst>
            <a:ext uri="{FF2B5EF4-FFF2-40B4-BE49-F238E27FC236}">
              <a16:creationId xmlns:a16="http://schemas.microsoft.com/office/drawing/2014/main" id="{13D35AE6-30C8-4D6A-88FD-C88BD762E50C}"/>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a:extLst>
            <a:ext uri="{FF2B5EF4-FFF2-40B4-BE49-F238E27FC236}">
              <a16:creationId xmlns:a16="http://schemas.microsoft.com/office/drawing/2014/main" id="{F4D099B2-BA2D-4110-B302-17FE45A89BF5}"/>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a:extLst>
            <a:ext uri="{FF2B5EF4-FFF2-40B4-BE49-F238E27FC236}">
              <a16:creationId xmlns:a16="http://schemas.microsoft.com/office/drawing/2014/main" id="{1EE943C3-B8DB-4799-99DB-DE7AF1513086}"/>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a:extLst>
            <a:ext uri="{FF2B5EF4-FFF2-40B4-BE49-F238E27FC236}">
              <a16:creationId xmlns:a16="http://schemas.microsoft.com/office/drawing/2014/main" id="{5A01351B-815F-48A2-AA97-6D5BDF6E1559}"/>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a:extLst>
            <a:ext uri="{FF2B5EF4-FFF2-40B4-BE49-F238E27FC236}">
              <a16:creationId xmlns:a16="http://schemas.microsoft.com/office/drawing/2014/main" id="{D4D51E14-C162-48C5-BD4B-10AE4E04A397}"/>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35" name="【市民会館】&#10;一人当たり面積平均値テキスト">
          <a:extLst>
            <a:ext uri="{FF2B5EF4-FFF2-40B4-BE49-F238E27FC236}">
              <a16:creationId xmlns:a16="http://schemas.microsoft.com/office/drawing/2014/main" id="{D4D387B1-1894-4611-8895-43BDE1BE7BA3}"/>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a:extLst>
            <a:ext uri="{FF2B5EF4-FFF2-40B4-BE49-F238E27FC236}">
              <a16:creationId xmlns:a16="http://schemas.microsoft.com/office/drawing/2014/main" id="{3CEBE46F-943A-4B4A-A10F-0B459E3348C9}"/>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a:extLst>
            <a:ext uri="{FF2B5EF4-FFF2-40B4-BE49-F238E27FC236}">
              <a16:creationId xmlns:a16="http://schemas.microsoft.com/office/drawing/2014/main" id="{CC49E4BF-7A0B-4159-95F6-2B23E17419AC}"/>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a:extLst>
            <a:ext uri="{FF2B5EF4-FFF2-40B4-BE49-F238E27FC236}">
              <a16:creationId xmlns:a16="http://schemas.microsoft.com/office/drawing/2014/main" id="{66E549E6-8B34-41AC-9183-BD04B0C9895B}"/>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39" name="フローチャート: 判断 338">
          <a:extLst>
            <a:ext uri="{FF2B5EF4-FFF2-40B4-BE49-F238E27FC236}">
              <a16:creationId xmlns:a16="http://schemas.microsoft.com/office/drawing/2014/main" id="{2FD18A47-7237-492D-BF86-7C89BA034B8B}"/>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83DA90A5-C4F5-4DE1-B6D2-019E5F2A90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6D375EA8-DCFD-4956-8E00-AB9EEEB870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AB8E0B79-068E-47F3-86A0-427D7C0F5E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8CB04CE2-818F-4BB6-B249-2FA8FD28D44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C85A3F97-8124-4E3A-B268-FDCE6D06AFE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45" name="楕円 344">
          <a:extLst>
            <a:ext uri="{FF2B5EF4-FFF2-40B4-BE49-F238E27FC236}">
              <a16:creationId xmlns:a16="http://schemas.microsoft.com/office/drawing/2014/main" id="{747B32AB-A40E-474B-9BF8-43D5DD438BFE}"/>
            </a:ext>
          </a:extLst>
        </xdr:cNvPr>
        <xdr:cNvSpPr/>
      </xdr:nvSpPr>
      <xdr:spPr>
        <a:xfrm>
          <a:off x="10426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65549</xdr:rowOff>
    </xdr:from>
    <xdr:ext cx="469744" cy="259045"/>
    <xdr:sp macro="" textlink="">
      <xdr:nvSpPr>
        <xdr:cNvPr id="346" name="【市民会館】&#10;一人当たり面積該当値テキスト">
          <a:extLst>
            <a:ext uri="{FF2B5EF4-FFF2-40B4-BE49-F238E27FC236}">
              <a16:creationId xmlns:a16="http://schemas.microsoft.com/office/drawing/2014/main" id="{314821C4-4BB7-4A74-9C6C-27B89247CF58}"/>
            </a:ext>
          </a:extLst>
        </xdr:cNvPr>
        <xdr:cNvSpPr txBox="1"/>
      </xdr:nvSpPr>
      <xdr:spPr>
        <a:xfrm>
          <a:off x="10515600"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347" name="楕円 346">
          <a:extLst>
            <a:ext uri="{FF2B5EF4-FFF2-40B4-BE49-F238E27FC236}">
              <a16:creationId xmlns:a16="http://schemas.microsoft.com/office/drawing/2014/main" id="{EBB91282-9644-4766-A534-961310720CCC}"/>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137922</xdr:rowOff>
    </xdr:from>
    <xdr:to>
      <xdr:col>55</xdr:col>
      <xdr:colOff>0</xdr:colOff>
      <xdr:row>106</xdr:row>
      <xdr:rowOff>137922</xdr:rowOff>
    </xdr:to>
    <xdr:cxnSp macro="">
      <xdr:nvCxnSpPr>
        <xdr:cNvPr id="348" name="直線コネクタ 347">
          <a:extLst>
            <a:ext uri="{FF2B5EF4-FFF2-40B4-BE49-F238E27FC236}">
              <a16:creationId xmlns:a16="http://schemas.microsoft.com/office/drawing/2014/main" id="{0032FDCE-9510-43CF-BC6B-F1FE5F07F3BB}"/>
            </a:ext>
          </a:extLst>
        </xdr:cNvPr>
        <xdr:cNvCxnSpPr/>
      </xdr:nvCxnSpPr>
      <xdr:spPr>
        <a:xfrm>
          <a:off x="9639300" y="18311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89408</xdr:rowOff>
    </xdr:from>
    <xdr:to>
      <xdr:col>46</xdr:col>
      <xdr:colOff>38100</xdr:colOff>
      <xdr:row>107</xdr:row>
      <xdr:rowOff>19558</xdr:rowOff>
    </xdr:to>
    <xdr:sp macro="" textlink="">
      <xdr:nvSpPr>
        <xdr:cNvPr id="349" name="楕円 348">
          <a:extLst>
            <a:ext uri="{FF2B5EF4-FFF2-40B4-BE49-F238E27FC236}">
              <a16:creationId xmlns:a16="http://schemas.microsoft.com/office/drawing/2014/main" id="{D81D9E3E-6D6A-4B21-9150-D22AAA95A3D3}"/>
            </a:ext>
          </a:extLst>
        </xdr:cNvPr>
        <xdr:cNvSpPr/>
      </xdr:nvSpPr>
      <xdr:spPr>
        <a:xfrm>
          <a:off x="8699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137922</xdr:rowOff>
    </xdr:from>
    <xdr:to>
      <xdr:col>50</xdr:col>
      <xdr:colOff>114300</xdr:colOff>
      <xdr:row>106</xdr:row>
      <xdr:rowOff>140208</xdr:rowOff>
    </xdr:to>
    <xdr:cxnSp macro="">
      <xdr:nvCxnSpPr>
        <xdr:cNvPr id="350" name="直線コネクタ 349">
          <a:extLst>
            <a:ext uri="{FF2B5EF4-FFF2-40B4-BE49-F238E27FC236}">
              <a16:creationId xmlns:a16="http://schemas.microsoft.com/office/drawing/2014/main" id="{2E133E4E-4D5B-45C8-ABD2-8B21BEAF350A}"/>
            </a:ext>
          </a:extLst>
        </xdr:cNvPr>
        <xdr:cNvCxnSpPr/>
      </xdr:nvCxnSpPr>
      <xdr:spPr>
        <a:xfrm flipV="1">
          <a:off x="8750300" y="1831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39115</xdr:rowOff>
    </xdr:from>
    <xdr:to>
      <xdr:col>41</xdr:col>
      <xdr:colOff>101600</xdr:colOff>
      <xdr:row>106</xdr:row>
      <xdr:rowOff>140715</xdr:rowOff>
    </xdr:to>
    <xdr:sp macro="" textlink="">
      <xdr:nvSpPr>
        <xdr:cNvPr id="351" name="楕円 350">
          <a:extLst>
            <a:ext uri="{FF2B5EF4-FFF2-40B4-BE49-F238E27FC236}">
              <a16:creationId xmlns:a16="http://schemas.microsoft.com/office/drawing/2014/main" id="{DDB6DA68-C29A-45B7-9C3F-FCEC169E815C}"/>
            </a:ext>
          </a:extLst>
        </xdr:cNvPr>
        <xdr:cNvSpPr/>
      </xdr:nvSpPr>
      <xdr:spPr>
        <a:xfrm>
          <a:off x="7810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89915</xdr:rowOff>
    </xdr:from>
    <xdr:to>
      <xdr:col>45</xdr:col>
      <xdr:colOff>177800</xdr:colOff>
      <xdr:row>106</xdr:row>
      <xdr:rowOff>140208</xdr:rowOff>
    </xdr:to>
    <xdr:cxnSp macro="">
      <xdr:nvCxnSpPr>
        <xdr:cNvPr id="352" name="直線コネクタ 351">
          <a:extLst>
            <a:ext uri="{FF2B5EF4-FFF2-40B4-BE49-F238E27FC236}">
              <a16:creationId xmlns:a16="http://schemas.microsoft.com/office/drawing/2014/main" id="{B897D058-EA6B-4327-9939-042201D5991C}"/>
            </a:ext>
          </a:extLst>
        </xdr:cNvPr>
        <xdr:cNvCxnSpPr/>
      </xdr:nvCxnSpPr>
      <xdr:spPr>
        <a:xfrm>
          <a:off x="7861300" y="18263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353" name="n_1aveValue【市民会館】&#10;一人当たり面積">
          <a:extLst>
            <a:ext uri="{FF2B5EF4-FFF2-40B4-BE49-F238E27FC236}">
              <a16:creationId xmlns:a16="http://schemas.microsoft.com/office/drawing/2014/main" id="{595650E2-F267-4201-86EF-A36745ED429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54" name="n_2aveValue【市民会館】&#10;一人当たり面積">
          <a:extLst>
            <a:ext uri="{FF2B5EF4-FFF2-40B4-BE49-F238E27FC236}">
              <a16:creationId xmlns:a16="http://schemas.microsoft.com/office/drawing/2014/main" id="{1B1122E6-09EF-44EE-B2AD-3B10F31C8D1F}"/>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55" name="n_3aveValue【市民会館】&#10;一人当たり面積">
          <a:extLst>
            <a:ext uri="{FF2B5EF4-FFF2-40B4-BE49-F238E27FC236}">
              <a16:creationId xmlns:a16="http://schemas.microsoft.com/office/drawing/2014/main" id="{01BB4A70-4CAB-4E81-B77E-F5E236BC03D8}"/>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8399</xdr:rowOff>
    </xdr:from>
    <xdr:ext cx="469744" cy="259045"/>
    <xdr:sp macro="" textlink="">
      <xdr:nvSpPr>
        <xdr:cNvPr id="356" name="n_1mainValue【市民会館】&#10;一人当たり面積">
          <a:extLst>
            <a:ext uri="{FF2B5EF4-FFF2-40B4-BE49-F238E27FC236}">
              <a16:creationId xmlns:a16="http://schemas.microsoft.com/office/drawing/2014/main" id="{70D0F379-8D48-410B-9250-A2085A2FCDD4}"/>
            </a:ext>
          </a:extLst>
        </xdr:cNvPr>
        <xdr:cNvSpPr txBox="1"/>
      </xdr:nvSpPr>
      <xdr:spPr>
        <a:xfrm>
          <a:off x="9391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10685</xdr:rowOff>
    </xdr:from>
    <xdr:ext cx="469744" cy="259045"/>
    <xdr:sp macro="" textlink="">
      <xdr:nvSpPr>
        <xdr:cNvPr id="357" name="n_2mainValue【市民会館】&#10;一人当たり面積">
          <a:extLst>
            <a:ext uri="{FF2B5EF4-FFF2-40B4-BE49-F238E27FC236}">
              <a16:creationId xmlns:a16="http://schemas.microsoft.com/office/drawing/2014/main" id="{F62BE0B2-E8E1-4A48-A216-68BEA9FE46F9}"/>
            </a:ext>
          </a:extLst>
        </xdr:cNvPr>
        <xdr:cNvSpPr txBox="1"/>
      </xdr:nvSpPr>
      <xdr:spPr>
        <a:xfrm>
          <a:off x="8515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58" name="n_3mainValue【市民会館】&#10;一人当たり面積">
          <a:extLst>
            <a:ext uri="{FF2B5EF4-FFF2-40B4-BE49-F238E27FC236}">
              <a16:creationId xmlns:a16="http://schemas.microsoft.com/office/drawing/2014/main" id="{9FF068CD-B5FB-4BD9-A4FA-635862FB7974}"/>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957343F-1C36-4A52-B279-E8DBC94C94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2D00A419-0BDB-4438-AC24-09ECC99FD7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CE5EA266-62FA-4B21-B6DF-CECCCD37E0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E0B4BD40-6657-4B16-BD6D-8192F6A3EB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556407A9-3B29-4D52-BBDD-1F165F9C03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F5644246-4717-4FD1-BEC3-DE24DF7C07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E7406A9C-8675-4C74-92C9-394C0A6346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5CFDA694-AA5F-412C-A831-86647E12FB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6723ACE5-0DAC-4833-894B-040D0C33D1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51E05E18-3E56-4D17-A9A0-03BD20F19C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2C1F57D5-E4A5-427B-8D0B-2E536737C85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a:extLst>
            <a:ext uri="{FF2B5EF4-FFF2-40B4-BE49-F238E27FC236}">
              <a16:creationId xmlns:a16="http://schemas.microsoft.com/office/drawing/2014/main" id="{9D5DD8A2-3622-4E3F-B8AA-2B9A10E1D7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81850428-FC27-40C4-84E2-EA8E236BE56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11FFF556-C379-4813-94AD-F095142B76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792F6337-B8D5-4CC4-8DF1-D7A48341848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E35AFB47-C69F-425A-9C02-0FF03321EE2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BFB65997-39EC-455B-ACBD-D1A65A8A7B1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AB0ED932-EEFE-45AB-A3C2-036A86D2CF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82BD58D4-FB9F-418B-92F3-B85753239D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65471BBD-8026-4180-9C84-DA64301FA9B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F77AD085-4B9D-4BF0-AC89-FE428558C1C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a:extLst>
            <a:ext uri="{FF2B5EF4-FFF2-40B4-BE49-F238E27FC236}">
              <a16:creationId xmlns:a16="http://schemas.microsoft.com/office/drawing/2014/main" id="{9F1AD70E-B5D8-411A-9F40-B6D0FCF9BC2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7B1F48D5-FE1C-41E0-A148-E7A83B5320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a:extLst>
            <a:ext uri="{FF2B5EF4-FFF2-40B4-BE49-F238E27FC236}">
              <a16:creationId xmlns:a16="http://schemas.microsoft.com/office/drawing/2014/main" id="{A3749764-0CBE-4B54-A759-A8046765A41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a16="http://schemas.microsoft.com/office/drawing/2014/main" id="{5A3D6381-5898-40F2-AB90-416E64802EF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84" name="直線コネクタ 383">
          <a:extLst>
            <a:ext uri="{FF2B5EF4-FFF2-40B4-BE49-F238E27FC236}">
              <a16:creationId xmlns:a16="http://schemas.microsoft.com/office/drawing/2014/main" id="{49D4F248-63F1-4588-A919-23E44454311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5" name="【一般廃棄物処理施設】&#10;有形固定資産減価償却率最小値テキスト">
          <a:extLst>
            <a:ext uri="{FF2B5EF4-FFF2-40B4-BE49-F238E27FC236}">
              <a16:creationId xmlns:a16="http://schemas.microsoft.com/office/drawing/2014/main" id="{4398BF18-A0C2-43E8-A4EF-C1491E5AF93D}"/>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a:extLst>
            <a:ext uri="{FF2B5EF4-FFF2-40B4-BE49-F238E27FC236}">
              <a16:creationId xmlns:a16="http://schemas.microsoft.com/office/drawing/2014/main" id="{EBC511F7-CA39-41A3-B721-C8174DDF8F3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87" name="【一般廃棄物処理施設】&#10;有形固定資産減価償却率最大値テキスト">
          <a:extLst>
            <a:ext uri="{FF2B5EF4-FFF2-40B4-BE49-F238E27FC236}">
              <a16:creationId xmlns:a16="http://schemas.microsoft.com/office/drawing/2014/main" id="{8E27522A-5D50-429A-8D82-7449F2D64339}"/>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88" name="直線コネクタ 387">
          <a:extLst>
            <a:ext uri="{FF2B5EF4-FFF2-40B4-BE49-F238E27FC236}">
              <a16:creationId xmlns:a16="http://schemas.microsoft.com/office/drawing/2014/main" id="{B2896909-863E-4D0F-A90D-E3C18565A792}"/>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89" name="【一般廃棄物処理施設】&#10;有形固定資産減価償却率平均値テキスト">
          <a:extLst>
            <a:ext uri="{FF2B5EF4-FFF2-40B4-BE49-F238E27FC236}">
              <a16:creationId xmlns:a16="http://schemas.microsoft.com/office/drawing/2014/main" id="{2DCA052E-E464-4744-9135-EE2482086CCD}"/>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90" name="フローチャート: 判断 389">
          <a:extLst>
            <a:ext uri="{FF2B5EF4-FFF2-40B4-BE49-F238E27FC236}">
              <a16:creationId xmlns:a16="http://schemas.microsoft.com/office/drawing/2014/main" id="{ADBB1812-A7C5-4688-A82A-613B1915C0EB}"/>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91" name="フローチャート: 判断 390">
          <a:extLst>
            <a:ext uri="{FF2B5EF4-FFF2-40B4-BE49-F238E27FC236}">
              <a16:creationId xmlns:a16="http://schemas.microsoft.com/office/drawing/2014/main" id="{9138FA7A-05D5-409C-A16E-F9B9ED82BCB9}"/>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92" name="フローチャート: 判断 391">
          <a:extLst>
            <a:ext uri="{FF2B5EF4-FFF2-40B4-BE49-F238E27FC236}">
              <a16:creationId xmlns:a16="http://schemas.microsoft.com/office/drawing/2014/main" id="{A3C561E7-3D0F-49C9-B0AD-2DB21CB3B407}"/>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93" name="フローチャート: 判断 392">
          <a:extLst>
            <a:ext uri="{FF2B5EF4-FFF2-40B4-BE49-F238E27FC236}">
              <a16:creationId xmlns:a16="http://schemas.microsoft.com/office/drawing/2014/main" id="{14010E1C-694F-460B-A264-BFB494E9DA0D}"/>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443DCA7-A960-49FF-B9C5-14025A8906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82BBBB71-8EE9-45A2-9114-CC8561C243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74298CD8-ACF7-4937-81C3-C8DA4FFA4D9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F463D40-AF5C-4A4F-AD41-E892AC6573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1B55FBEC-1FB6-4752-99CB-2ABAF64C04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77651</xdr:rowOff>
    </xdr:from>
    <xdr:to>
      <xdr:col>85</xdr:col>
      <xdr:colOff>177800</xdr:colOff>
      <xdr:row>36</xdr:row>
      <xdr:rowOff>7801</xdr:rowOff>
    </xdr:to>
    <xdr:sp macro="" textlink="">
      <xdr:nvSpPr>
        <xdr:cNvPr id="399" name="楕円 398">
          <a:extLst>
            <a:ext uri="{FF2B5EF4-FFF2-40B4-BE49-F238E27FC236}">
              <a16:creationId xmlns:a16="http://schemas.microsoft.com/office/drawing/2014/main" id="{375D6765-A69E-4A6B-A511-4FD5AFFB403E}"/>
            </a:ext>
          </a:extLst>
        </xdr:cNvPr>
        <xdr:cNvSpPr/>
      </xdr:nvSpPr>
      <xdr:spPr>
        <a:xfrm>
          <a:off x="16268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100528</xdr:rowOff>
    </xdr:from>
    <xdr:ext cx="405111" cy="259045"/>
    <xdr:sp macro="" textlink="">
      <xdr:nvSpPr>
        <xdr:cNvPr id="400" name="【一般廃棄物処理施設】&#10;有形固定資産減価償却率該当値テキスト">
          <a:extLst>
            <a:ext uri="{FF2B5EF4-FFF2-40B4-BE49-F238E27FC236}">
              <a16:creationId xmlns:a16="http://schemas.microsoft.com/office/drawing/2014/main" id="{40543688-3001-4274-84E6-DB7DB204AE00}"/>
            </a:ext>
          </a:extLst>
        </xdr:cNvPr>
        <xdr:cNvSpPr txBox="1"/>
      </xdr:nvSpPr>
      <xdr:spPr>
        <a:xfrm>
          <a:off x="16357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401" name="楕円 400">
          <a:extLst>
            <a:ext uri="{FF2B5EF4-FFF2-40B4-BE49-F238E27FC236}">
              <a16:creationId xmlns:a16="http://schemas.microsoft.com/office/drawing/2014/main" id="{C1F64AD7-E825-409E-AE54-E5B49FCC60D2}"/>
            </a:ext>
          </a:extLst>
        </xdr:cNvPr>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35</xdr:row>
      <xdr:rowOff>151311</xdr:rowOff>
    </xdr:to>
    <xdr:cxnSp macro="">
      <xdr:nvCxnSpPr>
        <xdr:cNvPr id="402" name="直線コネクタ 401">
          <a:extLst>
            <a:ext uri="{FF2B5EF4-FFF2-40B4-BE49-F238E27FC236}">
              <a16:creationId xmlns:a16="http://schemas.microsoft.com/office/drawing/2014/main" id="{43460646-7429-434F-BB8F-B14D3B0263A5}"/>
            </a:ext>
          </a:extLst>
        </xdr:cNvPr>
        <xdr:cNvCxnSpPr/>
      </xdr:nvCxnSpPr>
      <xdr:spPr>
        <a:xfrm flipV="1">
          <a:off x="15481300" y="612920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95613</xdr:rowOff>
    </xdr:from>
    <xdr:to>
      <xdr:col>76</xdr:col>
      <xdr:colOff>165100</xdr:colOff>
      <xdr:row>36</xdr:row>
      <xdr:rowOff>25763</xdr:rowOff>
    </xdr:to>
    <xdr:sp macro="" textlink="">
      <xdr:nvSpPr>
        <xdr:cNvPr id="403" name="楕円 402">
          <a:extLst>
            <a:ext uri="{FF2B5EF4-FFF2-40B4-BE49-F238E27FC236}">
              <a16:creationId xmlns:a16="http://schemas.microsoft.com/office/drawing/2014/main" id="{7F1458EF-4B91-42D3-844D-C2F8C6A0729D}"/>
            </a:ext>
          </a:extLst>
        </xdr:cNvPr>
        <xdr:cNvSpPr/>
      </xdr:nvSpPr>
      <xdr:spPr>
        <a:xfrm>
          <a:off x="14541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146413</xdr:rowOff>
    </xdr:from>
    <xdr:to>
      <xdr:col>81</xdr:col>
      <xdr:colOff>50800</xdr:colOff>
      <xdr:row>35</xdr:row>
      <xdr:rowOff>151311</xdr:rowOff>
    </xdr:to>
    <xdr:cxnSp macro="">
      <xdr:nvCxnSpPr>
        <xdr:cNvPr id="404" name="直線コネクタ 403">
          <a:extLst>
            <a:ext uri="{FF2B5EF4-FFF2-40B4-BE49-F238E27FC236}">
              <a16:creationId xmlns:a16="http://schemas.microsoft.com/office/drawing/2014/main" id="{D4256EDF-2F51-42B7-8620-75AAF7E3920F}"/>
            </a:ext>
          </a:extLst>
        </xdr:cNvPr>
        <xdr:cNvCxnSpPr/>
      </xdr:nvCxnSpPr>
      <xdr:spPr>
        <a:xfrm>
          <a:off x="14592300" y="614716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05" name="n_1aveValue【一般廃棄物処理施設】&#10;有形固定資産減価償却率">
          <a:extLst>
            <a:ext uri="{FF2B5EF4-FFF2-40B4-BE49-F238E27FC236}">
              <a16:creationId xmlns:a16="http://schemas.microsoft.com/office/drawing/2014/main" id="{8128BC97-2C5E-416D-AF8E-23C22F9C6C6B}"/>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06" name="n_2aveValue【一般廃棄物処理施設】&#10;有形固定資産減価償却率">
          <a:extLst>
            <a:ext uri="{FF2B5EF4-FFF2-40B4-BE49-F238E27FC236}">
              <a16:creationId xmlns:a16="http://schemas.microsoft.com/office/drawing/2014/main" id="{35E71CCD-F26C-488B-8838-E75F3863BAA7}"/>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07" name="n_3aveValue【一般廃棄物処理施設】&#10;有形固定資産減価償却率">
          <a:extLst>
            <a:ext uri="{FF2B5EF4-FFF2-40B4-BE49-F238E27FC236}">
              <a16:creationId xmlns:a16="http://schemas.microsoft.com/office/drawing/2014/main" id="{EB26882E-1E4C-4B15-B52E-20A9B4584489}"/>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43D3B79F-0059-423C-8CBC-4904B4EE5FE4}"/>
            </a:ext>
          </a:extLst>
        </xdr:cNvPr>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42290</xdr:rowOff>
    </xdr:from>
    <xdr:ext cx="405111" cy="259045"/>
    <xdr:sp macro="" textlink="">
      <xdr:nvSpPr>
        <xdr:cNvPr id="409" name="n_2mainValue【一般廃棄物処理施設】&#10;有形固定資産減価償却率">
          <a:extLst>
            <a:ext uri="{FF2B5EF4-FFF2-40B4-BE49-F238E27FC236}">
              <a16:creationId xmlns:a16="http://schemas.microsoft.com/office/drawing/2014/main" id="{71BC893B-2477-4EE8-A2FB-6BC6A75877AC}"/>
            </a:ext>
          </a:extLst>
        </xdr:cNvPr>
        <xdr:cNvSpPr txBox="1"/>
      </xdr:nvSpPr>
      <xdr:spPr>
        <a:xfrm>
          <a:off x="14389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CF881B9D-09D0-44C0-8F13-D439C17EDF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C3CFE0DC-C61E-44FC-9236-8AC2A66CE2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5F6E28A7-7758-40CA-9B4B-AB47735F4B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8490CD48-0DFC-4BD7-9B34-C280F0C54C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E85BB06E-A7EC-4A77-B152-62F89301229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F90663A3-B860-4009-AAFF-15465D8E86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74C7472A-97D1-4AA6-B567-BEA3951A7B8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28621D37-CA96-4EC0-8FCE-E6889A90FF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43B9C5C6-10EC-4B4C-955A-EB76C1A973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BE50CE4A-A993-4BE0-A896-2A7E1F4937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0" name="直線コネクタ 419">
          <a:extLst>
            <a:ext uri="{FF2B5EF4-FFF2-40B4-BE49-F238E27FC236}">
              <a16:creationId xmlns:a16="http://schemas.microsoft.com/office/drawing/2014/main" id="{B4BF3F7F-DE8D-45EF-A936-2F43BBA41FD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1" name="テキスト ボックス 420">
          <a:extLst>
            <a:ext uri="{FF2B5EF4-FFF2-40B4-BE49-F238E27FC236}">
              <a16:creationId xmlns:a16="http://schemas.microsoft.com/office/drawing/2014/main" id="{118A6722-F18E-4CFA-95B2-9C9F3764ADD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a:extLst>
            <a:ext uri="{FF2B5EF4-FFF2-40B4-BE49-F238E27FC236}">
              <a16:creationId xmlns:a16="http://schemas.microsoft.com/office/drawing/2014/main" id="{0A98476B-AB79-4E2F-A378-A57D28803BE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a:extLst>
            <a:ext uri="{FF2B5EF4-FFF2-40B4-BE49-F238E27FC236}">
              <a16:creationId xmlns:a16="http://schemas.microsoft.com/office/drawing/2014/main" id="{D03ECB4E-A196-4D07-9C08-8A1CA4F41AE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24" name="直線コネクタ 423">
          <a:extLst>
            <a:ext uri="{FF2B5EF4-FFF2-40B4-BE49-F238E27FC236}">
              <a16:creationId xmlns:a16="http://schemas.microsoft.com/office/drawing/2014/main" id="{FDA6A66D-BDFA-4E9A-89B9-4A65CCB17D7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25" name="テキスト ボックス 424">
          <a:extLst>
            <a:ext uri="{FF2B5EF4-FFF2-40B4-BE49-F238E27FC236}">
              <a16:creationId xmlns:a16="http://schemas.microsoft.com/office/drawing/2014/main" id="{C4064284-69F9-4D83-A5FB-CF2A9067DDD2}"/>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C08132FB-B76A-49A9-A832-B140A1B5C9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7" name="テキスト ボックス 426">
          <a:extLst>
            <a:ext uri="{FF2B5EF4-FFF2-40B4-BE49-F238E27FC236}">
              <a16:creationId xmlns:a16="http://schemas.microsoft.com/office/drawing/2014/main" id="{ECE29E19-FA0B-49D3-9561-1A3BBB121A6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一般廃棄物処理施設】&#10;一人当たり有形固定資産（償却資産）額グラフ枠">
          <a:extLst>
            <a:ext uri="{FF2B5EF4-FFF2-40B4-BE49-F238E27FC236}">
              <a16:creationId xmlns:a16="http://schemas.microsoft.com/office/drawing/2014/main" id="{05242A56-C1A5-4894-9917-F3E5B40B82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29" name="直線コネクタ 428">
          <a:extLst>
            <a:ext uri="{FF2B5EF4-FFF2-40B4-BE49-F238E27FC236}">
              <a16:creationId xmlns:a16="http://schemas.microsoft.com/office/drawing/2014/main" id="{CFF46D8D-FD9A-4062-A9F0-1E82C9B39237}"/>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0" name="【一般廃棄物処理施設】&#10;一人当たり有形固定資産（償却資産）額最小値テキスト">
          <a:extLst>
            <a:ext uri="{FF2B5EF4-FFF2-40B4-BE49-F238E27FC236}">
              <a16:creationId xmlns:a16="http://schemas.microsoft.com/office/drawing/2014/main" id="{8E630140-C929-40F5-ABEE-9069EAA4276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1" name="直線コネクタ 430">
          <a:extLst>
            <a:ext uri="{FF2B5EF4-FFF2-40B4-BE49-F238E27FC236}">
              <a16:creationId xmlns:a16="http://schemas.microsoft.com/office/drawing/2014/main" id="{4C7CF1E3-115B-41E7-9AC3-CB3F9E5D8833}"/>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32" name="【一般廃棄物処理施設】&#10;一人当たり有形固定資産（償却資産）額最大値テキスト">
          <a:extLst>
            <a:ext uri="{FF2B5EF4-FFF2-40B4-BE49-F238E27FC236}">
              <a16:creationId xmlns:a16="http://schemas.microsoft.com/office/drawing/2014/main" id="{CE9EAB74-0660-4699-984A-3F7918286FF1}"/>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33" name="直線コネクタ 432">
          <a:extLst>
            <a:ext uri="{FF2B5EF4-FFF2-40B4-BE49-F238E27FC236}">
              <a16:creationId xmlns:a16="http://schemas.microsoft.com/office/drawing/2014/main" id="{22C9B137-4A8D-4097-9674-951883D3C825}"/>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34" name="【一般廃棄物処理施設】&#10;一人当たり有形固定資産（償却資産）額平均値テキスト">
          <a:extLst>
            <a:ext uri="{FF2B5EF4-FFF2-40B4-BE49-F238E27FC236}">
              <a16:creationId xmlns:a16="http://schemas.microsoft.com/office/drawing/2014/main" id="{E7B6A898-B282-4E42-9CCD-239E4C758F5A}"/>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35" name="フローチャート: 判断 434">
          <a:extLst>
            <a:ext uri="{FF2B5EF4-FFF2-40B4-BE49-F238E27FC236}">
              <a16:creationId xmlns:a16="http://schemas.microsoft.com/office/drawing/2014/main" id="{84E9D337-71BB-4088-81FF-9859B9D41C5F}"/>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36" name="フローチャート: 判断 435">
          <a:extLst>
            <a:ext uri="{FF2B5EF4-FFF2-40B4-BE49-F238E27FC236}">
              <a16:creationId xmlns:a16="http://schemas.microsoft.com/office/drawing/2014/main" id="{A1D949A8-B1CA-4841-82BD-E5B51E317345}"/>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37" name="フローチャート: 判断 436">
          <a:extLst>
            <a:ext uri="{FF2B5EF4-FFF2-40B4-BE49-F238E27FC236}">
              <a16:creationId xmlns:a16="http://schemas.microsoft.com/office/drawing/2014/main" id="{F4F95F34-24DB-4336-8241-FE6609FA655D}"/>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38" name="フローチャート: 判断 437">
          <a:extLst>
            <a:ext uri="{FF2B5EF4-FFF2-40B4-BE49-F238E27FC236}">
              <a16:creationId xmlns:a16="http://schemas.microsoft.com/office/drawing/2014/main" id="{5E969A80-2468-423C-B48E-1FF07C940125}"/>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00BE485-2AA5-4FA1-92CF-DE75E55E8F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C0AF9257-6221-460A-A42D-B6A0E79840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9ADB0AE6-98F7-4888-81E0-FAD38405DE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341A005C-2BF4-4F09-BDA4-4DC4962EC2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E72C3064-1032-412C-9698-371AC1D9EF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21308</xdr:rowOff>
    </xdr:from>
    <xdr:to>
      <xdr:col>116</xdr:col>
      <xdr:colOff>114300</xdr:colOff>
      <xdr:row>38</xdr:row>
      <xdr:rowOff>122908</xdr:rowOff>
    </xdr:to>
    <xdr:sp macro="" textlink="">
      <xdr:nvSpPr>
        <xdr:cNvPr id="444" name="楕円 443">
          <a:extLst>
            <a:ext uri="{FF2B5EF4-FFF2-40B4-BE49-F238E27FC236}">
              <a16:creationId xmlns:a16="http://schemas.microsoft.com/office/drawing/2014/main" id="{51FBA5E8-92A9-442D-9316-93729B757B4C}"/>
            </a:ext>
          </a:extLst>
        </xdr:cNvPr>
        <xdr:cNvSpPr/>
      </xdr:nvSpPr>
      <xdr:spPr>
        <a:xfrm>
          <a:off x="22110700" y="65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44185</xdr:rowOff>
    </xdr:from>
    <xdr:ext cx="534377" cy="259045"/>
    <xdr:sp macro="" textlink="">
      <xdr:nvSpPr>
        <xdr:cNvPr id="445" name="【一般廃棄物処理施設】&#10;一人当たり有形固定資産（償却資産）額該当値テキスト">
          <a:extLst>
            <a:ext uri="{FF2B5EF4-FFF2-40B4-BE49-F238E27FC236}">
              <a16:creationId xmlns:a16="http://schemas.microsoft.com/office/drawing/2014/main" id="{F7760E4C-169B-4955-9CE2-02251AEBEF5D}"/>
            </a:ext>
          </a:extLst>
        </xdr:cNvPr>
        <xdr:cNvSpPr txBox="1"/>
      </xdr:nvSpPr>
      <xdr:spPr>
        <a:xfrm>
          <a:off x="22199600" y="63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32264</xdr:rowOff>
    </xdr:from>
    <xdr:to>
      <xdr:col>112</xdr:col>
      <xdr:colOff>38100</xdr:colOff>
      <xdr:row>38</xdr:row>
      <xdr:rowOff>133864</xdr:rowOff>
    </xdr:to>
    <xdr:sp macro="" textlink="">
      <xdr:nvSpPr>
        <xdr:cNvPr id="446" name="楕円 445">
          <a:extLst>
            <a:ext uri="{FF2B5EF4-FFF2-40B4-BE49-F238E27FC236}">
              <a16:creationId xmlns:a16="http://schemas.microsoft.com/office/drawing/2014/main" id="{CBCE86F9-151B-4928-AED6-3E053736162A}"/>
            </a:ext>
          </a:extLst>
        </xdr:cNvPr>
        <xdr:cNvSpPr/>
      </xdr:nvSpPr>
      <xdr:spPr>
        <a:xfrm>
          <a:off x="21272500" y="65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72108</xdr:rowOff>
    </xdr:from>
    <xdr:to>
      <xdr:col>116</xdr:col>
      <xdr:colOff>63500</xdr:colOff>
      <xdr:row>38</xdr:row>
      <xdr:rowOff>83064</xdr:rowOff>
    </xdr:to>
    <xdr:cxnSp macro="">
      <xdr:nvCxnSpPr>
        <xdr:cNvPr id="447" name="直線コネクタ 446">
          <a:extLst>
            <a:ext uri="{FF2B5EF4-FFF2-40B4-BE49-F238E27FC236}">
              <a16:creationId xmlns:a16="http://schemas.microsoft.com/office/drawing/2014/main" id="{C0BAE41F-9AFD-461B-A149-BA7411F2E9F3}"/>
            </a:ext>
          </a:extLst>
        </xdr:cNvPr>
        <xdr:cNvCxnSpPr/>
      </xdr:nvCxnSpPr>
      <xdr:spPr>
        <a:xfrm flipV="1">
          <a:off x="21323300" y="6587208"/>
          <a:ext cx="8382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74383</xdr:rowOff>
    </xdr:from>
    <xdr:to>
      <xdr:col>107</xdr:col>
      <xdr:colOff>101600</xdr:colOff>
      <xdr:row>37</xdr:row>
      <xdr:rowOff>4533</xdr:rowOff>
    </xdr:to>
    <xdr:sp macro="" textlink="">
      <xdr:nvSpPr>
        <xdr:cNvPr id="448" name="楕円 447">
          <a:extLst>
            <a:ext uri="{FF2B5EF4-FFF2-40B4-BE49-F238E27FC236}">
              <a16:creationId xmlns:a16="http://schemas.microsoft.com/office/drawing/2014/main" id="{84158FEE-C800-4904-AB9E-8CA9779CD8FD}"/>
            </a:ext>
          </a:extLst>
        </xdr:cNvPr>
        <xdr:cNvSpPr/>
      </xdr:nvSpPr>
      <xdr:spPr>
        <a:xfrm>
          <a:off x="20383500" y="62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125183</xdr:rowOff>
    </xdr:from>
    <xdr:to>
      <xdr:col>111</xdr:col>
      <xdr:colOff>177800</xdr:colOff>
      <xdr:row>38</xdr:row>
      <xdr:rowOff>83064</xdr:rowOff>
    </xdr:to>
    <xdr:cxnSp macro="">
      <xdr:nvCxnSpPr>
        <xdr:cNvPr id="449" name="直線コネクタ 448">
          <a:extLst>
            <a:ext uri="{FF2B5EF4-FFF2-40B4-BE49-F238E27FC236}">
              <a16:creationId xmlns:a16="http://schemas.microsoft.com/office/drawing/2014/main" id="{10359FC5-DE0D-47F3-B8AF-BA71D213B316}"/>
            </a:ext>
          </a:extLst>
        </xdr:cNvPr>
        <xdr:cNvCxnSpPr/>
      </xdr:nvCxnSpPr>
      <xdr:spPr>
        <a:xfrm>
          <a:off x="20434300" y="6297383"/>
          <a:ext cx="889000" cy="30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50" name="n_1aveValue【一般廃棄物処理施設】&#10;一人当たり有形固定資産（償却資産）額">
          <a:extLst>
            <a:ext uri="{FF2B5EF4-FFF2-40B4-BE49-F238E27FC236}">
              <a16:creationId xmlns:a16="http://schemas.microsoft.com/office/drawing/2014/main" id="{5475313A-CA5F-422E-9D94-6D9BF3210589}"/>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51" name="n_2aveValue【一般廃棄物処理施設】&#10;一人当たり有形固定資産（償却資産）額">
          <a:extLst>
            <a:ext uri="{FF2B5EF4-FFF2-40B4-BE49-F238E27FC236}">
              <a16:creationId xmlns:a16="http://schemas.microsoft.com/office/drawing/2014/main" id="{CE93A9B6-C8CC-437B-9279-1E2B0F0684B5}"/>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52" name="n_3aveValue【一般廃棄物処理施設】&#10;一人当たり有形固定資産（償却資産）額">
          <a:extLst>
            <a:ext uri="{FF2B5EF4-FFF2-40B4-BE49-F238E27FC236}">
              <a16:creationId xmlns:a16="http://schemas.microsoft.com/office/drawing/2014/main" id="{987676BB-A67A-4BFA-9ADF-112BF0044F5E}"/>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150391</xdr:rowOff>
    </xdr:from>
    <xdr:ext cx="534377" cy="259045"/>
    <xdr:sp macro="" textlink="">
      <xdr:nvSpPr>
        <xdr:cNvPr id="453" name="n_1mainValue【一般廃棄物処理施設】&#10;一人当たり有形固定資産（償却資産）額">
          <a:extLst>
            <a:ext uri="{FF2B5EF4-FFF2-40B4-BE49-F238E27FC236}">
              <a16:creationId xmlns:a16="http://schemas.microsoft.com/office/drawing/2014/main" id="{F9FD0046-CC44-4F5B-BB40-9D478578CA99}"/>
            </a:ext>
          </a:extLst>
        </xdr:cNvPr>
        <xdr:cNvSpPr txBox="1"/>
      </xdr:nvSpPr>
      <xdr:spPr>
        <a:xfrm>
          <a:off x="21043411" y="63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21060</xdr:rowOff>
    </xdr:from>
    <xdr:ext cx="599010" cy="259045"/>
    <xdr:sp macro="" textlink="">
      <xdr:nvSpPr>
        <xdr:cNvPr id="454" name="n_2mainValue【一般廃棄物処理施設】&#10;一人当たり有形固定資産（償却資産）額">
          <a:extLst>
            <a:ext uri="{FF2B5EF4-FFF2-40B4-BE49-F238E27FC236}">
              <a16:creationId xmlns:a16="http://schemas.microsoft.com/office/drawing/2014/main" id="{D8C94125-AFBB-4287-BE05-F9012F5B9543}"/>
            </a:ext>
          </a:extLst>
        </xdr:cNvPr>
        <xdr:cNvSpPr txBox="1"/>
      </xdr:nvSpPr>
      <xdr:spPr>
        <a:xfrm>
          <a:off x="20134795" y="60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a:extLst>
            <a:ext uri="{FF2B5EF4-FFF2-40B4-BE49-F238E27FC236}">
              <a16:creationId xmlns:a16="http://schemas.microsoft.com/office/drawing/2014/main" id="{2AA5910A-1684-485A-8D40-22C4A5EBE4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a:extLst>
            <a:ext uri="{FF2B5EF4-FFF2-40B4-BE49-F238E27FC236}">
              <a16:creationId xmlns:a16="http://schemas.microsoft.com/office/drawing/2014/main" id="{804B6B40-F32C-4CD5-A82A-C3BDBBBD6BE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a:extLst>
            <a:ext uri="{FF2B5EF4-FFF2-40B4-BE49-F238E27FC236}">
              <a16:creationId xmlns:a16="http://schemas.microsoft.com/office/drawing/2014/main" id="{25E01602-B1B2-41F9-A111-3478B52580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a:extLst>
            <a:ext uri="{FF2B5EF4-FFF2-40B4-BE49-F238E27FC236}">
              <a16:creationId xmlns:a16="http://schemas.microsoft.com/office/drawing/2014/main" id="{0AAE64BE-3050-4FA8-9B4E-E8327AEFA6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a:extLst>
            <a:ext uri="{FF2B5EF4-FFF2-40B4-BE49-F238E27FC236}">
              <a16:creationId xmlns:a16="http://schemas.microsoft.com/office/drawing/2014/main" id="{17BC3AB4-2373-4EB2-BD61-3489B29812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a:extLst>
            <a:ext uri="{FF2B5EF4-FFF2-40B4-BE49-F238E27FC236}">
              <a16:creationId xmlns:a16="http://schemas.microsoft.com/office/drawing/2014/main" id="{AE744E83-4D0A-4CF4-8C54-447F876DBE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a:extLst>
            <a:ext uri="{FF2B5EF4-FFF2-40B4-BE49-F238E27FC236}">
              <a16:creationId xmlns:a16="http://schemas.microsoft.com/office/drawing/2014/main" id="{66AAF1D8-22C0-40F6-8F7B-540B3B5992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a:extLst>
            <a:ext uri="{FF2B5EF4-FFF2-40B4-BE49-F238E27FC236}">
              <a16:creationId xmlns:a16="http://schemas.microsoft.com/office/drawing/2014/main" id="{EF9C2C6E-4C86-4822-8F75-9CE0BAAE001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EB133E9A-84BF-444A-BF0B-A4EA5C7BAB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EB52EBE3-58DA-4C64-9031-1BE7556E46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E4C5A8C3-36CF-44D8-B130-AD55E6054F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A08768D0-A0C7-42F7-9AEF-728C85FCB9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1A3E5619-6B2F-43E8-AF16-AEE42D2CBF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426877D4-9C43-4311-A4F2-4EBCA5FC28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786BC3F7-A3F1-464E-B0D5-49FCF5FC06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2F60BD83-37BD-46EC-B15B-1A92F75EFFA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a:extLst>
            <a:ext uri="{FF2B5EF4-FFF2-40B4-BE49-F238E27FC236}">
              <a16:creationId xmlns:a16="http://schemas.microsoft.com/office/drawing/2014/main" id="{6E1D61D7-5E21-440D-8611-F66B843966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a:extLst>
            <a:ext uri="{FF2B5EF4-FFF2-40B4-BE49-F238E27FC236}">
              <a16:creationId xmlns:a16="http://schemas.microsoft.com/office/drawing/2014/main" id="{53880E02-CC9F-4CB6-97C5-EBE0EEC4B6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a:extLst>
            <a:ext uri="{FF2B5EF4-FFF2-40B4-BE49-F238E27FC236}">
              <a16:creationId xmlns:a16="http://schemas.microsoft.com/office/drawing/2014/main" id="{A50B029D-6E7F-4F47-9051-0ADD26C180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a:extLst>
            <a:ext uri="{FF2B5EF4-FFF2-40B4-BE49-F238E27FC236}">
              <a16:creationId xmlns:a16="http://schemas.microsoft.com/office/drawing/2014/main" id="{69B3CEED-A633-4272-A6F8-9F60628FEA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a:extLst>
            <a:ext uri="{FF2B5EF4-FFF2-40B4-BE49-F238E27FC236}">
              <a16:creationId xmlns:a16="http://schemas.microsoft.com/office/drawing/2014/main" id="{03BDE88D-1E05-4944-8F4E-9AA84145A17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a:extLst>
            <a:ext uri="{FF2B5EF4-FFF2-40B4-BE49-F238E27FC236}">
              <a16:creationId xmlns:a16="http://schemas.microsoft.com/office/drawing/2014/main" id="{A8BD8F37-8E84-4C46-BD0F-0E91869215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a:extLst>
            <a:ext uri="{FF2B5EF4-FFF2-40B4-BE49-F238E27FC236}">
              <a16:creationId xmlns:a16="http://schemas.microsoft.com/office/drawing/2014/main" id="{E2D48AFF-F760-4CF7-97B7-910BBDABCB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a:extLst>
            <a:ext uri="{FF2B5EF4-FFF2-40B4-BE49-F238E27FC236}">
              <a16:creationId xmlns:a16="http://schemas.microsoft.com/office/drawing/2014/main" id="{693161AB-1720-48CA-9CA9-45AFA233800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a:extLst>
            <a:ext uri="{FF2B5EF4-FFF2-40B4-BE49-F238E27FC236}">
              <a16:creationId xmlns:a16="http://schemas.microsoft.com/office/drawing/2014/main" id="{B30A1420-1899-4E5C-B0E7-311E9930CE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a:extLst>
            <a:ext uri="{FF2B5EF4-FFF2-40B4-BE49-F238E27FC236}">
              <a16:creationId xmlns:a16="http://schemas.microsoft.com/office/drawing/2014/main" id="{A400F208-2AA0-41FE-8892-5A79C5AC5CF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1" name="直線コネクタ 480">
          <a:extLst>
            <a:ext uri="{FF2B5EF4-FFF2-40B4-BE49-F238E27FC236}">
              <a16:creationId xmlns:a16="http://schemas.microsoft.com/office/drawing/2014/main" id="{ABD674B8-438F-4A9C-9AB8-64B69B7CCEB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2" name="テキスト ボックス 481">
          <a:extLst>
            <a:ext uri="{FF2B5EF4-FFF2-40B4-BE49-F238E27FC236}">
              <a16:creationId xmlns:a16="http://schemas.microsoft.com/office/drawing/2014/main" id="{BCD450CA-3F91-4A38-BF66-79223CE8D1E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3" name="直線コネクタ 482">
          <a:extLst>
            <a:ext uri="{FF2B5EF4-FFF2-40B4-BE49-F238E27FC236}">
              <a16:creationId xmlns:a16="http://schemas.microsoft.com/office/drawing/2014/main" id="{8DFDAFCC-F89D-48A6-8FA6-2556F3F377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4" name="テキスト ボックス 483">
          <a:extLst>
            <a:ext uri="{FF2B5EF4-FFF2-40B4-BE49-F238E27FC236}">
              <a16:creationId xmlns:a16="http://schemas.microsoft.com/office/drawing/2014/main" id="{855936A0-3FAF-4331-9853-BF6C2C3EB1C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5" name="直線コネクタ 484">
          <a:extLst>
            <a:ext uri="{FF2B5EF4-FFF2-40B4-BE49-F238E27FC236}">
              <a16:creationId xmlns:a16="http://schemas.microsoft.com/office/drawing/2014/main" id="{21AD1638-DE6A-446E-B666-A4FAFB5DFE7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6" name="テキスト ボックス 485">
          <a:extLst>
            <a:ext uri="{FF2B5EF4-FFF2-40B4-BE49-F238E27FC236}">
              <a16:creationId xmlns:a16="http://schemas.microsoft.com/office/drawing/2014/main" id="{8901AFE6-96E0-42AA-B027-AAFFDC3152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7" name="直線コネクタ 486">
          <a:extLst>
            <a:ext uri="{FF2B5EF4-FFF2-40B4-BE49-F238E27FC236}">
              <a16:creationId xmlns:a16="http://schemas.microsoft.com/office/drawing/2014/main" id="{006ED77F-E021-441B-8144-A1577C91E0E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8" name="テキスト ボックス 487">
          <a:extLst>
            <a:ext uri="{FF2B5EF4-FFF2-40B4-BE49-F238E27FC236}">
              <a16:creationId xmlns:a16="http://schemas.microsoft.com/office/drawing/2014/main" id="{5739F218-988B-4C63-A358-2713E1B1CCE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9" name="直線コネクタ 488">
          <a:extLst>
            <a:ext uri="{FF2B5EF4-FFF2-40B4-BE49-F238E27FC236}">
              <a16:creationId xmlns:a16="http://schemas.microsoft.com/office/drawing/2014/main" id="{45B11241-0BAB-4DD3-93A9-46A210981E8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0" name="テキスト ボックス 489">
          <a:extLst>
            <a:ext uri="{FF2B5EF4-FFF2-40B4-BE49-F238E27FC236}">
              <a16:creationId xmlns:a16="http://schemas.microsoft.com/office/drawing/2014/main" id="{0BBF76C2-A64D-44C7-B476-B6D79E3590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1" name="直線コネクタ 490">
          <a:extLst>
            <a:ext uri="{FF2B5EF4-FFF2-40B4-BE49-F238E27FC236}">
              <a16:creationId xmlns:a16="http://schemas.microsoft.com/office/drawing/2014/main" id="{4C2A035F-68BE-4AD5-B51B-318CC0DDE6E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2" name="テキスト ボックス 491">
          <a:extLst>
            <a:ext uri="{FF2B5EF4-FFF2-40B4-BE49-F238E27FC236}">
              <a16:creationId xmlns:a16="http://schemas.microsoft.com/office/drawing/2014/main" id="{B58868BF-35E1-4657-9645-7660A87BD93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a:extLst>
            <a:ext uri="{FF2B5EF4-FFF2-40B4-BE49-F238E27FC236}">
              <a16:creationId xmlns:a16="http://schemas.microsoft.com/office/drawing/2014/main" id="{47AF295E-FDCD-446A-BDF7-B6C8C2D7590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4" name="テキスト ボックス 493">
          <a:extLst>
            <a:ext uri="{FF2B5EF4-FFF2-40B4-BE49-F238E27FC236}">
              <a16:creationId xmlns:a16="http://schemas.microsoft.com/office/drawing/2014/main" id="{46A42FDD-FFB7-4341-B627-9F855D78BE1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消防施設】&#10;有形固定資産減価償却率グラフ枠">
          <a:extLst>
            <a:ext uri="{FF2B5EF4-FFF2-40B4-BE49-F238E27FC236}">
              <a16:creationId xmlns:a16="http://schemas.microsoft.com/office/drawing/2014/main" id="{EAC132B6-FC2A-407F-A427-94AA76EDF4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96" name="直線コネクタ 495">
          <a:extLst>
            <a:ext uri="{FF2B5EF4-FFF2-40B4-BE49-F238E27FC236}">
              <a16:creationId xmlns:a16="http://schemas.microsoft.com/office/drawing/2014/main" id="{DA1A24D1-FB42-4A96-B0B3-5146DFAF881B}"/>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97" name="【消防施設】&#10;有形固定資産減価償却率最小値テキスト">
          <a:extLst>
            <a:ext uri="{FF2B5EF4-FFF2-40B4-BE49-F238E27FC236}">
              <a16:creationId xmlns:a16="http://schemas.microsoft.com/office/drawing/2014/main" id="{9E74CD0E-1D08-4C03-8E98-2E26501E2D54}"/>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98" name="直線コネクタ 497">
          <a:extLst>
            <a:ext uri="{FF2B5EF4-FFF2-40B4-BE49-F238E27FC236}">
              <a16:creationId xmlns:a16="http://schemas.microsoft.com/office/drawing/2014/main" id="{E5BFD232-DCD3-41CA-9056-A89BBC3FD594}"/>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9" name="【消防施設】&#10;有形固定資産減価償却率最大値テキスト">
          <a:extLst>
            <a:ext uri="{FF2B5EF4-FFF2-40B4-BE49-F238E27FC236}">
              <a16:creationId xmlns:a16="http://schemas.microsoft.com/office/drawing/2014/main" id="{C0810302-5D56-4D4A-B3C8-D7BFDF295FF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0" name="直線コネクタ 499">
          <a:extLst>
            <a:ext uri="{FF2B5EF4-FFF2-40B4-BE49-F238E27FC236}">
              <a16:creationId xmlns:a16="http://schemas.microsoft.com/office/drawing/2014/main" id="{5252534F-470B-4A59-83A9-F4740C67D41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01" name="【消防施設】&#10;有形固定資産減価償却率平均値テキスト">
          <a:extLst>
            <a:ext uri="{FF2B5EF4-FFF2-40B4-BE49-F238E27FC236}">
              <a16:creationId xmlns:a16="http://schemas.microsoft.com/office/drawing/2014/main" id="{DA8E57AD-D2AD-4DD8-B84C-55C7593FD296}"/>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02" name="フローチャート: 判断 501">
          <a:extLst>
            <a:ext uri="{FF2B5EF4-FFF2-40B4-BE49-F238E27FC236}">
              <a16:creationId xmlns:a16="http://schemas.microsoft.com/office/drawing/2014/main" id="{79B3D38A-B88C-4625-92A4-AA4CB36E5A56}"/>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03" name="フローチャート: 判断 502">
          <a:extLst>
            <a:ext uri="{FF2B5EF4-FFF2-40B4-BE49-F238E27FC236}">
              <a16:creationId xmlns:a16="http://schemas.microsoft.com/office/drawing/2014/main" id="{3F6BC6EC-DA0E-417C-92EE-40F0196F616C}"/>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04" name="フローチャート: 判断 503">
          <a:extLst>
            <a:ext uri="{FF2B5EF4-FFF2-40B4-BE49-F238E27FC236}">
              <a16:creationId xmlns:a16="http://schemas.microsoft.com/office/drawing/2014/main" id="{5D1B46B5-A852-4793-8502-33BFAE18DC36}"/>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05" name="フローチャート: 判断 504">
          <a:extLst>
            <a:ext uri="{FF2B5EF4-FFF2-40B4-BE49-F238E27FC236}">
              <a16:creationId xmlns:a16="http://schemas.microsoft.com/office/drawing/2014/main" id="{80C40A07-985E-4FAF-AFF9-A98E8F396107}"/>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4C3D72DA-7E68-45F1-BB5F-0C333B3BB7C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28D41C3E-9B1D-4028-B1AE-87B22512E0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87892DA3-EDEA-49BF-B023-69F016B386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8AB17673-72DF-4BC4-9A1D-AE02E4FCC6D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3084D681-92BE-4B66-86DC-E0BB1D846A5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11" name="楕円 510">
          <a:extLst>
            <a:ext uri="{FF2B5EF4-FFF2-40B4-BE49-F238E27FC236}">
              <a16:creationId xmlns:a16="http://schemas.microsoft.com/office/drawing/2014/main" id="{AA3D6771-ED6C-46AD-89CC-9C8665EA4238}"/>
            </a:ext>
          </a:extLst>
        </xdr:cNvPr>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512" name="【消防施設】&#10;有形固定資産減価償却率該当値テキスト">
          <a:extLst>
            <a:ext uri="{FF2B5EF4-FFF2-40B4-BE49-F238E27FC236}">
              <a16:creationId xmlns:a16="http://schemas.microsoft.com/office/drawing/2014/main" id="{AF2A720E-1023-4ECB-85C5-EC8EF18C89FC}"/>
            </a:ext>
          </a:extLst>
        </xdr:cNvPr>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513" name="楕円 512">
          <a:extLst>
            <a:ext uri="{FF2B5EF4-FFF2-40B4-BE49-F238E27FC236}">
              <a16:creationId xmlns:a16="http://schemas.microsoft.com/office/drawing/2014/main" id="{C8034602-5790-400E-A99E-357A327B6F36}"/>
            </a:ext>
          </a:extLst>
        </xdr:cNvPr>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13607</xdr:rowOff>
    </xdr:to>
    <xdr:cxnSp macro="">
      <xdr:nvCxnSpPr>
        <xdr:cNvPr id="514" name="直線コネクタ 513">
          <a:extLst>
            <a:ext uri="{FF2B5EF4-FFF2-40B4-BE49-F238E27FC236}">
              <a16:creationId xmlns:a16="http://schemas.microsoft.com/office/drawing/2014/main" id="{D07BC6B1-528A-41BB-9AAA-E307BD7AD1E5}"/>
            </a:ext>
          </a:extLst>
        </xdr:cNvPr>
        <xdr:cNvCxnSpPr/>
      </xdr:nvCxnSpPr>
      <xdr:spPr>
        <a:xfrm flipV="1">
          <a:off x="15481300" y="140284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15" name="楕円 514">
          <a:extLst>
            <a:ext uri="{FF2B5EF4-FFF2-40B4-BE49-F238E27FC236}">
              <a16:creationId xmlns:a16="http://schemas.microsoft.com/office/drawing/2014/main" id="{1F5A2F0D-A749-419E-A5E5-7A96A073BDFD}"/>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60961</xdr:rowOff>
    </xdr:to>
    <xdr:cxnSp macro="">
      <xdr:nvCxnSpPr>
        <xdr:cNvPr id="516" name="直線コネクタ 515">
          <a:extLst>
            <a:ext uri="{FF2B5EF4-FFF2-40B4-BE49-F238E27FC236}">
              <a16:creationId xmlns:a16="http://schemas.microsoft.com/office/drawing/2014/main" id="{A3E1476E-579B-411B-9D9C-9D8E9048F509}"/>
            </a:ext>
          </a:extLst>
        </xdr:cNvPr>
        <xdr:cNvCxnSpPr/>
      </xdr:nvCxnSpPr>
      <xdr:spPr>
        <a:xfrm flipV="1">
          <a:off x="14592300" y="14072507"/>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17" name="楕円 516">
          <a:extLst>
            <a:ext uri="{FF2B5EF4-FFF2-40B4-BE49-F238E27FC236}">
              <a16:creationId xmlns:a16="http://schemas.microsoft.com/office/drawing/2014/main" id="{02992DBF-DDD1-49DC-B486-FFE890A84055}"/>
            </a:ext>
          </a:extLst>
        </xdr:cNvPr>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98516</xdr:rowOff>
    </xdr:to>
    <xdr:cxnSp macro="">
      <xdr:nvCxnSpPr>
        <xdr:cNvPr id="518" name="直線コネクタ 517">
          <a:extLst>
            <a:ext uri="{FF2B5EF4-FFF2-40B4-BE49-F238E27FC236}">
              <a16:creationId xmlns:a16="http://schemas.microsoft.com/office/drawing/2014/main" id="{9704EF9B-6400-4D22-89A5-B7FA3BA0A1BA}"/>
            </a:ext>
          </a:extLst>
        </xdr:cNvPr>
        <xdr:cNvCxnSpPr/>
      </xdr:nvCxnSpPr>
      <xdr:spPr>
        <a:xfrm flipV="1">
          <a:off x="13703300" y="141198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19" name="n_1aveValue【消防施設】&#10;有形固定資産減価償却率">
          <a:extLst>
            <a:ext uri="{FF2B5EF4-FFF2-40B4-BE49-F238E27FC236}">
              <a16:creationId xmlns:a16="http://schemas.microsoft.com/office/drawing/2014/main" id="{45622FB1-74EC-4BDA-8CE2-5249DDA1521C}"/>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20" name="n_2aveValue【消防施設】&#10;有形固定資産減価償却率">
          <a:extLst>
            <a:ext uri="{FF2B5EF4-FFF2-40B4-BE49-F238E27FC236}">
              <a16:creationId xmlns:a16="http://schemas.microsoft.com/office/drawing/2014/main" id="{777DDCBF-4490-456C-B5B2-97E5D267198E}"/>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21" name="n_3aveValue【消防施設】&#10;有形固定資産減価償却率">
          <a:extLst>
            <a:ext uri="{FF2B5EF4-FFF2-40B4-BE49-F238E27FC236}">
              <a16:creationId xmlns:a16="http://schemas.microsoft.com/office/drawing/2014/main" id="{ADF0169F-0C87-4732-8DB8-0011FAE4B57C}"/>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55534</xdr:rowOff>
    </xdr:from>
    <xdr:ext cx="405111" cy="259045"/>
    <xdr:sp macro="" textlink="">
      <xdr:nvSpPr>
        <xdr:cNvPr id="522" name="n_1mainValue【消防施設】&#10;有形固定資産減価償却率">
          <a:extLst>
            <a:ext uri="{FF2B5EF4-FFF2-40B4-BE49-F238E27FC236}">
              <a16:creationId xmlns:a16="http://schemas.microsoft.com/office/drawing/2014/main" id="{3B0EA49F-CA36-451B-8B74-F2B919B3B27D}"/>
            </a:ext>
          </a:extLst>
        </xdr:cNvPr>
        <xdr:cNvSpPr txBox="1"/>
      </xdr:nvSpPr>
      <xdr:spPr>
        <a:xfrm>
          <a:off x="15266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523" name="n_2mainValue【消防施設】&#10;有形固定資産減価償却率">
          <a:extLst>
            <a:ext uri="{FF2B5EF4-FFF2-40B4-BE49-F238E27FC236}">
              <a16:creationId xmlns:a16="http://schemas.microsoft.com/office/drawing/2014/main" id="{B06B3379-201C-4B63-ADE3-DFC97131623A}"/>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524" name="n_3mainValue【消防施設】&#10;有形固定資産減価償却率">
          <a:extLst>
            <a:ext uri="{FF2B5EF4-FFF2-40B4-BE49-F238E27FC236}">
              <a16:creationId xmlns:a16="http://schemas.microsoft.com/office/drawing/2014/main" id="{13F9F417-1826-450A-B99F-E70ECDE3A752}"/>
            </a:ext>
          </a:extLst>
        </xdr:cNvPr>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a:extLst>
            <a:ext uri="{FF2B5EF4-FFF2-40B4-BE49-F238E27FC236}">
              <a16:creationId xmlns:a16="http://schemas.microsoft.com/office/drawing/2014/main" id="{675BBF50-E534-4BCF-9EA9-F3C3B99453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a:extLst>
            <a:ext uri="{FF2B5EF4-FFF2-40B4-BE49-F238E27FC236}">
              <a16:creationId xmlns:a16="http://schemas.microsoft.com/office/drawing/2014/main" id="{355F3AEE-3649-40FA-9E64-B8018025FE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a:extLst>
            <a:ext uri="{FF2B5EF4-FFF2-40B4-BE49-F238E27FC236}">
              <a16:creationId xmlns:a16="http://schemas.microsoft.com/office/drawing/2014/main" id="{992A9E98-4CDE-4655-8DF7-F1791E2086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a:extLst>
            <a:ext uri="{FF2B5EF4-FFF2-40B4-BE49-F238E27FC236}">
              <a16:creationId xmlns:a16="http://schemas.microsoft.com/office/drawing/2014/main" id="{17088F96-5146-4327-BEB9-730C974DD83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a:extLst>
            <a:ext uri="{FF2B5EF4-FFF2-40B4-BE49-F238E27FC236}">
              <a16:creationId xmlns:a16="http://schemas.microsoft.com/office/drawing/2014/main" id="{B121B556-C9AB-49E4-8245-B866CF37EA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a:extLst>
            <a:ext uri="{FF2B5EF4-FFF2-40B4-BE49-F238E27FC236}">
              <a16:creationId xmlns:a16="http://schemas.microsoft.com/office/drawing/2014/main" id="{A020B35E-D547-4DC2-B4AE-FB679EB8BF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a:extLst>
            <a:ext uri="{FF2B5EF4-FFF2-40B4-BE49-F238E27FC236}">
              <a16:creationId xmlns:a16="http://schemas.microsoft.com/office/drawing/2014/main" id="{D9190B4E-4951-4C7E-9812-A51BD04F3D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a:extLst>
            <a:ext uri="{FF2B5EF4-FFF2-40B4-BE49-F238E27FC236}">
              <a16:creationId xmlns:a16="http://schemas.microsoft.com/office/drawing/2014/main" id="{E83590AB-D49C-4722-85CE-F5C6F6831F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a:extLst>
            <a:ext uri="{FF2B5EF4-FFF2-40B4-BE49-F238E27FC236}">
              <a16:creationId xmlns:a16="http://schemas.microsoft.com/office/drawing/2014/main" id="{F5306E8C-EB85-45C6-8EE7-68759B54F6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a:extLst>
            <a:ext uri="{FF2B5EF4-FFF2-40B4-BE49-F238E27FC236}">
              <a16:creationId xmlns:a16="http://schemas.microsoft.com/office/drawing/2014/main" id="{2B6925CB-6B04-41EA-853E-0D2BA3C3B1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5" name="直線コネクタ 534">
          <a:extLst>
            <a:ext uri="{FF2B5EF4-FFF2-40B4-BE49-F238E27FC236}">
              <a16:creationId xmlns:a16="http://schemas.microsoft.com/office/drawing/2014/main" id="{B9F751B1-BF1D-4D92-A26A-11CE47DE1F0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6" name="テキスト ボックス 535">
          <a:extLst>
            <a:ext uri="{FF2B5EF4-FFF2-40B4-BE49-F238E27FC236}">
              <a16:creationId xmlns:a16="http://schemas.microsoft.com/office/drawing/2014/main" id="{1CF4D971-D27A-40A6-A73F-F632A04CEAC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7" name="直線コネクタ 536">
          <a:extLst>
            <a:ext uri="{FF2B5EF4-FFF2-40B4-BE49-F238E27FC236}">
              <a16:creationId xmlns:a16="http://schemas.microsoft.com/office/drawing/2014/main" id="{1C97E694-5056-4D38-89F0-318493A8839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8" name="テキスト ボックス 537">
          <a:extLst>
            <a:ext uri="{FF2B5EF4-FFF2-40B4-BE49-F238E27FC236}">
              <a16:creationId xmlns:a16="http://schemas.microsoft.com/office/drawing/2014/main" id="{F5325AEC-C6FC-447E-8C39-647E1AA5803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9" name="直線コネクタ 538">
          <a:extLst>
            <a:ext uri="{FF2B5EF4-FFF2-40B4-BE49-F238E27FC236}">
              <a16:creationId xmlns:a16="http://schemas.microsoft.com/office/drawing/2014/main" id="{EC55A514-6978-4792-A225-C752DF6F6D3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0" name="テキスト ボックス 539">
          <a:extLst>
            <a:ext uri="{FF2B5EF4-FFF2-40B4-BE49-F238E27FC236}">
              <a16:creationId xmlns:a16="http://schemas.microsoft.com/office/drawing/2014/main" id="{A8AAF0AE-4BB7-43B4-8350-C2585FBCDD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1" name="直線コネクタ 540">
          <a:extLst>
            <a:ext uri="{FF2B5EF4-FFF2-40B4-BE49-F238E27FC236}">
              <a16:creationId xmlns:a16="http://schemas.microsoft.com/office/drawing/2014/main" id="{371F0270-84B3-48C8-96D6-BD417B7FE0F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2" name="テキスト ボックス 541">
          <a:extLst>
            <a:ext uri="{FF2B5EF4-FFF2-40B4-BE49-F238E27FC236}">
              <a16:creationId xmlns:a16="http://schemas.microsoft.com/office/drawing/2014/main" id="{795C7853-6530-48CA-9B37-8C243E04B05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3" name="直線コネクタ 542">
          <a:extLst>
            <a:ext uri="{FF2B5EF4-FFF2-40B4-BE49-F238E27FC236}">
              <a16:creationId xmlns:a16="http://schemas.microsoft.com/office/drawing/2014/main" id="{F1CDB2EB-9E43-4A27-9042-481EBBC1549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04F11D7E-C10C-4369-A94C-8F3BCAF68B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5" name="【消防施設】&#10;一人当たり面積グラフ枠">
          <a:extLst>
            <a:ext uri="{FF2B5EF4-FFF2-40B4-BE49-F238E27FC236}">
              <a16:creationId xmlns:a16="http://schemas.microsoft.com/office/drawing/2014/main" id="{F467E8C9-5BEA-49CB-A74B-A7DD030E7F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46" name="直線コネクタ 545">
          <a:extLst>
            <a:ext uri="{FF2B5EF4-FFF2-40B4-BE49-F238E27FC236}">
              <a16:creationId xmlns:a16="http://schemas.microsoft.com/office/drawing/2014/main" id="{93CA0374-2065-4CEB-AA0A-D1A8471E486B}"/>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47" name="【消防施設】&#10;一人当たり面積最小値テキスト">
          <a:extLst>
            <a:ext uri="{FF2B5EF4-FFF2-40B4-BE49-F238E27FC236}">
              <a16:creationId xmlns:a16="http://schemas.microsoft.com/office/drawing/2014/main" id="{266D9B3A-19CA-4EA0-A618-3764A18ECC6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48" name="直線コネクタ 547">
          <a:extLst>
            <a:ext uri="{FF2B5EF4-FFF2-40B4-BE49-F238E27FC236}">
              <a16:creationId xmlns:a16="http://schemas.microsoft.com/office/drawing/2014/main" id="{BD7F9EB3-D096-4B19-B69B-305B6CDDECC6}"/>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49" name="【消防施設】&#10;一人当たり面積最大値テキスト">
          <a:extLst>
            <a:ext uri="{FF2B5EF4-FFF2-40B4-BE49-F238E27FC236}">
              <a16:creationId xmlns:a16="http://schemas.microsoft.com/office/drawing/2014/main" id="{24AE1FCB-721E-4A31-9379-186362966C0B}"/>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50" name="直線コネクタ 549">
          <a:extLst>
            <a:ext uri="{FF2B5EF4-FFF2-40B4-BE49-F238E27FC236}">
              <a16:creationId xmlns:a16="http://schemas.microsoft.com/office/drawing/2014/main" id="{7F5A20BF-BC4F-4A9F-A9B6-B525F50DA25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51" name="【消防施設】&#10;一人当たり面積平均値テキスト">
          <a:extLst>
            <a:ext uri="{FF2B5EF4-FFF2-40B4-BE49-F238E27FC236}">
              <a16:creationId xmlns:a16="http://schemas.microsoft.com/office/drawing/2014/main" id="{054079B1-04C5-4EF4-877B-8119F5FFCBA6}"/>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52" name="フローチャート: 判断 551">
          <a:extLst>
            <a:ext uri="{FF2B5EF4-FFF2-40B4-BE49-F238E27FC236}">
              <a16:creationId xmlns:a16="http://schemas.microsoft.com/office/drawing/2014/main" id="{4CA80B07-EE4E-43FB-85A5-67D51E0AA4BE}"/>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53" name="フローチャート: 判断 552">
          <a:extLst>
            <a:ext uri="{FF2B5EF4-FFF2-40B4-BE49-F238E27FC236}">
              <a16:creationId xmlns:a16="http://schemas.microsoft.com/office/drawing/2014/main" id="{8E8BE02F-A070-4370-B07A-D7CE034C87C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54" name="フローチャート: 判断 553">
          <a:extLst>
            <a:ext uri="{FF2B5EF4-FFF2-40B4-BE49-F238E27FC236}">
              <a16:creationId xmlns:a16="http://schemas.microsoft.com/office/drawing/2014/main" id="{7ED4B1B4-6C12-4FCF-B99D-28DD6325B076}"/>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55" name="フローチャート: 判断 554">
          <a:extLst>
            <a:ext uri="{FF2B5EF4-FFF2-40B4-BE49-F238E27FC236}">
              <a16:creationId xmlns:a16="http://schemas.microsoft.com/office/drawing/2014/main" id="{5CA4BDF1-C845-49B0-8D08-7B5138713A0A}"/>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FB51C55F-ADEA-4948-8C89-4746838C02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9ED1E992-8FC2-476E-8D63-FFF8E5C835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AACEA33B-7B7C-4ED2-AEB3-708A2BBE18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22426EF8-46D2-47FF-A8BD-97DB03803E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E394120B-61EB-4C8D-937A-B9231AF8E9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561" name="楕円 560">
          <a:extLst>
            <a:ext uri="{FF2B5EF4-FFF2-40B4-BE49-F238E27FC236}">
              <a16:creationId xmlns:a16="http://schemas.microsoft.com/office/drawing/2014/main" id="{3A6910F8-B8C8-4E2D-8266-A16EB8597155}"/>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562" name="【消防施設】&#10;一人当たり面積該当値テキスト">
          <a:extLst>
            <a:ext uri="{FF2B5EF4-FFF2-40B4-BE49-F238E27FC236}">
              <a16:creationId xmlns:a16="http://schemas.microsoft.com/office/drawing/2014/main" id="{E60DC7E3-FB41-45A1-B0C9-1D791DB996E1}"/>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563" name="楕円 562">
          <a:extLst>
            <a:ext uri="{FF2B5EF4-FFF2-40B4-BE49-F238E27FC236}">
              <a16:creationId xmlns:a16="http://schemas.microsoft.com/office/drawing/2014/main" id="{D78C9A83-F377-4E83-9CD4-224FE386649B}"/>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28956</xdr:rowOff>
    </xdr:to>
    <xdr:cxnSp macro="">
      <xdr:nvCxnSpPr>
        <xdr:cNvPr id="564" name="直線コネクタ 563">
          <a:extLst>
            <a:ext uri="{FF2B5EF4-FFF2-40B4-BE49-F238E27FC236}">
              <a16:creationId xmlns:a16="http://schemas.microsoft.com/office/drawing/2014/main" id="{86C6401B-ECC8-40EE-98F9-4BBC3FD8BC5B}"/>
            </a:ext>
          </a:extLst>
        </xdr:cNvPr>
        <xdr:cNvCxnSpPr/>
      </xdr:nvCxnSpPr>
      <xdr:spPr>
        <a:xfrm>
          <a:off x="21323300" y="1443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565" name="楕円 564">
          <a:extLst>
            <a:ext uri="{FF2B5EF4-FFF2-40B4-BE49-F238E27FC236}">
              <a16:creationId xmlns:a16="http://schemas.microsoft.com/office/drawing/2014/main" id="{EEAC8A73-CA9D-49EE-B99D-D241FEE02CA3}"/>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33528</xdr:rowOff>
    </xdr:to>
    <xdr:cxnSp macro="">
      <xdr:nvCxnSpPr>
        <xdr:cNvPr id="566" name="直線コネクタ 565">
          <a:extLst>
            <a:ext uri="{FF2B5EF4-FFF2-40B4-BE49-F238E27FC236}">
              <a16:creationId xmlns:a16="http://schemas.microsoft.com/office/drawing/2014/main" id="{F322D94E-4C36-4CEA-9A9D-D54B2B0483E6}"/>
            </a:ext>
          </a:extLst>
        </xdr:cNvPr>
        <xdr:cNvCxnSpPr/>
      </xdr:nvCxnSpPr>
      <xdr:spPr>
        <a:xfrm flipV="1">
          <a:off x="20434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567" name="楕円 566">
          <a:extLst>
            <a:ext uri="{FF2B5EF4-FFF2-40B4-BE49-F238E27FC236}">
              <a16:creationId xmlns:a16="http://schemas.microsoft.com/office/drawing/2014/main" id="{4B52C815-38A7-4C21-93F6-94DDED427116}"/>
            </a:ext>
          </a:extLst>
        </xdr:cNvPr>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33528</xdr:rowOff>
    </xdr:to>
    <xdr:cxnSp macro="">
      <xdr:nvCxnSpPr>
        <xdr:cNvPr id="568" name="直線コネクタ 567">
          <a:extLst>
            <a:ext uri="{FF2B5EF4-FFF2-40B4-BE49-F238E27FC236}">
              <a16:creationId xmlns:a16="http://schemas.microsoft.com/office/drawing/2014/main" id="{E5FBCD4E-18F2-46B0-BB37-159790AB1D8C}"/>
            </a:ext>
          </a:extLst>
        </xdr:cNvPr>
        <xdr:cNvCxnSpPr/>
      </xdr:nvCxnSpPr>
      <xdr:spPr>
        <a:xfrm>
          <a:off x="19545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69" name="n_1aveValue【消防施設】&#10;一人当たり面積">
          <a:extLst>
            <a:ext uri="{FF2B5EF4-FFF2-40B4-BE49-F238E27FC236}">
              <a16:creationId xmlns:a16="http://schemas.microsoft.com/office/drawing/2014/main" id="{B7E82F33-E848-4536-83C3-DC03B55E1B76}"/>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70" name="n_2aveValue【消防施設】&#10;一人当たり面積">
          <a:extLst>
            <a:ext uri="{FF2B5EF4-FFF2-40B4-BE49-F238E27FC236}">
              <a16:creationId xmlns:a16="http://schemas.microsoft.com/office/drawing/2014/main" id="{F656B1FE-FAD6-4B10-B143-9171CF7406FC}"/>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571" name="n_3aveValue【消防施設】&#10;一人当たり面積">
          <a:extLst>
            <a:ext uri="{FF2B5EF4-FFF2-40B4-BE49-F238E27FC236}">
              <a16:creationId xmlns:a16="http://schemas.microsoft.com/office/drawing/2014/main" id="{ADAACAA7-D1E3-4761-ACC0-82BEA6D2B6F2}"/>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572" name="n_1mainValue【消防施設】&#10;一人当たり面積">
          <a:extLst>
            <a:ext uri="{FF2B5EF4-FFF2-40B4-BE49-F238E27FC236}">
              <a16:creationId xmlns:a16="http://schemas.microsoft.com/office/drawing/2014/main" id="{5A2E31B9-413A-4D11-9309-3447B7F0C98A}"/>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573" name="n_2mainValue【消防施設】&#10;一人当たり面積">
          <a:extLst>
            <a:ext uri="{FF2B5EF4-FFF2-40B4-BE49-F238E27FC236}">
              <a16:creationId xmlns:a16="http://schemas.microsoft.com/office/drawing/2014/main" id="{6CDF494A-FE5C-4BC7-8765-214863BE11CE}"/>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574" name="n_3mainValue【消防施設】&#10;一人当たり面積">
          <a:extLst>
            <a:ext uri="{FF2B5EF4-FFF2-40B4-BE49-F238E27FC236}">
              <a16:creationId xmlns:a16="http://schemas.microsoft.com/office/drawing/2014/main" id="{A81E0732-231C-424C-A4FA-D77779CF2083}"/>
            </a:ext>
          </a:extLst>
        </xdr:cNvPr>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a:extLst>
            <a:ext uri="{FF2B5EF4-FFF2-40B4-BE49-F238E27FC236}">
              <a16:creationId xmlns:a16="http://schemas.microsoft.com/office/drawing/2014/main" id="{30177A07-2B43-4FC5-8B20-0391644D4A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a:extLst>
            <a:ext uri="{FF2B5EF4-FFF2-40B4-BE49-F238E27FC236}">
              <a16:creationId xmlns:a16="http://schemas.microsoft.com/office/drawing/2014/main" id="{0960F6F3-1BFA-4BD9-B655-3D460F126F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a:extLst>
            <a:ext uri="{FF2B5EF4-FFF2-40B4-BE49-F238E27FC236}">
              <a16:creationId xmlns:a16="http://schemas.microsoft.com/office/drawing/2014/main" id="{A09780FF-C359-4220-9257-4BDDE56BC66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a:extLst>
            <a:ext uri="{FF2B5EF4-FFF2-40B4-BE49-F238E27FC236}">
              <a16:creationId xmlns:a16="http://schemas.microsoft.com/office/drawing/2014/main" id="{1D972DE5-B442-44FB-B1E7-A69A8B2B99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a:extLst>
            <a:ext uri="{FF2B5EF4-FFF2-40B4-BE49-F238E27FC236}">
              <a16:creationId xmlns:a16="http://schemas.microsoft.com/office/drawing/2014/main" id="{F4CC82C1-0807-43EB-93FC-F48D72ED4A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a:extLst>
            <a:ext uri="{FF2B5EF4-FFF2-40B4-BE49-F238E27FC236}">
              <a16:creationId xmlns:a16="http://schemas.microsoft.com/office/drawing/2014/main" id="{7D8DFDC6-9B8E-450E-B657-40C20EFF07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a:extLst>
            <a:ext uri="{FF2B5EF4-FFF2-40B4-BE49-F238E27FC236}">
              <a16:creationId xmlns:a16="http://schemas.microsoft.com/office/drawing/2014/main" id="{5D3D13CA-3304-4599-A096-7EE9BF9343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a:extLst>
            <a:ext uri="{FF2B5EF4-FFF2-40B4-BE49-F238E27FC236}">
              <a16:creationId xmlns:a16="http://schemas.microsoft.com/office/drawing/2014/main" id="{1CFF0798-BFAD-47A3-8F1D-E0C806F454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a:extLst>
            <a:ext uri="{FF2B5EF4-FFF2-40B4-BE49-F238E27FC236}">
              <a16:creationId xmlns:a16="http://schemas.microsoft.com/office/drawing/2014/main" id="{09D9F940-FCAD-4559-9351-A6537F4703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a:extLst>
            <a:ext uri="{FF2B5EF4-FFF2-40B4-BE49-F238E27FC236}">
              <a16:creationId xmlns:a16="http://schemas.microsoft.com/office/drawing/2014/main" id="{43877663-B6AD-4F40-89DB-C4369C455D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a:extLst>
            <a:ext uri="{FF2B5EF4-FFF2-40B4-BE49-F238E27FC236}">
              <a16:creationId xmlns:a16="http://schemas.microsoft.com/office/drawing/2014/main" id="{A080FB24-0855-421A-B45B-E55A5CDB8C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a:extLst>
            <a:ext uri="{FF2B5EF4-FFF2-40B4-BE49-F238E27FC236}">
              <a16:creationId xmlns:a16="http://schemas.microsoft.com/office/drawing/2014/main" id="{63DF89B3-3EB0-410F-ACAA-2B5AF23D1D4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a:extLst>
            <a:ext uri="{FF2B5EF4-FFF2-40B4-BE49-F238E27FC236}">
              <a16:creationId xmlns:a16="http://schemas.microsoft.com/office/drawing/2014/main" id="{B1AA20C8-A312-4938-B43D-DDF1D058B11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a:extLst>
            <a:ext uri="{FF2B5EF4-FFF2-40B4-BE49-F238E27FC236}">
              <a16:creationId xmlns:a16="http://schemas.microsoft.com/office/drawing/2014/main" id="{B90DBEAD-DB27-4AED-9518-8CE60564C1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a:extLst>
            <a:ext uri="{FF2B5EF4-FFF2-40B4-BE49-F238E27FC236}">
              <a16:creationId xmlns:a16="http://schemas.microsoft.com/office/drawing/2014/main" id="{D0991FC9-ECDB-4AED-A49E-E0DE41DD348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a:extLst>
            <a:ext uri="{FF2B5EF4-FFF2-40B4-BE49-F238E27FC236}">
              <a16:creationId xmlns:a16="http://schemas.microsoft.com/office/drawing/2014/main" id="{5DE988B6-9D51-4F21-BDFC-0C91B316F71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a:extLst>
            <a:ext uri="{FF2B5EF4-FFF2-40B4-BE49-F238E27FC236}">
              <a16:creationId xmlns:a16="http://schemas.microsoft.com/office/drawing/2014/main" id="{CF438AE3-9E08-481E-8BA0-CA95B5B7D8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a:extLst>
            <a:ext uri="{FF2B5EF4-FFF2-40B4-BE49-F238E27FC236}">
              <a16:creationId xmlns:a16="http://schemas.microsoft.com/office/drawing/2014/main" id="{230263CC-A534-4426-83FF-54A76D00A46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a:extLst>
            <a:ext uri="{FF2B5EF4-FFF2-40B4-BE49-F238E27FC236}">
              <a16:creationId xmlns:a16="http://schemas.microsoft.com/office/drawing/2014/main" id="{426EFD74-888A-42C3-89DC-27556311ED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a:extLst>
            <a:ext uri="{FF2B5EF4-FFF2-40B4-BE49-F238E27FC236}">
              <a16:creationId xmlns:a16="http://schemas.microsoft.com/office/drawing/2014/main" id="{8B523F1C-C551-4E65-BAC5-1C60338F56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a:extLst>
            <a:ext uri="{FF2B5EF4-FFF2-40B4-BE49-F238E27FC236}">
              <a16:creationId xmlns:a16="http://schemas.microsoft.com/office/drawing/2014/main" id="{407A2D3C-D20F-45DA-ACAD-15D2E3F383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a:extLst>
            <a:ext uri="{FF2B5EF4-FFF2-40B4-BE49-F238E27FC236}">
              <a16:creationId xmlns:a16="http://schemas.microsoft.com/office/drawing/2014/main" id="{624B1930-9EB8-43FD-9C1F-19921BC414A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a:extLst>
            <a:ext uri="{FF2B5EF4-FFF2-40B4-BE49-F238E27FC236}">
              <a16:creationId xmlns:a16="http://schemas.microsoft.com/office/drawing/2014/main" id="{F7A3DDD4-0EA5-49F0-A110-ACAF5D5107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34CE9A57-83E9-4E71-9125-4518CAC9D1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a:extLst>
            <a:ext uri="{FF2B5EF4-FFF2-40B4-BE49-F238E27FC236}">
              <a16:creationId xmlns:a16="http://schemas.microsoft.com/office/drawing/2014/main" id="{C12D93CF-6295-4BE3-8906-53FEE39BB5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00" name="直線コネクタ 599">
          <a:extLst>
            <a:ext uri="{FF2B5EF4-FFF2-40B4-BE49-F238E27FC236}">
              <a16:creationId xmlns:a16="http://schemas.microsoft.com/office/drawing/2014/main" id="{EC792626-A591-4689-840F-06198508408E}"/>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01" name="【庁舎】&#10;有形固定資産減価償却率最小値テキスト">
          <a:extLst>
            <a:ext uri="{FF2B5EF4-FFF2-40B4-BE49-F238E27FC236}">
              <a16:creationId xmlns:a16="http://schemas.microsoft.com/office/drawing/2014/main" id="{6FB7FADE-B7F8-4B34-BCDB-1F7348DFAB68}"/>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02" name="直線コネクタ 601">
          <a:extLst>
            <a:ext uri="{FF2B5EF4-FFF2-40B4-BE49-F238E27FC236}">
              <a16:creationId xmlns:a16="http://schemas.microsoft.com/office/drawing/2014/main" id="{EFEB8A4C-F50B-4397-B782-481D896996A3}"/>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a:extLst>
            <a:ext uri="{FF2B5EF4-FFF2-40B4-BE49-F238E27FC236}">
              <a16:creationId xmlns:a16="http://schemas.microsoft.com/office/drawing/2014/main" id="{84CDB27B-2322-4978-B53B-1EDDFB73DBA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a:extLst>
            <a:ext uri="{FF2B5EF4-FFF2-40B4-BE49-F238E27FC236}">
              <a16:creationId xmlns:a16="http://schemas.microsoft.com/office/drawing/2014/main" id="{93A0D4DC-9A7C-4BEF-BC59-83B9CF817FA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05" name="【庁舎】&#10;有形固定資産減価償却率平均値テキスト">
          <a:extLst>
            <a:ext uri="{FF2B5EF4-FFF2-40B4-BE49-F238E27FC236}">
              <a16:creationId xmlns:a16="http://schemas.microsoft.com/office/drawing/2014/main" id="{989FBD18-1CC5-4B24-A7BD-C62AE7C61915}"/>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06" name="フローチャート: 判断 605">
          <a:extLst>
            <a:ext uri="{FF2B5EF4-FFF2-40B4-BE49-F238E27FC236}">
              <a16:creationId xmlns:a16="http://schemas.microsoft.com/office/drawing/2014/main" id="{7ADEE5CB-89B3-4B82-8620-CC02D5499E2A}"/>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07" name="フローチャート: 判断 606">
          <a:extLst>
            <a:ext uri="{FF2B5EF4-FFF2-40B4-BE49-F238E27FC236}">
              <a16:creationId xmlns:a16="http://schemas.microsoft.com/office/drawing/2014/main" id="{8C181DDE-4E4D-4EAE-B794-4991BFF884FA}"/>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08" name="フローチャート: 判断 607">
          <a:extLst>
            <a:ext uri="{FF2B5EF4-FFF2-40B4-BE49-F238E27FC236}">
              <a16:creationId xmlns:a16="http://schemas.microsoft.com/office/drawing/2014/main" id="{313BE294-F4E0-437C-ACC6-3EDF4A5B1BED}"/>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09" name="フローチャート: 判断 608">
          <a:extLst>
            <a:ext uri="{FF2B5EF4-FFF2-40B4-BE49-F238E27FC236}">
              <a16:creationId xmlns:a16="http://schemas.microsoft.com/office/drawing/2014/main" id="{EA485B68-1014-4D15-B6B3-3893DD4C63D1}"/>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04D10E4-73F8-46E0-8BDD-91D88510FE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6084DFE1-857F-49CB-8F88-1FE54D4CE3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9AB25E4A-892C-4444-970B-A678F80D89E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12BB7139-615D-4982-B568-F2779017A2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DEB3EC6-7BC1-4C6D-AE1B-FCF014F205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615" name="楕円 614">
          <a:extLst>
            <a:ext uri="{FF2B5EF4-FFF2-40B4-BE49-F238E27FC236}">
              <a16:creationId xmlns:a16="http://schemas.microsoft.com/office/drawing/2014/main" id="{6ADF32A2-E8F1-43B3-9D7D-61CBCD1D9060}"/>
            </a:ext>
          </a:extLst>
        </xdr:cNvPr>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13988</xdr:rowOff>
    </xdr:from>
    <xdr:ext cx="405111" cy="259045"/>
    <xdr:sp macro="" textlink="">
      <xdr:nvSpPr>
        <xdr:cNvPr id="616" name="【庁舎】&#10;有形固定資産減価償却率該当値テキスト">
          <a:extLst>
            <a:ext uri="{FF2B5EF4-FFF2-40B4-BE49-F238E27FC236}">
              <a16:creationId xmlns:a16="http://schemas.microsoft.com/office/drawing/2014/main" id="{291FE177-D9F2-45DC-8A13-EB9C4B00B597}"/>
            </a:ext>
          </a:extLst>
        </xdr:cNvPr>
        <xdr:cNvSpPr txBox="1"/>
      </xdr:nvSpPr>
      <xdr:spPr>
        <a:xfrm>
          <a:off x="16357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617" name="楕円 616">
          <a:extLst>
            <a:ext uri="{FF2B5EF4-FFF2-40B4-BE49-F238E27FC236}">
              <a16:creationId xmlns:a16="http://schemas.microsoft.com/office/drawing/2014/main" id="{C9FF242E-BA94-47E3-AD34-A1B648E4791C}"/>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79466</xdr:rowOff>
    </xdr:to>
    <xdr:cxnSp macro="">
      <xdr:nvCxnSpPr>
        <xdr:cNvPr id="618" name="直線コネクタ 617">
          <a:extLst>
            <a:ext uri="{FF2B5EF4-FFF2-40B4-BE49-F238E27FC236}">
              <a16:creationId xmlns:a16="http://schemas.microsoft.com/office/drawing/2014/main" id="{E0B3F43C-4679-4F75-8CD8-29B7294062EB}"/>
            </a:ext>
          </a:extLst>
        </xdr:cNvPr>
        <xdr:cNvCxnSpPr/>
      </xdr:nvCxnSpPr>
      <xdr:spPr>
        <a:xfrm flipV="1">
          <a:off x="15481300" y="175298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64588</xdr:rowOff>
    </xdr:from>
    <xdr:to>
      <xdr:col>76</xdr:col>
      <xdr:colOff>165100</xdr:colOff>
      <xdr:row>102</xdr:row>
      <xdr:rowOff>166188</xdr:rowOff>
    </xdr:to>
    <xdr:sp macro="" textlink="">
      <xdr:nvSpPr>
        <xdr:cNvPr id="619" name="楕円 618">
          <a:extLst>
            <a:ext uri="{FF2B5EF4-FFF2-40B4-BE49-F238E27FC236}">
              <a16:creationId xmlns:a16="http://schemas.microsoft.com/office/drawing/2014/main" id="{034150D7-72EB-4702-B47C-A79FCD27E030}"/>
            </a:ext>
          </a:extLst>
        </xdr:cNvPr>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115388</xdr:rowOff>
    </xdr:to>
    <xdr:cxnSp macro="">
      <xdr:nvCxnSpPr>
        <xdr:cNvPr id="620" name="直線コネクタ 619">
          <a:extLst>
            <a:ext uri="{FF2B5EF4-FFF2-40B4-BE49-F238E27FC236}">
              <a16:creationId xmlns:a16="http://schemas.microsoft.com/office/drawing/2014/main" id="{DBA5E05A-BD03-42B7-91F6-A67955F7C1FA}"/>
            </a:ext>
          </a:extLst>
        </xdr:cNvPr>
        <xdr:cNvCxnSpPr/>
      </xdr:nvCxnSpPr>
      <xdr:spPr>
        <a:xfrm flipV="1">
          <a:off x="14592300" y="175673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621" name="楕円 620">
          <a:extLst>
            <a:ext uri="{FF2B5EF4-FFF2-40B4-BE49-F238E27FC236}">
              <a16:creationId xmlns:a16="http://schemas.microsoft.com/office/drawing/2014/main" id="{606009CB-E994-4E8C-9DBD-ECA82AA22189}"/>
            </a:ext>
          </a:extLst>
        </xdr:cNvPr>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115388</xdr:rowOff>
    </xdr:from>
    <xdr:to>
      <xdr:col>76</xdr:col>
      <xdr:colOff>114300</xdr:colOff>
      <xdr:row>102</xdr:row>
      <xdr:rowOff>156211</xdr:rowOff>
    </xdr:to>
    <xdr:cxnSp macro="">
      <xdr:nvCxnSpPr>
        <xdr:cNvPr id="622" name="直線コネクタ 621">
          <a:extLst>
            <a:ext uri="{FF2B5EF4-FFF2-40B4-BE49-F238E27FC236}">
              <a16:creationId xmlns:a16="http://schemas.microsoft.com/office/drawing/2014/main" id="{551B5B8E-8E72-4DE1-8D6D-63B6C5EA5335}"/>
            </a:ext>
          </a:extLst>
        </xdr:cNvPr>
        <xdr:cNvCxnSpPr/>
      </xdr:nvCxnSpPr>
      <xdr:spPr>
        <a:xfrm flipV="1">
          <a:off x="13703300" y="176032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23" name="n_1aveValue【庁舎】&#10;有形固定資産減価償却率">
          <a:extLst>
            <a:ext uri="{FF2B5EF4-FFF2-40B4-BE49-F238E27FC236}">
              <a16:creationId xmlns:a16="http://schemas.microsoft.com/office/drawing/2014/main" id="{8019FC1A-3C2D-43AB-8E46-7B8F8B1A99B5}"/>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24" name="n_2aveValue【庁舎】&#10;有形固定資産減価償却率">
          <a:extLst>
            <a:ext uri="{FF2B5EF4-FFF2-40B4-BE49-F238E27FC236}">
              <a16:creationId xmlns:a16="http://schemas.microsoft.com/office/drawing/2014/main" id="{D0520744-BE0E-42EE-9120-8F3BAF447628}"/>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25" name="n_3aveValue【庁舎】&#10;有形固定資産減価償却率">
          <a:extLst>
            <a:ext uri="{FF2B5EF4-FFF2-40B4-BE49-F238E27FC236}">
              <a16:creationId xmlns:a16="http://schemas.microsoft.com/office/drawing/2014/main" id="{46D918AA-8B19-42E5-A3A6-D30B550DD92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626" name="n_1mainValue【庁舎】&#10;有形固定資産減価償却率">
          <a:extLst>
            <a:ext uri="{FF2B5EF4-FFF2-40B4-BE49-F238E27FC236}">
              <a16:creationId xmlns:a16="http://schemas.microsoft.com/office/drawing/2014/main" id="{6ABE05FF-7402-4167-AA22-8264CBF3A969}"/>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11265</xdr:rowOff>
    </xdr:from>
    <xdr:ext cx="405111" cy="259045"/>
    <xdr:sp macro="" textlink="">
      <xdr:nvSpPr>
        <xdr:cNvPr id="627" name="n_2mainValue【庁舎】&#10;有形固定資産減価償却率">
          <a:extLst>
            <a:ext uri="{FF2B5EF4-FFF2-40B4-BE49-F238E27FC236}">
              <a16:creationId xmlns:a16="http://schemas.microsoft.com/office/drawing/2014/main" id="{F9D07D44-66D4-4014-A53F-B80B6DEFB160}"/>
            </a:ext>
          </a:extLst>
        </xdr:cNvPr>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628" name="n_3mainValue【庁舎】&#10;有形固定資産減価償却率">
          <a:extLst>
            <a:ext uri="{FF2B5EF4-FFF2-40B4-BE49-F238E27FC236}">
              <a16:creationId xmlns:a16="http://schemas.microsoft.com/office/drawing/2014/main" id="{F4BA1299-E368-4BA1-8958-27CE185CC4B4}"/>
            </a:ext>
          </a:extLst>
        </xdr:cNvPr>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46C4DB63-5B06-482A-A11A-A3D202A674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4FF8A449-9E8B-4498-A866-E4E09396C5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48BBB6C4-2C76-4940-866F-18B4FD89726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D11C5E93-24D8-44E4-BFF6-9838930C8E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A5A6079A-C7FF-47C4-B45A-5C95268910A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3017469D-F723-4EF8-B2CF-E7AA7004B2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34065134-1BF9-439C-AF14-3BDA76390D9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D7312CD6-C508-4E25-B72B-83ED1E6678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1B3BBD70-AE2C-4A20-879B-04CA0AF572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6724C782-65E4-4675-B3E2-ECA22F2CE5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a:extLst>
            <a:ext uri="{FF2B5EF4-FFF2-40B4-BE49-F238E27FC236}">
              <a16:creationId xmlns:a16="http://schemas.microsoft.com/office/drawing/2014/main" id="{EA719DA3-D70D-4522-AF89-8891EEEA4C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6FD63BCF-C357-417E-A69A-106CA3DDDD8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a:extLst>
            <a:ext uri="{FF2B5EF4-FFF2-40B4-BE49-F238E27FC236}">
              <a16:creationId xmlns:a16="http://schemas.microsoft.com/office/drawing/2014/main" id="{39F03293-9859-4C3D-96E9-E2BFB518970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a:extLst>
            <a:ext uri="{FF2B5EF4-FFF2-40B4-BE49-F238E27FC236}">
              <a16:creationId xmlns:a16="http://schemas.microsoft.com/office/drawing/2014/main" id="{D1227D1C-B8F0-43E3-8F8F-92DFD7A442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a:extLst>
            <a:ext uri="{FF2B5EF4-FFF2-40B4-BE49-F238E27FC236}">
              <a16:creationId xmlns:a16="http://schemas.microsoft.com/office/drawing/2014/main" id="{1858A0C3-C012-442E-826A-A1D6B1445B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a:extLst>
            <a:ext uri="{FF2B5EF4-FFF2-40B4-BE49-F238E27FC236}">
              <a16:creationId xmlns:a16="http://schemas.microsoft.com/office/drawing/2014/main" id="{4CA373C7-CC9A-49DA-A41D-DDCBD2CD452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a:extLst>
            <a:ext uri="{FF2B5EF4-FFF2-40B4-BE49-F238E27FC236}">
              <a16:creationId xmlns:a16="http://schemas.microsoft.com/office/drawing/2014/main" id="{20D54B63-C4AE-48BD-A4D5-6445EC31F0A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a:extLst>
            <a:ext uri="{FF2B5EF4-FFF2-40B4-BE49-F238E27FC236}">
              <a16:creationId xmlns:a16="http://schemas.microsoft.com/office/drawing/2014/main" id="{917BCA17-E686-4C53-9CF9-1B405FC937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a:extLst>
            <a:ext uri="{FF2B5EF4-FFF2-40B4-BE49-F238E27FC236}">
              <a16:creationId xmlns:a16="http://schemas.microsoft.com/office/drawing/2014/main" id="{EA06E4AF-1D19-4341-8556-DD09146A5EF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a:extLst>
            <a:ext uri="{FF2B5EF4-FFF2-40B4-BE49-F238E27FC236}">
              <a16:creationId xmlns:a16="http://schemas.microsoft.com/office/drawing/2014/main" id="{1EC4BB81-EF18-47AF-9152-DACA750C0C0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3606E61C-CAD9-4CD0-8737-40DFB01AE8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F8998EF8-3683-4BF0-8AAE-C6471EE15FF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庁舎】&#10;一人当たり面積グラフ枠">
          <a:extLst>
            <a:ext uri="{FF2B5EF4-FFF2-40B4-BE49-F238E27FC236}">
              <a16:creationId xmlns:a16="http://schemas.microsoft.com/office/drawing/2014/main" id="{9F0CE397-05E6-4914-9C69-A74740BBFB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52" name="直線コネクタ 651">
          <a:extLst>
            <a:ext uri="{FF2B5EF4-FFF2-40B4-BE49-F238E27FC236}">
              <a16:creationId xmlns:a16="http://schemas.microsoft.com/office/drawing/2014/main" id="{FE6A78F0-3072-429D-A840-60C582EACC7E}"/>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53" name="【庁舎】&#10;一人当たり面積最小値テキスト">
          <a:extLst>
            <a:ext uri="{FF2B5EF4-FFF2-40B4-BE49-F238E27FC236}">
              <a16:creationId xmlns:a16="http://schemas.microsoft.com/office/drawing/2014/main" id="{6BA49162-6C6F-41CC-AB93-2A030F86C414}"/>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54" name="直線コネクタ 653">
          <a:extLst>
            <a:ext uri="{FF2B5EF4-FFF2-40B4-BE49-F238E27FC236}">
              <a16:creationId xmlns:a16="http://schemas.microsoft.com/office/drawing/2014/main" id="{ABDF44AF-39D8-4B30-8271-5D73673D869F}"/>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55" name="【庁舎】&#10;一人当たり面積最大値テキスト">
          <a:extLst>
            <a:ext uri="{FF2B5EF4-FFF2-40B4-BE49-F238E27FC236}">
              <a16:creationId xmlns:a16="http://schemas.microsoft.com/office/drawing/2014/main" id="{A838DF46-1D12-4034-9E5B-B953F7B5B694}"/>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56" name="直線コネクタ 655">
          <a:extLst>
            <a:ext uri="{FF2B5EF4-FFF2-40B4-BE49-F238E27FC236}">
              <a16:creationId xmlns:a16="http://schemas.microsoft.com/office/drawing/2014/main" id="{6313C3A7-F865-434C-B6F9-241E6112996E}"/>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57" name="【庁舎】&#10;一人当たり面積平均値テキスト">
          <a:extLst>
            <a:ext uri="{FF2B5EF4-FFF2-40B4-BE49-F238E27FC236}">
              <a16:creationId xmlns:a16="http://schemas.microsoft.com/office/drawing/2014/main" id="{C70DACEB-2F76-4A51-B7A3-4F58F92FF839}"/>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58" name="フローチャート: 判断 657">
          <a:extLst>
            <a:ext uri="{FF2B5EF4-FFF2-40B4-BE49-F238E27FC236}">
              <a16:creationId xmlns:a16="http://schemas.microsoft.com/office/drawing/2014/main" id="{BC03D662-DB18-4A25-A999-73565B047BF4}"/>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59" name="フローチャート: 判断 658">
          <a:extLst>
            <a:ext uri="{FF2B5EF4-FFF2-40B4-BE49-F238E27FC236}">
              <a16:creationId xmlns:a16="http://schemas.microsoft.com/office/drawing/2014/main" id="{15D02F79-D688-43A3-BA85-D521EA1BC896}"/>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60" name="フローチャート: 判断 659">
          <a:extLst>
            <a:ext uri="{FF2B5EF4-FFF2-40B4-BE49-F238E27FC236}">
              <a16:creationId xmlns:a16="http://schemas.microsoft.com/office/drawing/2014/main" id="{DD36FAA2-0B10-404C-942F-6D4AF76190A9}"/>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61" name="フローチャート: 判断 660">
          <a:extLst>
            <a:ext uri="{FF2B5EF4-FFF2-40B4-BE49-F238E27FC236}">
              <a16:creationId xmlns:a16="http://schemas.microsoft.com/office/drawing/2014/main" id="{7AF8D3CD-4850-4334-A20A-8F2245584B98}"/>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627D4EF-9718-4939-B21D-B7A21AB74B5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5850E8E-6F60-4BDE-9927-B73619EE72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F4A17ED2-619F-4D5B-BFC5-037C38E8A7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65D32CA-6E08-4060-AA8B-CBA7D7E109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E74FDE17-D868-4F62-AEBA-D323B2AACF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667" name="楕円 666">
          <a:extLst>
            <a:ext uri="{FF2B5EF4-FFF2-40B4-BE49-F238E27FC236}">
              <a16:creationId xmlns:a16="http://schemas.microsoft.com/office/drawing/2014/main" id="{9DAACA25-0CD9-44EA-84B0-971483AF5808}"/>
            </a:ext>
          </a:extLst>
        </xdr:cNvPr>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57166</xdr:rowOff>
    </xdr:from>
    <xdr:ext cx="469744" cy="259045"/>
    <xdr:sp macro="" textlink="">
      <xdr:nvSpPr>
        <xdr:cNvPr id="668" name="【庁舎】&#10;一人当たり面積該当値テキスト">
          <a:extLst>
            <a:ext uri="{FF2B5EF4-FFF2-40B4-BE49-F238E27FC236}">
              <a16:creationId xmlns:a16="http://schemas.microsoft.com/office/drawing/2014/main" id="{3CB3D654-D309-4221-BC7D-CEDF967E1414}"/>
            </a:ext>
          </a:extLst>
        </xdr:cNvPr>
        <xdr:cNvSpPr txBox="1"/>
      </xdr:nvSpPr>
      <xdr:spPr>
        <a:xfrm>
          <a:off x="22199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669" name="楕円 668">
          <a:extLst>
            <a:ext uri="{FF2B5EF4-FFF2-40B4-BE49-F238E27FC236}">
              <a16:creationId xmlns:a16="http://schemas.microsoft.com/office/drawing/2014/main" id="{3A48D3FF-9EFB-4273-8001-522D9DC0F4ED}"/>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129539</xdr:rowOff>
    </xdr:from>
    <xdr:to>
      <xdr:col>116</xdr:col>
      <xdr:colOff>63500</xdr:colOff>
      <xdr:row>106</xdr:row>
      <xdr:rowOff>129539</xdr:rowOff>
    </xdr:to>
    <xdr:cxnSp macro="">
      <xdr:nvCxnSpPr>
        <xdr:cNvPr id="670" name="直線コネクタ 669">
          <a:extLst>
            <a:ext uri="{FF2B5EF4-FFF2-40B4-BE49-F238E27FC236}">
              <a16:creationId xmlns:a16="http://schemas.microsoft.com/office/drawing/2014/main" id="{8C58B351-B847-44B1-9D11-00C398F4AA9A}"/>
            </a:ext>
          </a:extLst>
        </xdr:cNvPr>
        <xdr:cNvCxnSpPr/>
      </xdr:nvCxnSpPr>
      <xdr:spPr>
        <a:xfrm>
          <a:off x="21323300" y="1830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80645</xdr:rowOff>
    </xdr:from>
    <xdr:to>
      <xdr:col>107</xdr:col>
      <xdr:colOff>101600</xdr:colOff>
      <xdr:row>107</xdr:row>
      <xdr:rowOff>10795</xdr:rowOff>
    </xdr:to>
    <xdr:sp macro="" textlink="">
      <xdr:nvSpPr>
        <xdr:cNvPr id="671" name="楕円 670">
          <a:extLst>
            <a:ext uri="{FF2B5EF4-FFF2-40B4-BE49-F238E27FC236}">
              <a16:creationId xmlns:a16="http://schemas.microsoft.com/office/drawing/2014/main" id="{DB62C05B-1FFF-48BD-8F08-54F8FCF666BB}"/>
            </a:ext>
          </a:extLst>
        </xdr:cNvPr>
        <xdr:cNvSpPr/>
      </xdr:nvSpPr>
      <xdr:spPr>
        <a:xfrm>
          <a:off x="2038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106</xdr:row>
      <xdr:rowOff>131445</xdr:rowOff>
    </xdr:to>
    <xdr:cxnSp macro="">
      <xdr:nvCxnSpPr>
        <xdr:cNvPr id="672" name="直線コネクタ 671">
          <a:extLst>
            <a:ext uri="{FF2B5EF4-FFF2-40B4-BE49-F238E27FC236}">
              <a16:creationId xmlns:a16="http://schemas.microsoft.com/office/drawing/2014/main" id="{3A685015-035C-4880-BFD0-9AEFD35E1657}"/>
            </a:ext>
          </a:extLst>
        </xdr:cNvPr>
        <xdr:cNvCxnSpPr/>
      </xdr:nvCxnSpPr>
      <xdr:spPr>
        <a:xfrm flipV="1">
          <a:off x="20434300" y="18303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141605</xdr:rowOff>
    </xdr:from>
    <xdr:to>
      <xdr:col>102</xdr:col>
      <xdr:colOff>165100</xdr:colOff>
      <xdr:row>107</xdr:row>
      <xdr:rowOff>71755</xdr:rowOff>
    </xdr:to>
    <xdr:sp macro="" textlink="">
      <xdr:nvSpPr>
        <xdr:cNvPr id="673" name="楕円 672">
          <a:extLst>
            <a:ext uri="{FF2B5EF4-FFF2-40B4-BE49-F238E27FC236}">
              <a16:creationId xmlns:a16="http://schemas.microsoft.com/office/drawing/2014/main" id="{9A2CCBF1-DE68-40D0-AAAE-D1F02C7424C4}"/>
            </a:ext>
          </a:extLst>
        </xdr:cNvPr>
        <xdr:cNvSpPr/>
      </xdr:nvSpPr>
      <xdr:spPr>
        <a:xfrm>
          <a:off x="19494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131445</xdr:rowOff>
    </xdr:from>
    <xdr:to>
      <xdr:col>107</xdr:col>
      <xdr:colOff>50800</xdr:colOff>
      <xdr:row>107</xdr:row>
      <xdr:rowOff>20955</xdr:rowOff>
    </xdr:to>
    <xdr:cxnSp macro="">
      <xdr:nvCxnSpPr>
        <xdr:cNvPr id="674" name="直線コネクタ 673">
          <a:extLst>
            <a:ext uri="{FF2B5EF4-FFF2-40B4-BE49-F238E27FC236}">
              <a16:creationId xmlns:a16="http://schemas.microsoft.com/office/drawing/2014/main" id="{5FF11849-89FA-4B8F-9544-1D7C17A0C4BF}"/>
            </a:ext>
          </a:extLst>
        </xdr:cNvPr>
        <xdr:cNvCxnSpPr/>
      </xdr:nvCxnSpPr>
      <xdr:spPr>
        <a:xfrm flipV="1">
          <a:off x="19545300" y="183051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75" name="n_1aveValue【庁舎】&#10;一人当たり面積">
          <a:extLst>
            <a:ext uri="{FF2B5EF4-FFF2-40B4-BE49-F238E27FC236}">
              <a16:creationId xmlns:a16="http://schemas.microsoft.com/office/drawing/2014/main" id="{FD4B14C3-C2A3-4BA4-A814-E8CF3A55CF82}"/>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76" name="n_2aveValue【庁舎】&#10;一人当たり面積">
          <a:extLst>
            <a:ext uri="{FF2B5EF4-FFF2-40B4-BE49-F238E27FC236}">
              <a16:creationId xmlns:a16="http://schemas.microsoft.com/office/drawing/2014/main" id="{C22D09B4-36EB-4221-A175-47EC4F2FD3C9}"/>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77" name="n_3aveValue【庁舎】&#10;一人当たり面積">
          <a:extLst>
            <a:ext uri="{FF2B5EF4-FFF2-40B4-BE49-F238E27FC236}">
              <a16:creationId xmlns:a16="http://schemas.microsoft.com/office/drawing/2014/main" id="{D190A392-C260-4FA3-86B3-E68BCF29DBC7}"/>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xdr:rowOff>
    </xdr:from>
    <xdr:ext cx="469744" cy="259045"/>
    <xdr:sp macro="" textlink="">
      <xdr:nvSpPr>
        <xdr:cNvPr id="678" name="n_1mainValue【庁舎】&#10;一人当たり面積">
          <a:extLst>
            <a:ext uri="{FF2B5EF4-FFF2-40B4-BE49-F238E27FC236}">
              <a16:creationId xmlns:a16="http://schemas.microsoft.com/office/drawing/2014/main" id="{719E1887-225C-4C87-A55D-D818A4901F31}"/>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679" name="n_2mainValue【庁舎】&#10;一人当たり面積">
          <a:extLst>
            <a:ext uri="{FF2B5EF4-FFF2-40B4-BE49-F238E27FC236}">
              <a16:creationId xmlns:a16="http://schemas.microsoft.com/office/drawing/2014/main" id="{157195E9-2F3C-49F1-93AD-EBC82669A0A5}"/>
            </a:ext>
          </a:extLst>
        </xdr:cNvPr>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62882</xdr:rowOff>
    </xdr:from>
    <xdr:ext cx="469744" cy="259045"/>
    <xdr:sp macro="" textlink="">
      <xdr:nvSpPr>
        <xdr:cNvPr id="680" name="n_3mainValue【庁舎】&#10;一人当たり面積">
          <a:extLst>
            <a:ext uri="{FF2B5EF4-FFF2-40B4-BE49-F238E27FC236}">
              <a16:creationId xmlns:a16="http://schemas.microsoft.com/office/drawing/2014/main" id="{121A9771-DCAA-46DB-BBB4-3043A2EF55DE}"/>
            </a:ext>
          </a:extLst>
        </xdr:cNvPr>
        <xdr:cNvSpPr txBox="1"/>
      </xdr:nvSpPr>
      <xdr:spPr>
        <a:xfrm>
          <a:off x="19310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110E270C-BDF6-4398-BADE-4D7247DFAB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9B581074-5138-4C1F-B57B-684134AFDB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B2665445-6AD6-413D-BBF4-40442DC5A49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消防施設」、「庁舎」である。特に一般廃棄物処理施設、庁舎で高い数値を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施設の新設が予定されているため、数値は改善される見込みである。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一方、有形固定資産減価償却率が低くなっている施設は、「図書館」、「市民会館」である。市民会館は、文化会館シグナスが該当し、建設年度が平成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年度であることから低い数値を示している。また、図書館については、文化会館シグナス内にあるため同様となっている。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大型事業所が少ない等の要因で、類似団体よりも税収が少ないことから、類似団体平均値を下回る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0.54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しかし近年は、納税推進室の設置や口座振替の推進、またコンビニ収納などによる徴収率の上昇に伴い、税収は増加傾向にあり、数値も良化している。今後も、税基盤の強化を進め、数値の良化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12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％となった。主な要因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、河北郡市広域事務組合負担金（ごみ処理）について、組合の公債費が減少したことに伴い負担金も大きく減少したことや、下水道事業の経営改善等により基準内繰出金が減少したこと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により、補助費等で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％減少したことがあげられる。近年行ってきた歳出面における徹底した事務事業の整理・合理化や、歳入面における税の徴収強化等を行ったことが効果として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現れ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はじめている一方で、補助費等や公債費により、類似団体と比較しても高い水準で推移している。今後も引き続き経常経費の削減や歳入の確保に努める。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63</xdr:row>
      <xdr:rowOff>126365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3722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126365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4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492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山間部に集落が点在するという地形的要因により、公立小学校・保育園の施設数が多く、また給食を各施設内において調理しているため、人件費をはじめとした施設の維持管理費や臨時保育士・調理員の賃金が大きくならざるを得ないにも関わらず、類似団体平均値と比較して</a:t>
          </a:r>
          <a:r>
            <a:rPr lang="en-US" altLang="ja-JP" sz="1150">
              <a:solidFill>
                <a:schemeClr val="dk1"/>
              </a:solidFill>
              <a:effectLst/>
              <a:latin typeface="ＭＳ ゴシック" panose="020B0609070205080204" pitchFamily="49" charset="-128"/>
              <a:ea typeface="ＭＳ ゴシック" panose="020B0609070205080204" pitchFamily="49" charset="-128"/>
              <a:cs typeface="+mn-cs"/>
            </a:rPr>
            <a:t>10,510</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円低い</a:t>
          </a:r>
          <a:r>
            <a:rPr lang="en-US" altLang="ja-JP" sz="1150">
              <a:solidFill>
                <a:schemeClr val="dk1"/>
              </a:solidFill>
              <a:effectLst/>
              <a:latin typeface="ＭＳ ゴシック" panose="020B0609070205080204" pitchFamily="49" charset="-128"/>
              <a:ea typeface="ＭＳ ゴシック" panose="020B0609070205080204" pitchFamily="49" charset="-128"/>
              <a:cs typeface="+mn-cs"/>
            </a:rPr>
            <a:t>107,441</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円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人件費・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52865</xdr:rowOff>
    </xdr:from>
    <xdr:to>
      <xdr:col>23</xdr:col>
      <xdr:colOff>133350</xdr:colOff>
      <xdr:row>80</xdr:row>
      <xdr:rowOff>63746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68865"/>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37642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53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42861</xdr:rowOff>
    </xdr:from>
    <xdr:to>
      <xdr:col>19</xdr:col>
      <xdr:colOff>133350</xdr:colOff>
      <xdr:row>80</xdr:row>
      <xdr:rowOff>63746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58861"/>
          <a:ext cx="889000" cy="2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42861</xdr:rowOff>
    </xdr:from>
    <xdr:to>
      <xdr:col>15</xdr:col>
      <xdr:colOff>82550</xdr:colOff>
      <xdr:row>80</xdr:row>
      <xdr:rowOff>50254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58861"/>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50254</xdr:rowOff>
    </xdr:from>
    <xdr:to>
      <xdr:col>11</xdr:col>
      <xdr:colOff>31750</xdr:colOff>
      <xdr:row>80</xdr:row>
      <xdr:rowOff>54550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66254"/>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2065</xdr:rowOff>
    </xdr:from>
    <xdr:to>
      <xdr:col>23</xdr:col>
      <xdr:colOff>184150</xdr:colOff>
      <xdr:row>80</xdr:row>
      <xdr:rowOff>103665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94792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3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12946</xdr:rowOff>
    </xdr:from>
    <xdr:to>
      <xdr:col>19</xdr:col>
      <xdr:colOff>184150</xdr:colOff>
      <xdr:row>80</xdr:row>
      <xdr:rowOff>114546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124723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7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163511</xdr:rowOff>
    </xdr:from>
    <xdr:to>
      <xdr:col>15</xdr:col>
      <xdr:colOff>133350</xdr:colOff>
      <xdr:row>80</xdr:row>
      <xdr:rowOff>93661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103838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7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170904</xdr:rowOff>
    </xdr:from>
    <xdr:to>
      <xdr:col>11</xdr:col>
      <xdr:colOff>82550</xdr:colOff>
      <xdr:row>80</xdr:row>
      <xdr:rowOff>101054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111231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8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3750</xdr:rowOff>
    </xdr:from>
    <xdr:to>
      <xdr:col>7</xdr:col>
      <xdr:colOff>31750</xdr:colOff>
      <xdr:row>80</xdr:row>
      <xdr:rowOff>105350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115527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類似団体平均値を</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ポイント、全国町村平均を</a:t>
          </a:r>
          <a:r>
            <a:rPr kumimoji="1" lang="en-US" altLang="ja-JP" sz="1200">
              <a:latin typeface="ＭＳ ゴシック" panose="020B0609070205080204" pitchFamily="49" charset="-128"/>
              <a:ea typeface="ＭＳ ゴシック" panose="020B0609070205080204" pitchFamily="49" charset="-128"/>
            </a:rPr>
            <a:t>1.1</a:t>
          </a:r>
          <a:r>
            <a:rPr kumimoji="1" lang="ja-JP" altLang="en-US" sz="1200">
              <a:latin typeface="ＭＳ ゴシック" panose="020B0609070205080204" pitchFamily="49" charset="-128"/>
              <a:ea typeface="ＭＳ ゴシック" panose="020B0609070205080204" pitchFamily="49" charset="-128"/>
            </a:rPr>
            <a:t>ポイント下回っており、全国的な水準に及んでいないといえる。今後においても引き続き、国の人事院勧告や他自治体の取り組みを参考にしながら、一層の給与適正化に努める。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95955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771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146755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2832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39511</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2698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中山間地の面積が広く、地形的な要因により小学校や保育園の施設数が多く、類似団体平均値を上回っている。集中改革プランに基づく削減計画は平成</a:t>
          </a:r>
          <a:r>
            <a:rPr kumimoji="1" lang="en-US" altLang="ja-JP" sz="1200">
              <a:latin typeface="ＭＳ ゴシック" panose="020B0609070205080204" pitchFamily="49" charset="-128"/>
              <a:ea typeface="ＭＳ ゴシック" panose="020B0609070205080204" pitchFamily="49" charset="-128"/>
            </a:rPr>
            <a:t>21</a:t>
          </a:r>
          <a:r>
            <a:rPr kumimoji="1" lang="ja-JP" altLang="en-US" sz="1200">
              <a:latin typeface="ＭＳ ゴシック" panose="020B0609070205080204" pitchFamily="49" charset="-128"/>
              <a:ea typeface="ＭＳ ゴシック" panose="020B0609070205080204" pitchFamily="49" charset="-128"/>
            </a:rPr>
            <a:t>年度に目標数値を達成しているが、今後も施設の統廃合や民営化を進めるとともに、地方創生や地方分権等による業務量の増加が見込まれることから、総合的に判断し適切な定員管理に努める。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31478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8131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31478</xdr:rowOff>
    </xdr:from>
    <xdr:to>
      <xdr:col>77</xdr:col>
      <xdr:colOff>44450</xdr:colOff>
      <xdr:row>61</xdr:row>
      <xdr:rowOff>53884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8992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53884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57331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115587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152128</xdr:rowOff>
    </xdr:from>
    <xdr:to>
      <xdr:col>77</xdr:col>
      <xdr:colOff>95250</xdr:colOff>
      <xdr:row>61</xdr:row>
      <xdr:rowOff>82278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67055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2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89461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89461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「将来負担の状況」と同様の理由により類似団体を大きく上回る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％となっている。しかし、数値は毎年度改善しているため、今後も計画的な町債発行等をし、比率改善に努める。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160528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649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18034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6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18034</xdr:rowOff>
    </xdr:from>
    <xdr:to>
      <xdr:col>72</xdr:col>
      <xdr:colOff>203200</xdr:colOff>
      <xdr:row>43</xdr:row>
      <xdr:rowOff>104902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9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104902</xdr:rowOff>
    </xdr:from>
    <xdr:to>
      <xdr:col>68</xdr:col>
      <xdr:colOff>152400</xdr:colOff>
      <xdr:row>44</xdr:row>
      <xdr:rowOff>29972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772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138684</xdr:rowOff>
    </xdr:from>
    <xdr:to>
      <xdr:col>73</xdr:col>
      <xdr:colOff>44450</xdr:colOff>
      <xdr:row>43</xdr:row>
      <xdr:rowOff>68834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53611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類似団体を大きく上回る数値となっているのは、国の経済・景気対策に沿った道路や下水道</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の整備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公共事業の実施や、昭和後期からの急激な人口増に伴う教育施設の整備によって発行した地方債により、公債費に係る将来負担が大きくなっていることが要因である。施設整備も一段落し、数値は毎年良化している。今後も計画的な町債発行をし、下水道事業などにおいては適正な料金設定の検討も行いながら、将来世代への負担軽減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104987</xdr:rowOff>
    </xdr:from>
    <xdr:to>
      <xdr:col>81</xdr:col>
      <xdr:colOff>44450</xdr:colOff>
      <xdr:row>19</xdr:row>
      <xdr:rowOff>89807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91087"/>
          <a:ext cx="8382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89807</xdr:rowOff>
    </xdr:from>
    <xdr:to>
      <xdr:col>77</xdr:col>
      <xdr:colOff>44450</xdr:colOff>
      <xdr:row>20</xdr:row>
      <xdr:rowOff>73478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3473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73478</xdr:rowOff>
    </xdr:from>
    <xdr:to>
      <xdr:col>72</xdr:col>
      <xdr:colOff>203200</xdr:colOff>
      <xdr:row>21</xdr:row>
      <xdr:rowOff>82429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502478"/>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82429</xdr:rowOff>
    </xdr:from>
    <xdr:to>
      <xdr:col>68</xdr:col>
      <xdr:colOff>152400</xdr:colOff>
      <xdr:row>22</xdr:row>
      <xdr:rowOff>35076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68287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54187</xdr:rowOff>
    </xdr:from>
    <xdr:to>
      <xdr:col>81</xdr:col>
      <xdr:colOff>95250</xdr:colOff>
      <xdr:row>18</xdr:row>
      <xdr:rowOff>155787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26264</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39007</xdr:rowOff>
    </xdr:from>
    <xdr:to>
      <xdr:col>77</xdr:col>
      <xdr:colOff>95250</xdr:colOff>
      <xdr:row>19</xdr:row>
      <xdr:rowOff>140607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125384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3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22678</xdr:rowOff>
    </xdr:from>
    <xdr:to>
      <xdr:col>73</xdr:col>
      <xdr:colOff>44450</xdr:colOff>
      <xdr:row>20</xdr:row>
      <xdr:rowOff>124278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4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109055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3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31629</xdr:rowOff>
    </xdr:from>
    <xdr:to>
      <xdr:col>68</xdr:col>
      <xdr:colOff>203200</xdr:colOff>
      <xdr:row>21</xdr:row>
      <xdr:rowOff>133229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6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118006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155726</xdr:rowOff>
    </xdr:from>
    <xdr:to>
      <xdr:col>64</xdr:col>
      <xdr:colOff>152400</xdr:colOff>
      <xdr:row>22</xdr:row>
      <xdr:rowOff>85876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7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70653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84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と比較しても低い水準で推移しているが、人口は横ばいで推移しており、住民ニーズの多様化により業務拡大傾向にあるため、これ以上の職員の削減は難しいのが現状である。今後も給与及び職員数の適正化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平均値と比較して</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4.5</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％低い</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20320</xdr:rowOff>
    </xdr:from>
    <xdr:to>
      <xdr:col>82</xdr:col>
      <xdr:colOff>107950</xdr:colOff>
      <xdr:row>14</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2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2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27940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1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165117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140970</xdr:rowOff>
    </xdr:from>
    <xdr:to>
      <xdr:col>78</xdr:col>
      <xdr:colOff>120650</xdr:colOff>
      <xdr:row>14</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類似団体平均値とほぼ同水準で推移しており、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％低い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％となった。近年の社会保障関係経費の増により比率は上昇傾向にあり、財政の圧迫が懸念されるため、町単独扶助費の見直しも視野に入れ、今後も適正な扶助費の執行に努める。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82550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152400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類似団体よりも比率が低い理由として、下水道事業の法適化により</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運営負担金が補助費等に計上されている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ことや、国民健康保険特別会計に対する基準外繰出がないことがあげられる。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％となったが、主な要因として、介護保険特別会計や後期高齢者療養給付費負担金の増等があげられる。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特別会計については、今後も適正な料金設定等の検討を行い、普通会計の負担軽減を図っていく。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79375</xdr:rowOff>
    </xdr:from>
    <xdr:to>
      <xdr:col>78</xdr:col>
      <xdr:colOff>69850</xdr:colOff>
      <xdr:row>54</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37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57</xdr:row>
      <xdr:rowOff>136525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09100"/>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28575</xdr:rowOff>
    </xdr:from>
    <xdr:to>
      <xdr:col>74</xdr:col>
      <xdr:colOff>31750</xdr:colOff>
      <xdr:row>54</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140352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85725</xdr:rowOff>
    </xdr:from>
    <xdr:to>
      <xdr:col>65</xdr:col>
      <xdr:colOff>53975</xdr:colOff>
      <xdr:row>58</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年度は、河北郡市広域事務組合負担金の減に伴い、前年度比</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％減の</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17.1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が、依然として類似団体平均値より高い数値となっている。主な要因としては、法適化している下水道事業に対する補助・負担金が多額であることや、自治体病院を設置していることによる病院への補助・負担金があること等があげられる。毎年度、町単独補助金の見直しを実施しており、</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年度においても費用対効果の低いと思われる</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の補助金を廃止した。今後も、引き続き町単独補助金の見直しを検討していくことに加え、下水道事業の適切な料金設定を行うなど、補助費</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38</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717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類似団体平均値を大きく上回る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しかし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年度以降、町債の新規発行は厳しく抑制していることで数値は年々改善傾向にあり、今後も改善するよう努める。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82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168911</xdr:rowOff>
    </xdr:from>
    <xdr:to>
      <xdr:col>19</xdr:col>
      <xdr:colOff>187325</xdr:colOff>
      <xdr:row>80</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13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721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515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補助費等の減少により、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70.3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％となっている。類似団体平均値と比較しても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％下回っており、今後も各経費の適正な執行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76708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566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76708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69828</xdr:rowOff>
    </xdr:from>
    <xdr:to>
      <xdr:col>29</xdr:col>
      <xdr:colOff>127000</xdr:colOff>
      <xdr:row>18</xdr:row>
      <xdr:rowOff>75429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3553"/>
          <a:ext cx="6477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75429</xdr:rowOff>
    </xdr:from>
    <xdr:to>
      <xdr:col>26</xdr:col>
      <xdr:colOff>50800</xdr:colOff>
      <xdr:row>18</xdr:row>
      <xdr:rowOff>88753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9154"/>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77699</xdr:rowOff>
    </xdr:from>
    <xdr:to>
      <xdr:col>22</xdr:col>
      <xdr:colOff>114300</xdr:colOff>
      <xdr:row>18</xdr:row>
      <xdr:rowOff>88753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11424"/>
          <a:ext cx="698500" cy="1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77699</xdr:rowOff>
    </xdr:from>
    <xdr:to>
      <xdr:col>18</xdr:col>
      <xdr:colOff>177800</xdr:colOff>
      <xdr:row>18</xdr:row>
      <xdr:rowOff>91986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1424"/>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19028</xdr:rowOff>
    </xdr:from>
    <xdr:to>
      <xdr:col>29</xdr:col>
      <xdr:colOff>177800</xdr:colOff>
      <xdr:row>18</xdr:row>
      <xdr:rowOff>120628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24629</xdr:rowOff>
    </xdr:from>
    <xdr:to>
      <xdr:col>26</xdr:col>
      <xdr:colOff>101600</xdr:colOff>
      <xdr:row>18</xdr:row>
      <xdr:rowOff>126229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111006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37953</xdr:rowOff>
    </xdr:from>
    <xdr:to>
      <xdr:col>22</xdr:col>
      <xdr:colOff>165100</xdr:colOff>
      <xdr:row>18</xdr:row>
      <xdr:rowOff>139553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124330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26899</xdr:rowOff>
    </xdr:from>
    <xdr:to>
      <xdr:col>19</xdr:col>
      <xdr:colOff>38100</xdr:colOff>
      <xdr:row>18</xdr:row>
      <xdr:rowOff>128498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06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113276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41186</xdr:rowOff>
    </xdr:from>
    <xdr:to>
      <xdr:col>15</xdr:col>
      <xdr:colOff>101600</xdr:colOff>
      <xdr:row>18</xdr:row>
      <xdr:rowOff>142786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127563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39087</xdr:rowOff>
    </xdr:from>
    <xdr:to>
      <xdr:col>29</xdr:col>
      <xdr:colOff>127000</xdr:colOff>
      <xdr:row>35</xdr:row>
      <xdr:rowOff>122493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49437"/>
          <a:ext cx="6477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16097</xdr:rowOff>
    </xdr:from>
    <xdr:to>
      <xdr:col>26</xdr:col>
      <xdr:colOff>50800</xdr:colOff>
      <xdr:row>35</xdr:row>
      <xdr:rowOff>39087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26447"/>
          <a:ext cx="698500" cy="2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322845</xdr:rowOff>
    </xdr:from>
    <xdr:to>
      <xdr:col>22</xdr:col>
      <xdr:colOff>114300</xdr:colOff>
      <xdr:row>35</xdr:row>
      <xdr:rowOff>16097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90295"/>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322845</xdr:rowOff>
    </xdr:from>
    <xdr:to>
      <xdr:col>18</xdr:col>
      <xdr:colOff>177800</xdr:colOff>
      <xdr:row>35</xdr:row>
      <xdr:rowOff>18383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90295"/>
          <a:ext cx="698500" cy="3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71693</xdr:rowOff>
    </xdr:from>
    <xdr:to>
      <xdr:col>29</xdr:col>
      <xdr:colOff>177800</xdr:colOff>
      <xdr:row>35</xdr:row>
      <xdr:rowOff>173293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259670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331187</xdr:rowOff>
    </xdr:from>
    <xdr:to>
      <xdr:col>26</xdr:col>
      <xdr:colOff>101600</xdr:colOff>
      <xdr:row>35</xdr:row>
      <xdr:rowOff>89887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100064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6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308197</xdr:rowOff>
    </xdr:from>
    <xdr:to>
      <xdr:col>22</xdr:col>
      <xdr:colOff>165100</xdr:colOff>
      <xdr:row>35</xdr:row>
      <xdr:rowOff>66897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77073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272045</xdr:rowOff>
    </xdr:from>
    <xdr:to>
      <xdr:col>19</xdr:col>
      <xdr:colOff>38100</xdr:colOff>
      <xdr:row>35</xdr:row>
      <xdr:rowOff>30745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40922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0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310483</xdr:rowOff>
    </xdr:from>
    <xdr:to>
      <xdr:col>15</xdr:col>
      <xdr:colOff>101600</xdr:colOff>
      <xdr:row>35</xdr:row>
      <xdr:rowOff>69183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7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79359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30723</xdr:rowOff>
    </xdr:from>
    <xdr:to>
      <xdr:col>24</xdr:col>
      <xdr:colOff>63500</xdr:colOff>
      <xdr:row>36</xdr:row>
      <xdr:rowOff>32764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02923"/>
          <a:ext cx="8382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30723</xdr:rowOff>
    </xdr:from>
    <xdr:to>
      <xdr:col>19</xdr:col>
      <xdr:colOff>177800</xdr:colOff>
      <xdr:row>36</xdr:row>
      <xdr:rowOff>51526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2923"/>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5528</xdr:rowOff>
    </xdr:from>
    <xdr:to>
      <xdr:col>15</xdr:col>
      <xdr:colOff>50800</xdr:colOff>
      <xdr:row>36</xdr:row>
      <xdr:rowOff>51526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7728"/>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5528</xdr:rowOff>
    </xdr:from>
    <xdr:to>
      <xdr:col>10</xdr:col>
      <xdr:colOff>114300</xdr:colOff>
      <xdr:row>36</xdr:row>
      <xdr:rowOff>61388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7728"/>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153414</xdr:rowOff>
    </xdr:from>
    <xdr:to>
      <xdr:col>24</xdr:col>
      <xdr:colOff>114300</xdr:colOff>
      <xdr:row>36</xdr:row>
      <xdr:rowOff>83564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131841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151373</xdr:rowOff>
    </xdr:from>
    <xdr:to>
      <xdr:col>20</xdr:col>
      <xdr:colOff>38100</xdr:colOff>
      <xdr:row>36</xdr:row>
      <xdr:rowOff>81523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72650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726</xdr:rowOff>
    </xdr:from>
    <xdr:to>
      <xdr:col>15</xdr:col>
      <xdr:colOff>101600</xdr:colOff>
      <xdr:row>36</xdr:row>
      <xdr:rowOff>102326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93453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126178</xdr:rowOff>
    </xdr:from>
    <xdr:to>
      <xdr:col>10</xdr:col>
      <xdr:colOff>165100</xdr:colOff>
      <xdr:row>36</xdr:row>
      <xdr:rowOff>56328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72855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10588</xdr:rowOff>
    </xdr:from>
    <xdr:to>
      <xdr:col>6</xdr:col>
      <xdr:colOff>38100</xdr:colOff>
      <xdr:row>36</xdr:row>
      <xdr:rowOff>112188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103315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100466</xdr:rowOff>
    </xdr:from>
    <xdr:to>
      <xdr:col>24</xdr:col>
      <xdr:colOff>63500</xdr:colOff>
      <xdr:row>58</xdr:row>
      <xdr:rowOff>104923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44566"/>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104923</xdr:rowOff>
    </xdr:from>
    <xdr:to>
      <xdr:col>19</xdr:col>
      <xdr:colOff>177800</xdr:colOff>
      <xdr:row>58</xdr:row>
      <xdr:rowOff>105583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49023"/>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102827</xdr:rowOff>
    </xdr:from>
    <xdr:to>
      <xdr:col>15</xdr:col>
      <xdr:colOff>50800</xdr:colOff>
      <xdr:row>58</xdr:row>
      <xdr:rowOff>105583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46927"/>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95322</xdr:rowOff>
    </xdr:from>
    <xdr:to>
      <xdr:col>10</xdr:col>
      <xdr:colOff>114300</xdr:colOff>
      <xdr:row>58</xdr:row>
      <xdr:rowOff>102827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39422"/>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49666</xdr:rowOff>
    </xdr:from>
    <xdr:to>
      <xdr:col>24</xdr:col>
      <xdr:colOff>114300</xdr:colOff>
      <xdr:row>58</xdr:row>
      <xdr:rowOff>151266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54123</xdr:rowOff>
    </xdr:from>
    <xdr:to>
      <xdr:col>20</xdr:col>
      <xdr:colOff>38100</xdr:colOff>
      <xdr:row>58</xdr:row>
      <xdr:rowOff>155723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9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146850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54783</xdr:rowOff>
    </xdr:from>
    <xdr:to>
      <xdr:col>15</xdr:col>
      <xdr:colOff>101600</xdr:colOff>
      <xdr:row>58</xdr:row>
      <xdr:rowOff>156383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147510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52027</xdr:rowOff>
    </xdr:from>
    <xdr:to>
      <xdr:col>10</xdr:col>
      <xdr:colOff>165100</xdr:colOff>
      <xdr:row>58</xdr:row>
      <xdr:rowOff>153627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144754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8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44522</xdr:rowOff>
    </xdr:from>
    <xdr:to>
      <xdr:col>6</xdr:col>
      <xdr:colOff>38100</xdr:colOff>
      <xdr:row>58</xdr:row>
      <xdr:rowOff>146122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137249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98019</xdr:rowOff>
    </xdr:from>
    <xdr:to>
      <xdr:col>24</xdr:col>
      <xdr:colOff>63500</xdr:colOff>
      <xdr:row>77</xdr:row>
      <xdr:rowOff>99313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2956769"/>
          <a:ext cx="838200" cy="34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98019</xdr:rowOff>
    </xdr:from>
    <xdr:to>
      <xdr:col>19</xdr:col>
      <xdr:colOff>177800</xdr:colOff>
      <xdr:row>77</xdr:row>
      <xdr:rowOff>110134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2956769"/>
          <a:ext cx="889000" cy="3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110134</xdr:rowOff>
    </xdr:from>
    <xdr:to>
      <xdr:col>15</xdr:col>
      <xdr:colOff>50800</xdr:colOff>
      <xdr:row>77</xdr:row>
      <xdr:rowOff>122098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11784"/>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88951</xdr:rowOff>
    </xdr:from>
    <xdr:to>
      <xdr:col>10</xdr:col>
      <xdr:colOff>114300</xdr:colOff>
      <xdr:row>77</xdr:row>
      <xdr:rowOff>122098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9060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48513</xdr:rowOff>
    </xdr:from>
    <xdr:to>
      <xdr:col>24</xdr:col>
      <xdr:colOff>114300</xdr:colOff>
      <xdr:row>77</xdr:row>
      <xdr:rowOff>150113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71390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47219</xdr:rowOff>
    </xdr:from>
    <xdr:to>
      <xdr:col>20</xdr:col>
      <xdr:colOff>38100</xdr:colOff>
      <xdr:row>75</xdr:row>
      <xdr:rowOff>148819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165346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268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59334</xdr:rowOff>
    </xdr:from>
    <xdr:to>
      <xdr:col>15</xdr:col>
      <xdr:colOff>101600</xdr:colOff>
      <xdr:row>77</xdr:row>
      <xdr:rowOff>160934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71298</xdr:rowOff>
    </xdr:from>
    <xdr:to>
      <xdr:col>10</xdr:col>
      <xdr:colOff>165100</xdr:colOff>
      <xdr:row>78</xdr:row>
      <xdr:rowOff>1448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164025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38151</xdr:rowOff>
    </xdr:from>
    <xdr:to>
      <xdr:col>6</xdr:col>
      <xdr:colOff>38100</xdr:colOff>
      <xdr:row>77</xdr:row>
      <xdr:rowOff>139751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156278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149720</xdr:rowOff>
    </xdr:from>
    <xdr:to>
      <xdr:col>24</xdr:col>
      <xdr:colOff>63500</xdr:colOff>
      <xdr:row>96</xdr:row>
      <xdr:rowOff>164275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8920"/>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149720</xdr:rowOff>
    </xdr:from>
    <xdr:to>
      <xdr:col>19</xdr:col>
      <xdr:colOff>177800</xdr:colOff>
      <xdr:row>96</xdr:row>
      <xdr:rowOff>169951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892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169951</xdr:rowOff>
    </xdr:from>
    <xdr:to>
      <xdr:col>15</xdr:col>
      <xdr:colOff>50800</xdr:colOff>
      <xdr:row>97</xdr:row>
      <xdr:rowOff>40487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29151"/>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35249</xdr:rowOff>
    </xdr:from>
    <xdr:to>
      <xdr:col>10</xdr:col>
      <xdr:colOff>114300</xdr:colOff>
      <xdr:row>97</xdr:row>
      <xdr:rowOff>40487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6589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113475</xdr:rowOff>
    </xdr:from>
    <xdr:to>
      <xdr:col>24</xdr:col>
      <xdr:colOff>114300</xdr:colOff>
      <xdr:row>97</xdr:row>
      <xdr:rowOff>43625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91902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98920</xdr:rowOff>
    </xdr:from>
    <xdr:to>
      <xdr:col>20</xdr:col>
      <xdr:colOff>38100</xdr:colOff>
      <xdr:row>97</xdr:row>
      <xdr:rowOff>29070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20197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5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119151</xdr:rowOff>
    </xdr:from>
    <xdr:to>
      <xdr:col>15</xdr:col>
      <xdr:colOff>101600</xdr:colOff>
      <xdr:row>97</xdr:row>
      <xdr:rowOff>49301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40428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161137</xdr:rowOff>
    </xdr:from>
    <xdr:to>
      <xdr:col>10</xdr:col>
      <xdr:colOff>165100</xdr:colOff>
      <xdr:row>97</xdr:row>
      <xdr:rowOff>91287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82414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155899</xdr:rowOff>
    </xdr:from>
    <xdr:to>
      <xdr:col>6</xdr:col>
      <xdr:colOff>38100</xdr:colOff>
      <xdr:row>97</xdr:row>
      <xdr:rowOff>86049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102576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117580</xdr:rowOff>
    </xdr:from>
    <xdr:to>
      <xdr:col>55</xdr:col>
      <xdr:colOff>0</xdr:colOff>
      <xdr:row>35</xdr:row>
      <xdr:rowOff>128052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18330"/>
          <a:ext cx="8382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117580</xdr:rowOff>
    </xdr:from>
    <xdr:to>
      <xdr:col>50</xdr:col>
      <xdr:colOff>114300</xdr:colOff>
      <xdr:row>35</xdr:row>
      <xdr:rowOff>122577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1833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99009</xdr:rowOff>
    </xdr:from>
    <xdr:to>
      <xdr:col>45</xdr:col>
      <xdr:colOff>177800</xdr:colOff>
      <xdr:row>35</xdr:row>
      <xdr:rowOff>122577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099759"/>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99009</xdr:rowOff>
    </xdr:from>
    <xdr:to>
      <xdr:col>41</xdr:col>
      <xdr:colOff>50800</xdr:colOff>
      <xdr:row>36</xdr:row>
      <xdr:rowOff>168613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099759"/>
          <a:ext cx="889000" cy="2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77252</xdr:rowOff>
    </xdr:from>
    <xdr:to>
      <xdr:col>55</xdr:col>
      <xdr:colOff>50800</xdr:colOff>
      <xdr:row>36</xdr:row>
      <xdr:rowOff>7402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100129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66780</xdr:rowOff>
    </xdr:from>
    <xdr:to>
      <xdr:col>50</xdr:col>
      <xdr:colOff>165100</xdr:colOff>
      <xdr:row>35</xdr:row>
      <xdr:rowOff>168380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8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71777</xdr:rowOff>
    </xdr:from>
    <xdr:to>
      <xdr:col>46</xdr:col>
      <xdr:colOff>38100</xdr:colOff>
      <xdr:row>36</xdr:row>
      <xdr:rowOff>1927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18454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8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48209</xdr:rowOff>
    </xdr:from>
    <xdr:to>
      <xdr:col>41</xdr:col>
      <xdr:colOff>101600</xdr:colOff>
      <xdr:row>35</xdr:row>
      <xdr:rowOff>149809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166336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8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117813</xdr:rowOff>
    </xdr:from>
    <xdr:to>
      <xdr:col>36</xdr:col>
      <xdr:colOff>165100</xdr:colOff>
      <xdr:row>37</xdr:row>
      <xdr:rowOff>47963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64490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118014</xdr:rowOff>
    </xdr:from>
    <xdr:to>
      <xdr:col>55</xdr:col>
      <xdr:colOff>0</xdr:colOff>
      <xdr:row>58</xdr:row>
      <xdr:rowOff>70351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90664"/>
          <a:ext cx="838200" cy="1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160457</xdr:rowOff>
    </xdr:from>
    <xdr:to>
      <xdr:col>50</xdr:col>
      <xdr:colOff>114300</xdr:colOff>
      <xdr:row>58</xdr:row>
      <xdr:rowOff>70351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33107"/>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68842</xdr:rowOff>
    </xdr:from>
    <xdr:to>
      <xdr:col>45</xdr:col>
      <xdr:colOff>177800</xdr:colOff>
      <xdr:row>57</xdr:row>
      <xdr:rowOff>160457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41492"/>
          <a:ext cx="889000" cy="9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68842</xdr:rowOff>
    </xdr:from>
    <xdr:to>
      <xdr:col>41</xdr:col>
      <xdr:colOff>50800</xdr:colOff>
      <xdr:row>57</xdr:row>
      <xdr:rowOff>68872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4149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67214</xdr:rowOff>
    </xdr:from>
    <xdr:to>
      <xdr:col>55</xdr:col>
      <xdr:colOff>50800</xdr:colOff>
      <xdr:row>57</xdr:row>
      <xdr:rowOff>168814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45641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19551</xdr:rowOff>
    </xdr:from>
    <xdr:to>
      <xdr:col>50</xdr:col>
      <xdr:colOff>165100</xdr:colOff>
      <xdr:row>58</xdr:row>
      <xdr:rowOff>121151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112278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109657</xdr:rowOff>
    </xdr:from>
    <xdr:to>
      <xdr:col>46</xdr:col>
      <xdr:colOff>38100</xdr:colOff>
      <xdr:row>58</xdr:row>
      <xdr:rowOff>39807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30934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18042</xdr:rowOff>
    </xdr:from>
    <xdr:to>
      <xdr:col>41</xdr:col>
      <xdr:colOff>101600</xdr:colOff>
      <xdr:row>57</xdr:row>
      <xdr:rowOff>119642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110769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18072</xdr:rowOff>
    </xdr:from>
    <xdr:to>
      <xdr:col>36</xdr:col>
      <xdr:colOff>165100</xdr:colOff>
      <xdr:row>57</xdr:row>
      <xdr:rowOff>119672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110799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152828</xdr:rowOff>
    </xdr:from>
    <xdr:to>
      <xdr:col>55</xdr:col>
      <xdr:colOff>0</xdr:colOff>
      <xdr:row>79</xdr:row>
      <xdr:rowOff>33150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25928"/>
          <a:ext cx="8382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16016</xdr:rowOff>
    </xdr:from>
    <xdr:to>
      <xdr:col>50</xdr:col>
      <xdr:colOff>114300</xdr:colOff>
      <xdr:row>79</xdr:row>
      <xdr:rowOff>33150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60566"/>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60658</xdr:rowOff>
    </xdr:from>
    <xdr:to>
      <xdr:col>45</xdr:col>
      <xdr:colOff>177800</xdr:colOff>
      <xdr:row>79</xdr:row>
      <xdr:rowOff>16016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33758"/>
          <a:ext cx="889000" cy="12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60658</xdr:rowOff>
    </xdr:from>
    <xdr:to>
      <xdr:col>41</xdr:col>
      <xdr:colOff>50800</xdr:colOff>
      <xdr:row>78</xdr:row>
      <xdr:rowOff>99859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433758"/>
          <a:ext cx="889000" cy="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102028</xdr:rowOff>
    </xdr:from>
    <xdr:to>
      <xdr:col>55</xdr:col>
      <xdr:colOff>50800</xdr:colOff>
      <xdr:row>79</xdr:row>
      <xdr:rowOff>32178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29172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153800</xdr:rowOff>
    </xdr:from>
    <xdr:to>
      <xdr:col>50</xdr:col>
      <xdr:colOff>165100</xdr:colOff>
      <xdr:row>79</xdr:row>
      <xdr:rowOff>83950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75077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136666</xdr:rowOff>
    </xdr:from>
    <xdr:to>
      <xdr:col>46</xdr:col>
      <xdr:colOff>38100</xdr:colOff>
      <xdr:row>79</xdr:row>
      <xdr:rowOff>66816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57943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9858</xdr:rowOff>
    </xdr:from>
    <xdr:to>
      <xdr:col>41</xdr:col>
      <xdr:colOff>101600</xdr:colOff>
      <xdr:row>78</xdr:row>
      <xdr:rowOff>111458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102585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49059</xdr:rowOff>
    </xdr:from>
    <xdr:to>
      <xdr:col>36</xdr:col>
      <xdr:colOff>165100</xdr:colOff>
      <xdr:row>78</xdr:row>
      <xdr:rowOff>150659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141786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26645</xdr:rowOff>
    </xdr:from>
    <xdr:to>
      <xdr:col>55</xdr:col>
      <xdr:colOff>0</xdr:colOff>
      <xdr:row>98</xdr:row>
      <xdr:rowOff>93320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82874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30632</xdr:rowOff>
    </xdr:from>
    <xdr:to>
      <xdr:col>50</xdr:col>
      <xdr:colOff>114300</xdr:colOff>
      <xdr:row>98</xdr:row>
      <xdr:rowOff>93320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32732"/>
          <a:ext cx="8890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9449</xdr:rowOff>
    </xdr:from>
    <xdr:to>
      <xdr:col>45</xdr:col>
      <xdr:colOff>177800</xdr:colOff>
      <xdr:row>98</xdr:row>
      <xdr:rowOff>30632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11549"/>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143993</xdr:rowOff>
    </xdr:from>
    <xdr:to>
      <xdr:col>41</xdr:col>
      <xdr:colOff>50800</xdr:colOff>
      <xdr:row>98</xdr:row>
      <xdr:rowOff>9449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774643"/>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147295</xdr:rowOff>
    </xdr:from>
    <xdr:to>
      <xdr:col>55</xdr:col>
      <xdr:colOff>50800</xdr:colOff>
      <xdr:row>98</xdr:row>
      <xdr:rowOff>77445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125722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42520</xdr:rowOff>
    </xdr:from>
    <xdr:to>
      <xdr:col>50</xdr:col>
      <xdr:colOff>165100</xdr:colOff>
      <xdr:row>98</xdr:row>
      <xdr:rowOff>144120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135247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9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151282</xdr:rowOff>
    </xdr:from>
    <xdr:to>
      <xdr:col>46</xdr:col>
      <xdr:colOff>38100</xdr:colOff>
      <xdr:row>98</xdr:row>
      <xdr:rowOff>81432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72559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130099</xdr:rowOff>
    </xdr:from>
    <xdr:to>
      <xdr:col>41</xdr:col>
      <xdr:colOff>101600</xdr:colOff>
      <xdr:row>98</xdr:row>
      <xdr:rowOff>60249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51376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93193</xdr:rowOff>
    </xdr:from>
    <xdr:to>
      <xdr:col>36</xdr:col>
      <xdr:colOff>165100</xdr:colOff>
      <xdr:row>98</xdr:row>
      <xdr:rowOff>23343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14470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34967</xdr:rowOff>
    </xdr:from>
    <xdr:to>
      <xdr:col>85</xdr:col>
      <xdr:colOff>127000</xdr:colOff>
      <xdr:row>39</xdr:row>
      <xdr:rowOff>36712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21517"/>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34967</xdr:rowOff>
    </xdr:from>
    <xdr:to>
      <xdr:col>81</xdr:col>
      <xdr:colOff>50800</xdr:colOff>
      <xdr:row>39</xdr:row>
      <xdr:rowOff>43063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21517"/>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43063</xdr:rowOff>
    </xdr:from>
    <xdr:to>
      <xdr:col>76</xdr:col>
      <xdr:colOff>114300</xdr:colOff>
      <xdr:row>39</xdr:row>
      <xdr:rowOff>44343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2961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26546</xdr:rowOff>
    </xdr:from>
    <xdr:to>
      <xdr:col>71</xdr:col>
      <xdr:colOff>177800</xdr:colOff>
      <xdr:row>39</xdr:row>
      <xdr:rowOff>44343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13096"/>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157362</xdr:rowOff>
    </xdr:from>
    <xdr:to>
      <xdr:col>85</xdr:col>
      <xdr:colOff>177800</xdr:colOff>
      <xdr:row>39</xdr:row>
      <xdr:rowOff>87512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116739</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6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155617</xdr:rowOff>
    </xdr:from>
    <xdr:to>
      <xdr:col>81</xdr:col>
      <xdr:colOff>101600</xdr:colOff>
      <xdr:row>39</xdr:row>
      <xdr:rowOff>85767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102294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4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163713</xdr:rowOff>
    </xdr:from>
    <xdr:to>
      <xdr:col>76</xdr:col>
      <xdr:colOff>165100</xdr:colOff>
      <xdr:row>39</xdr:row>
      <xdr:rowOff>93863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84990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164993</xdr:rowOff>
    </xdr:from>
    <xdr:to>
      <xdr:col>72</xdr:col>
      <xdr:colOff>38100</xdr:colOff>
      <xdr:row>39</xdr:row>
      <xdr:rowOff>95143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86270</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772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147196</xdr:rowOff>
    </xdr:from>
    <xdr:to>
      <xdr:col>67</xdr:col>
      <xdr:colOff>101600</xdr:colOff>
      <xdr:row>39</xdr:row>
      <xdr:rowOff>77346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93874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118225</xdr:rowOff>
    </xdr:from>
    <xdr:to>
      <xdr:col>85</xdr:col>
      <xdr:colOff>127000</xdr:colOff>
      <xdr:row>75</xdr:row>
      <xdr:rowOff>125361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976975"/>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117551</xdr:rowOff>
    </xdr:from>
    <xdr:to>
      <xdr:col>81</xdr:col>
      <xdr:colOff>50800</xdr:colOff>
      <xdr:row>75</xdr:row>
      <xdr:rowOff>118225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976301"/>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106388</xdr:rowOff>
    </xdr:from>
    <xdr:to>
      <xdr:col>76</xdr:col>
      <xdr:colOff>114300</xdr:colOff>
      <xdr:row>75</xdr:row>
      <xdr:rowOff>117551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965138"/>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77368</xdr:rowOff>
    </xdr:from>
    <xdr:to>
      <xdr:col>71</xdr:col>
      <xdr:colOff>177800</xdr:colOff>
      <xdr:row>75</xdr:row>
      <xdr:rowOff>106388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936118"/>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74561</xdr:rowOff>
    </xdr:from>
    <xdr:to>
      <xdr:col>85</xdr:col>
      <xdr:colOff>177800</xdr:colOff>
      <xdr:row>76</xdr:row>
      <xdr:rowOff>4711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97438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78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67425</xdr:rowOff>
    </xdr:from>
    <xdr:to>
      <xdr:col>81</xdr:col>
      <xdr:colOff>101600</xdr:colOff>
      <xdr:row>75</xdr:row>
      <xdr:rowOff>169025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9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14102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7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66751</xdr:rowOff>
    </xdr:from>
    <xdr:to>
      <xdr:col>76</xdr:col>
      <xdr:colOff>165100</xdr:colOff>
      <xdr:row>75</xdr:row>
      <xdr:rowOff>168351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9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13428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55588</xdr:rowOff>
    </xdr:from>
    <xdr:to>
      <xdr:col>72</xdr:col>
      <xdr:colOff>38100</xdr:colOff>
      <xdr:row>75</xdr:row>
      <xdr:rowOff>157187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1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2265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6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26568</xdr:rowOff>
    </xdr:from>
    <xdr:to>
      <xdr:col>67</xdr:col>
      <xdr:colOff>101600</xdr:colOff>
      <xdr:row>75</xdr:row>
      <xdr:rowOff>128168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8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144695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6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26301</xdr:rowOff>
    </xdr:from>
    <xdr:to>
      <xdr:col>85</xdr:col>
      <xdr:colOff>127000</xdr:colOff>
      <xdr:row>99</xdr:row>
      <xdr:rowOff>34133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99851"/>
          <a:ext cx="8382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26301</xdr:rowOff>
    </xdr:from>
    <xdr:to>
      <xdr:col>81</xdr:col>
      <xdr:colOff>50800</xdr:colOff>
      <xdr:row>99</xdr:row>
      <xdr:rowOff>32996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9851"/>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25422</xdr:rowOff>
    </xdr:from>
    <xdr:to>
      <xdr:col>76</xdr:col>
      <xdr:colOff>114300</xdr:colOff>
      <xdr:row>99</xdr:row>
      <xdr:rowOff>32996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98972"/>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25422</xdr:rowOff>
    </xdr:from>
    <xdr:to>
      <xdr:col>71</xdr:col>
      <xdr:colOff>177800</xdr:colOff>
      <xdr:row>99</xdr:row>
      <xdr:rowOff>39207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98972"/>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154783</xdr:rowOff>
    </xdr:from>
    <xdr:to>
      <xdr:col>85</xdr:col>
      <xdr:colOff>177800</xdr:colOff>
      <xdr:row>99</xdr:row>
      <xdr:rowOff>84933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146951</xdr:rowOff>
    </xdr:from>
    <xdr:to>
      <xdr:col>81</xdr:col>
      <xdr:colOff>101600</xdr:colOff>
      <xdr:row>99</xdr:row>
      <xdr:rowOff>77101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68228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153646</xdr:rowOff>
    </xdr:from>
    <xdr:to>
      <xdr:col>76</xdr:col>
      <xdr:colOff>165100</xdr:colOff>
      <xdr:row>99</xdr:row>
      <xdr:rowOff>83796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74923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146072</xdr:rowOff>
    </xdr:from>
    <xdr:to>
      <xdr:col>72</xdr:col>
      <xdr:colOff>38100</xdr:colOff>
      <xdr:row>99</xdr:row>
      <xdr:rowOff>76222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67349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159857</xdr:rowOff>
    </xdr:from>
    <xdr:to>
      <xdr:col>67</xdr:col>
      <xdr:colOff>101600</xdr:colOff>
      <xdr:row>99</xdr:row>
      <xdr:rowOff>90007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81134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99740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14840"/>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99740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48940</xdr:rowOff>
    </xdr:from>
    <xdr:to>
      <xdr:col>112</xdr:col>
      <xdr:colOff>38100</xdr:colOff>
      <xdr:row>38</xdr:row>
      <xdr:rowOff>150540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141667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122281</xdr:rowOff>
    </xdr:from>
    <xdr:to>
      <xdr:col>116</xdr:col>
      <xdr:colOff>63500</xdr:colOff>
      <xdr:row>58</xdr:row>
      <xdr:rowOff>127905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66381"/>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126304</xdr:rowOff>
    </xdr:from>
    <xdr:to>
      <xdr:col>111</xdr:col>
      <xdr:colOff>177800</xdr:colOff>
      <xdr:row>58</xdr:row>
      <xdr:rowOff>127905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898954"/>
          <a:ext cx="889000" cy="17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126304</xdr:rowOff>
    </xdr:from>
    <xdr:to>
      <xdr:col>107</xdr:col>
      <xdr:colOff>50800</xdr:colOff>
      <xdr:row>58</xdr:row>
      <xdr:rowOff>108976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98954"/>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90368</xdr:rowOff>
    </xdr:from>
    <xdr:to>
      <xdr:col>102</xdr:col>
      <xdr:colOff>114300</xdr:colOff>
      <xdr:row>58</xdr:row>
      <xdr:rowOff>108976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34468"/>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71481</xdr:rowOff>
    </xdr:from>
    <xdr:to>
      <xdr:col>116</xdr:col>
      <xdr:colOff>114300</xdr:colOff>
      <xdr:row>59</xdr:row>
      <xdr:rowOff>1631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77105</xdr:rowOff>
    </xdr:from>
    <xdr:to>
      <xdr:col>112</xdr:col>
      <xdr:colOff>38100</xdr:colOff>
      <xdr:row>59</xdr:row>
      <xdr:rowOff>7255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169832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75504</xdr:rowOff>
    </xdr:from>
    <xdr:to>
      <xdr:col>107</xdr:col>
      <xdr:colOff>101600</xdr:colOff>
      <xdr:row>58</xdr:row>
      <xdr:rowOff>5654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22181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58176</xdr:rowOff>
    </xdr:from>
    <xdr:to>
      <xdr:col>102</xdr:col>
      <xdr:colOff>165100</xdr:colOff>
      <xdr:row>58</xdr:row>
      <xdr:rowOff>159776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150903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095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39568</xdr:rowOff>
    </xdr:from>
    <xdr:to>
      <xdr:col>98</xdr:col>
      <xdr:colOff>38100</xdr:colOff>
      <xdr:row>58</xdr:row>
      <xdr:rowOff>141168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132295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29221</xdr:rowOff>
    </xdr:from>
    <xdr:to>
      <xdr:col>116</xdr:col>
      <xdr:colOff>63500</xdr:colOff>
      <xdr:row>78</xdr:row>
      <xdr:rowOff>60344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02321"/>
          <a:ext cx="8382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60344</xdr:rowOff>
    </xdr:from>
    <xdr:to>
      <xdr:col>111</xdr:col>
      <xdr:colOff>177800</xdr:colOff>
      <xdr:row>78</xdr:row>
      <xdr:rowOff>62923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33444"/>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62923</xdr:rowOff>
    </xdr:from>
    <xdr:to>
      <xdr:col>107</xdr:col>
      <xdr:colOff>50800</xdr:colOff>
      <xdr:row>78</xdr:row>
      <xdr:rowOff>73242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36023"/>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4630</xdr:rowOff>
    </xdr:from>
    <xdr:to>
      <xdr:col>102</xdr:col>
      <xdr:colOff>114300</xdr:colOff>
      <xdr:row>78</xdr:row>
      <xdr:rowOff>73242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63380"/>
          <a:ext cx="889000" cy="58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149871</xdr:rowOff>
    </xdr:from>
    <xdr:to>
      <xdr:col>116</xdr:col>
      <xdr:colOff>114300</xdr:colOff>
      <xdr:row>78</xdr:row>
      <xdr:rowOff>80021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128298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2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9544</xdr:rowOff>
    </xdr:from>
    <xdr:to>
      <xdr:col>112</xdr:col>
      <xdr:colOff>38100</xdr:colOff>
      <xdr:row>78</xdr:row>
      <xdr:rowOff>111144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102271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12123</xdr:rowOff>
    </xdr:from>
    <xdr:to>
      <xdr:col>107</xdr:col>
      <xdr:colOff>101600</xdr:colOff>
      <xdr:row>78</xdr:row>
      <xdr:rowOff>113723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104850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22442</xdr:rowOff>
    </xdr:from>
    <xdr:to>
      <xdr:col>102</xdr:col>
      <xdr:colOff>165100</xdr:colOff>
      <xdr:row>78</xdr:row>
      <xdr:rowOff>124042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115169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125280</xdr:rowOff>
    </xdr:from>
    <xdr:to>
      <xdr:col>98</xdr:col>
      <xdr:colOff>38100</xdr:colOff>
      <xdr:row>75</xdr:row>
      <xdr:rowOff>55430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71957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8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経費別に見ると、補助費等と公債費が継続して類似団体平均値より高い額を示している。これは、経常比較分析表にも記載のとおり、補助費等においては自治体病院に対する補助・負担金があること、公債費については、国の経済・景気対策に呼応した積極的な公共事業の実施に加え、地形的条件による公共施設数の多さや地盤の悪さに起因する高い工事単価等により、過去に発行した地方債の償還が未だ続いていることによるものである。しかし、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町債の発行は当年度元金償還額以内とするシーリングを設定のうえ堅持しており、毎年、確実に減少している。前年度比では、普通建設事業費が大きく増となっているが、これは町道整備事業や小中学校関連施設整備事業等が要因である。また、維持補修費が大きく減となっているが、これ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年度の大雪に伴う除雪経費が多額であったことが要因である。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37,625
37,370
110.59
13,427,089
13,189,697
198,935
8,682,622
14,240,292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15875</xdr:rowOff>
    </xdr:from>
    <xdr:to>
      <xdr:col>24</xdr:col>
      <xdr:colOff>63500</xdr:colOff>
      <xdr:row>35</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662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xdr:rowOff>
    </xdr:from>
    <xdr:to>
      <xdr:col>19</xdr:col>
      <xdr:colOff>177800</xdr:colOff>
      <xdr:row>35</xdr:row>
      <xdr:rowOff>15875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54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53213</xdr:rowOff>
    </xdr:from>
    <xdr:to>
      <xdr:col>15</xdr:col>
      <xdr:colOff>50800</xdr:colOff>
      <xdr:row>35</xdr:row>
      <xdr:rowOff>14732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2513"/>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53213</xdr:rowOff>
    </xdr:from>
    <xdr:to>
      <xdr:col>10</xdr:col>
      <xdr:colOff>114300</xdr:colOff>
      <xdr:row>34</xdr:row>
      <xdr:rowOff>152654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251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139954</xdr:rowOff>
    </xdr:from>
    <xdr:to>
      <xdr:col>24</xdr:col>
      <xdr:colOff>114300</xdr:colOff>
      <xdr:row>35</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136525</xdr:rowOff>
    </xdr:from>
    <xdr:to>
      <xdr:col>20</xdr:col>
      <xdr:colOff>38100</xdr:colOff>
      <xdr:row>35</xdr:row>
      <xdr:rowOff>66675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83202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135382</xdr:rowOff>
    </xdr:from>
    <xdr:to>
      <xdr:col>15</xdr:col>
      <xdr:colOff>101600</xdr:colOff>
      <xdr:row>35</xdr:row>
      <xdr:rowOff>65532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82059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xdr:rowOff>
    </xdr:from>
    <xdr:to>
      <xdr:col>10</xdr:col>
      <xdr:colOff>165100</xdr:colOff>
      <xdr:row>34</xdr:row>
      <xdr:rowOff>104013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120540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101854</xdr:rowOff>
    </xdr:from>
    <xdr:to>
      <xdr:col>6</xdr:col>
      <xdr:colOff>38100</xdr:colOff>
      <xdr:row>35</xdr:row>
      <xdr:rowOff>32004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23131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156827</xdr:rowOff>
    </xdr:from>
    <xdr:to>
      <xdr:col>24</xdr:col>
      <xdr:colOff>63500</xdr:colOff>
      <xdr:row>58</xdr:row>
      <xdr:rowOff>157442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0927"/>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156827</xdr:rowOff>
    </xdr:from>
    <xdr:to>
      <xdr:col>19</xdr:col>
      <xdr:colOff>177800</xdr:colOff>
      <xdr:row>58</xdr:row>
      <xdr:rowOff>161901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0927"/>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152348</xdr:rowOff>
    </xdr:from>
    <xdr:to>
      <xdr:col>15</xdr:col>
      <xdr:colOff>50800</xdr:colOff>
      <xdr:row>58</xdr:row>
      <xdr:rowOff>161901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96448"/>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152348</xdr:rowOff>
    </xdr:from>
    <xdr:to>
      <xdr:col>10</xdr:col>
      <xdr:colOff>114300</xdr:colOff>
      <xdr:row>58</xdr:row>
      <xdr:rowOff>154771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9644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106642</xdr:rowOff>
    </xdr:from>
    <xdr:to>
      <xdr:col>24</xdr:col>
      <xdr:colOff>114300</xdr:colOff>
      <xdr:row>59</xdr:row>
      <xdr:rowOff>36792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106027</xdr:rowOff>
    </xdr:from>
    <xdr:to>
      <xdr:col>20</xdr:col>
      <xdr:colOff>38100</xdr:colOff>
      <xdr:row>59</xdr:row>
      <xdr:rowOff>36177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27304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111101</xdr:rowOff>
    </xdr:from>
    <xdr:to>
      <xdr:col>15</xdr:col>
      <xdr:colOff>101600</xdr:colOff>
      <xdr:row>59</xdr:row>
      <xdr:rowOff>41251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101548</xdr:rowOff>
    </xdr:from>
    <xdr:to>
      <xdr:col>10</xdr:col>
      <xdr:colOff>165100</xdr:colOff>
      <xdr:row>59</xdr:row>
      <xdr:rowOff>31698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22825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103971</xdr:rowOff>
    </xdr:from>
    <xdr:to>
      <xdr:col>6</xdr:col>
      <xdr:colOff>38100</xdr:colOff>
      <xdr:row>59</xdr:row>
      <xdr:rowOff>34121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25248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3073</xdr:rowOff>
    </xdr:from>
    <xdr:to>
      <xdr:col>24</xdr:col>
      <xdr:colOff>63500</xdr:colOff>
      <xdr:row>78</xdr:row>
      <xdr:rowOff>87753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6173"/>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87753</xdr:rowOff>
    </xdr:from>
    <xdr:to>
      <xdr:col>19</xdr:col>
      <xdr:colOff>177800</xdr:colOff>
      <xdr:row>78</xdr:row>
      <xdr:rowOff>89387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085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89387</xdr:rowOff>
    </xdr:from>
    <xdr:to>
      <xdr:col>15</xdr:col>
      <xdr:colOff>50800</xdr:colOff>
      <xdr:row>78</xdr:row>
      <xdr:rowOff>112540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62487"/>
          <a:ext cx="8890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77467</xdr:rowOff>
    </xdr:from>
    <xdr:to>
      <xdr:col>10</xdr:col>
      <xdr:colOff>114300</xdr:colOff>
      <xdr:row>78</xdr:row>
      <xdr:rowOff>112540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50567"/>
          <a:ext cx="889000" cy="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123723</xdr:rowOff>
    </xdr:from>
    <xdr:to>
      <xdr:col>24</xdr:col>
      <xdr:colOff>114300</xdr:colOff>
      <xdr:row>78</xdr:row>
      <xdr:rowOff>53873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36953</xdr:rowOff>
    </xdr:from>
    <xdr:to>
      <xdr:col>20</xdr:col>
      <xdr:colOff>38100</xdr:colOff>
      <xdr:row>78</xdr:row>
      <xdr:rowOff>138553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129680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38587</xdr:rowOff>
    </xdr:from>
    <xdr:to>
      <xdr:col>15</xdr:col>
      <xdr:colOff>101600</xdr:colOff>
      <xdr:row>78</xdr:row>
      <xdr:rowOff>140187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131314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61740</xdr:rowOff>
    </xdr:from>
    <xdr:to>
      <xdr:col>10</xdr:col>
      <xdr:colOff>165100</xdr:colOff>
      <xdr:row>78</xdr:row>
      <xdr:rowOff>163340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154467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26667</xdr:rowOff>
    </xdr:from>
    <xdr:to>
      <xdr:col>6</xdr:col>
      <xdr:colOff>38100</xdr:colOff>
      <xdr:row>78</xdr:row>
      <xdr:rowOff>128267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119394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52130</xdr:rowOff>
    </xdr:from>
    <xdr:to>
      <xdr:col>24</xdr:col>
      <xdr:colOff>63500</xdr:colOff>
      <xdr:row>98</xdr:row>
      <xdr:rowOff>90519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854230"/>
          <a:ext cx="8382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27702</xdr:rowOff>
    </xdr:from>
    <xdr:to>
      <xdr:col>19</xdr:col>
      <xdr:colOff>177800</xdr:colOff>
      <xdr:row>98</xdr:row>
      <xdr:rowOff>52130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2980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27702</xdr:rowOff>
    </xdr:from>
    <xdr:to>
      <xdr:col>15</xdr:col>
      <xdr:colOff>50800</xdr:colOff>
      <xdr:row>98</xdr:row>
      <xdr:rowOff>46546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29802"/>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34723</xdr:rowOff>
    </xdr:from>
    <xdr:to>
      <xdr:col>10</xdr:col>
      <xdr:colOff>114300</xdr:colOff>
      <xdr:row>98</xdr:row>
      <xdr:rowOff>46546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36823"/>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39719</xdr:rowOff>
    </xdr:from>
    <xdr:to>
      <xdr:col>24</xdr:col>
      <xdr:colOff>114300</xdr:colOff>
      <xdr:row>98</xdr:row>
      <xdr:rowOff>141319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18146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1330</xdr:rowOff>
    </xdr:from>
    <xdr:to>
      <xdr:col>20</xdr:col>
      <xdr:colOff>38100</xdr:colOff>
      <xdr:row>98</xdr:row>
      <xdr:rowOff>102930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94057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148352</xdr:rowOff>
    </xdr:from>
    <xdr:to>
      <xdr:col>15</xdr:col>
      <xdr:colOff>101600</xdr:colOff>
      <xdr:row>98</xdr:row>
      <xdr:rowOff>78502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69629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167196</xdr:rowOff>
    </xdr:from>
    <xdr:to>
      <xdr:col>10</xdr:col>
      <xdr:colOff>165100</xdr:colOff>
      <xdr:row>98</xdr:row>
      <xdr:rowOff>97346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113873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155373</xdr:rowOff>
    </xdr:from>
    <xdr:to>
      <xdr:col>6</xdr:col>
      <xdr:colOff>38100</xdr:colOff>
      <xdr:row>98</xdr:row>
      <xdr:rowOff>85523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102050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16637</xdr:rowOff>
    </xdr:from>
    <xdr:to>
      <xdr:col>55</xdr:col>
      <xdr:colOff>0</xdr:colOff>
      <xdr:row>38</xdr:row>
      <xdr:rowOff>19304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3173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38</xdr:row>
      <xdr:rowOff>16637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0963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165989</xdr:rowOff>
    </xdr:from>
    <xdr:to>
      <xdr:col>45</xdr:col>
      <xdr:colOff>177800</xdr:colOff>
      <xdr:row>38</xdr:row>
      <xdr:rowOff>15113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096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29591</xdr:rowOff>
    </xdr:from>
    <xdr:to>
      <xdr:col>41</xdr:col>
      <xdr:colOff>50800</xdr:colOff>
      <xdr:row>38</xdr:row>
      <xdr:rowOff>15113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3241"/>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139954</xdr:rowOff>
    </xdr:from>
    <xdr:to>
      <xdr:col>55</xdr:col>
      <xdr:colOff>50800</xdr:colOff>
      <xdr:row>38</xdr:row>
      <xdr:rowOff>70104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162831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137287</xdr:rowOff>
    </xdr:from>
    <xdr:to>
      <xdr:col>50</xdr:col>
      <xdr:colOff>165100</xdr:colOff>
      <xdr:row>38</xdr:row>
      <xdr:rowOff>67437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83964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115189</xdr:rowOff>
    </xdr:from>
    <xdr:to>
      <xdr:col>46</xdr:col>
      <xdr:colOff>38100</xdr:colOff>
      <xdr:row>38</xdr:row>
      <xdr:rowOff>45339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61866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2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135763</xdr:rowOff>
    </xdr:from>
    <xdr:to>
      <xdr:col>41</xdr:col>
      <xdr:colOff>101600</xdr:colOff>
      <xdr:row>38</xdr:row>
      <xdr:rowOff>65913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150241</xdr:rowOff>
    </xdr:from>
    <xdr:to>
      <xdr:col>36</xdr:col>
      <xdr:colOff>165100</xdr:colOff>
      <xdr:row>37</xdr:row>
      <xdr:rowOff>80391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71518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5512</xdr:rowOff>
    </xdr:from>
    <xdr:to>
      <xdr:col>55</xdr:col>
      <xdr:colOff>0</xdr:colOff>
      <xdr:row>58</xdr:row>
      <xdr:rowOff>6426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94961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126212</xdr:rowOff>
    </xdr:from>
    <xdr:to>
      <xdr:col>50</xdr:col>
      <xdr:colOff>114300</xdr:colOff>
      <xdr:row>58</xdr:row>
      <xdr:rowOff>5512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898862"/>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126212</xdr:rowOff>
    </xdr:from>
    <xdr:to>
      <xdr:col>45</xdr:col>
      <xdr:colOff>177800</xdr:colOff>
      <xdr:row>57</xdr:row>
      <xdr:rowOff>161041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9886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161041</xdr:rowOff>
    </xdr:from>
    <xdr:to>
      <xdr:col>41</xdr:col>
      <xdr:colOff>50800</xdr:colOff>
      <xdr:row>58</xdr:row>
      <xdr:rowOff>51395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33691"/>
          <a:ext cx="8890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127076</xdr:rowOff>
    </xdr:from>
    <xdr:to>
      <xdr:col>55</xdr:col>
      <xdr:colOff>50800</xdr:colOff>
      <xdr:row>58</xdr:row>
      <xdr:rowOff>57226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149953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126162</xdr:rowOff>
    </xdr:from>
    <xdr:to>
      <xdr:col>50</xdr:col>
      <xdr:colOff>165100</xdr:colOff>
      <xdr:row>58</xdr:row>
      <xdr:rowOff>56312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72839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75412</xdr:rowOff>
    </xdr:from>
    <xdr:to>
      <xdr:col>46</xdr:col>
      <xdr:colOff>38100</xdr:colOff>
      <xdr:row>58</xdr:row>
      <xdr:rowOff>5562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22089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110241</xdr:rowOff>
    </xdr:from>
    <xdr:to>
      <xdr:col>41</xdr:col>
      <xdr:colOff>101600</xdr:colOff>
      <xdr:row>58</xdr:row>
      <xdr:rowOff>40391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56918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xdr:rowOff>
    </xdr:from>
    <xdr:to>
      <xdr:col>36</xdr:col>
      <xdr:colOff>165100</xdr:colOff>
      <xdr:row>58</xdr:row>
      <xdr:rowOff>102195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118722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153823</xdr:rowOff>
    </xdr:from>
    <xdr:to>
      <xdr:col>55</xdr:col>
      <xdr:colOff>0</xdr:colOff>
      <xdr:row>78</xdr:row>
      <xdr:rowOff>159779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26923"/>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114085</xdr:rowOff>
    </xdr:from>
    <xdr:to>
      <xdr:col>50</xdr:col>
      <xdr:colOff>114300</xdr:colOff>
      <xdr:row>78</xdr:row>
      <xdr:rowOff>159779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87185"/>
          <a:ext cx="889000" cy="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114085</xdr:rowOff>
    </xdr:from>
    <xdr:to>
      <xdr:col>45</xdr:col>
      <xdr:colOff>177800</xdr:colOff>
      <xdr:row>78</xdr:row>
      <xdr:rowOff>149720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87185"/>
          <a:ext cx="8890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138316</xdr:rowOff>
    </xdr:from>
    <xdr:to>
      <xdr:col>41</xdr:col>
      <xdr:colOff>50800</xdr:colOff>
      <xdr:row>78</xdr:row>
      <xdr:rowOff>149720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511416"/>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103023</xdr:rowOff>
    </xdr:from>
    <xdr:to>
      <xdr:col>55</xdr:col>
      <xdr:colOff>50800</xdr:colOff>
      <xdr:row>79</xdr:row>
      <xdr:rowOff>33173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108979</xdr:rowOff>
    </xdr:from>
    <xdr:to>
      <xdr:col>50</xdr:col>
      <xdr:colOff>165100</xdr:colOff>
      <xdr:row>79</xdr:row>
      <xdr:rowOff>39129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30256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63285</xdr:rowOff>
    </xdr:from>
    <xdr:to>
      <xdr:col>46</xdr:col>
      <xdr:colOff>38100</xdr:colOff>
      <xdr:row>78</xdr:row>
      <xdr:rowOff>164885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9962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98920</xdr:rowOff>
    </xdr:from>
    <xdr:to>
      <xdr:col>41</xdr:col>
      <xdr:colOff>101600</xdr:colOff>
      <xdr:row>79</xdr:row>
      <xdr:rowOff>29070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20197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87516</xdr:rowOff>
    </xdr:from>
    <xdr:to>
      <xdr:col>36</xdr:col>
      <xdr:colOff>165100</xdr:colOff>
      <xdr:row>79</xdr:row>
      <xdr:rowOff>17666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34193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23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19053</xdr:rowOff>
    </xdr:from>
    <xdr:to>
      <xdr:col>55</xdr:col>
      <xdr:colOff>0</xdr:colOff>
      <xdr:row>97</xdr:row>
      <xdr:rowOff>25825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49703"/>
          <a:ext cx="8382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19053</xdr:rowOff>
    </xdr:from>
    <xdr:to>
      <xdr:col>50</xdr:col>
      <xdr:colOff>114300</xdr:colOff>
      <xdr:row>97</xdr:row>
      <xdr:rowOff>57361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49703"/>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140615</xdr:rowOff>
    </xdr:from>
    <xdr:to>
      <xdr:col>45</xdr:col>
      <xdr:colOff>177800</xdr:colOff>
      <xdr:row>97</xdr:row>
      <xdr:rowOff>57361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99815"/>
          <a:ext cx="889000" cy="8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140615</xdr:rowOff>
    </xdr:from>
    <xdr:to>
      <xdr:col>41</xdr:col>
      <xdr:colOff>50800</xdr:colOff>
      <xdr:row>96</xdr:row>
      <xdr:rowOff>170473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99815"/>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146475</xdr:rowOff>
    </xdr:from>
    <xdr:to>
      <xdr:col>55</xdr:col>
      <xdr:colOff>50800</xdr:colOff>
      <xdr:row>97</xdr:row>
      <xdr:rowOff>76625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124902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139703</xdr:rowOff>
    </xdr:from>
    <xdr:to>
      <xdr:col>50</xdr:col>
      <xdr:colOff>165100</xdr:colOff>
      <xdr:row>97</xdr:row>
      <xdr:rowOff>69853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60980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6561</xdr:rowOff>
    </xdr:from>
    <xdr:to>
      <xdr:col>46</xdr:col>
      <xdr:colOff>38100</xdr:colOff>
      <xdr:row>97</xdr:row>
      <xdr:rowOff>108161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99288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89815</xdr:rowOff>
    </xdr:from>
    <xdr:to>
      <xdr:col>41</xdr:col>
      <xdr:colOff>101600</xdr:colOff>
      <xdr:row>97</xdr:row>
      <xdr:rowOff>19965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36492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3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119673</xdr:rowOff>
    </xdr:from>
    <xdr:to>
      <xdr:col>36</xdr:col>
      <xdr:colOff>165100</xdr:colOff>
      <xdr:row>97</xdr:row>
      <xdr:rowOff>49823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66350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29263</xdr:rowOff>
    </xdr:from>
    <xdr:to>
      <xdr:col>85</xdr:col>
      <xdr:colOff>127000</xdr:colOff>
      <xdr:row>37</xdr:row>
      <xdr:rowOff>50660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72913"/>
          <a:ext cx="8382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138626</xdr:rowOff>
    </xdr:from>
    <xdr:to>
      <xdr:col>81</xdr:col>
      <xdr:colOff>50800</xdr:colOff>
      <xdr:row>37</xdr:row>
      <xdr:rowOff>50660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10826"/>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138626</xdr:rowOff>
    </xdr:from>
    <xdr:to>
      <xdr:col>76</xdr:col>
      <xdr:colOff>114300</xdr:colOff>
      <xdr:row>37</xdr:row>
      <xdr:rowOff>14199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10826"/>
          <a:ext cx="8890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153713</xdr:rowOff>
    </xdr:from>
    <xdr:to>
      <xdr:col>71</xdr:col>
      <xdr:colOff>177800</xdr:colOff>
      <xdr:row>37</xdr:row>
      <xdr:rowOff>14199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2591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149913</xdr:rowOff>
    </xdr:from>
    <xdr:to>
      <xdr:col>85</xdr:col>
      <xdr:colOff>177800</xdr:colOff>
      <xdr:row>37</xdr:row>
      <xdr:rowOff>80063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64840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171310</xdr:rowOff>
    </xdr:from>
    <xdr:to>
      <xdr:col>81</xdr:col>
      <xdr:colOff>101600</xdr:colOff>
      <xdr:row>37</xdr:row>
      <xdr:rowOff>101460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87826</xdr:rowOff>
    </xdr:from>
    <xdr:to>
      <xdr:col>76</xdr:col>
      <xdr:colOff>165100</xdr:colOff>
      <xdr:row>37</xdr:row>
      <xdr:rowOff>17976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9103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134849</xdr:rowOff>
    </xdr:from>
    <xdr:to>
      <xdr:col>72</xdr:col>
      <xdr:colOff>38100</xdr:colOff>
      <xdr:row>37</xdr:row>
      <xdr:rowOff>64999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56126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102913</xdr:rowOff>
    </xdr:from>
    <xdr:to>
      <xdr:col>67</xdr:col>
      <xdr:colOff>101600</xdr:colOff>
      <xdr:row>37</xdr:row>
      <xdr:rowOff>33063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24190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2172</xdr:rowOff>
    </xdr:from>
    <xdr:to>
      <xdr:col>85</xdr:col>
      <xdr:colOff>127000</xdr:colOff>
      <xdr:row>59</xdr:row>
      <xdr:rowOff>29007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117722"/>
          <a:ext cx="838200" cy="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29007</xdr:rowOff>
    </xdr:from>
    <xdr:to>
      <xdr:col>81</xdr:col>
      <xdr:colOff>50800</xdr:colOff>
      <xdr:row>59</xdr:row>
      <xdr:rowOff>47765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144557"/>
          <a:ext cx="8890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90475</xdr:rowOff>
    </xdr:from>
    <xdr:to>
      <xdr:col>76</xdr:col>
      <xdr:colOff>114300</xdr:colOff>
      <xdr:row>59</xdr:row>
      <xdr:rowOff>47765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034575"/>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90475</xdr:rowOff>
    </xdr:from>
    <xdr:to>
      <xdr:col>71</xdr:col>
      <xdr:colOff>177800</xdr:colOff>
      <xdr:row>59</xdr:row>
      <xdr:rowOff>39636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34575"/>
          <a:ext cx="889000" cy="1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122822</xdr:rowOff>
    </xdr:from>
    <xdr:to>
      <xdr:col>85</xdr:col>
      <xdr:colOff>177800</xdr:colOff>
      <xdr:row>59</xdr:row>
      <xdr:rowOff>52972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0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37749</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149657</xdr:rowOff>
    </xdr:from>
    <xdr:to>
      <xdr:col>81</xdr:col>
      <xdr:colOff>101600</xdr:colOff>
      <xdr:row>59</xdr:row>
      <xdr:rowOff>79807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70934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168415</xdr:rowOff>
    </xdr:from>
    <xdr:to>
      <xdr:col>76</xdr:col>
      <xdr:colOff>165100</xdr:colOff>
      <xdr:row>59</xdr:row>
      <xdr:rowOff>98565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89692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39675</xdr:rowOff>
    </xdr:from>
    <xdr:to>
      <xdr:col>72</xdr:col>
      <xdr:colOff>38100</xdr:colOff>
      <xdr:row>58</xdr:row>
      <xdr:rowOff>141275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132402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160286</xdr:rowOff>
    </xdr:from>
    <xdr:to>
      <xdr:col>67</xdr:col>
      <xdr:colOff>101600</xdr:colOff>
      <xdr:row>59</xdr:row>
      <xdr:rowOff>90436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81563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34967</xdr:rowOff>
    </xdr:from>
    <xdr:to>
      <xdr:col>85</xdr:col>
      <xdr:colOff>127000</xdr:colOff>
      <xdr:row>79</xdr:row>
      <xdr:rowOff>36712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79517"/>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34967</xdr:rowOff>
    </xdr:from>
    <xdr:to>
      <xdr:col>81</xdr:col>
      <xdr:colOff>50800</xdr:colOff>
      <xdr:row>79</xdr:row>
      <xdr:rowOff>43062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79517"/>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43062</xdr:rowOff>
    </xdr:from>
    <xdr:to>
      <xdr:col>76</xdr:col>
      <xdr:colOff>114300</xdr:colOff>
      <xdr:row>79</xdr:row>
      <xdr:rowOff>44343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761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26547</xdr:rowOff>
    </xdr:from>
    <xdr:to>
      <xdr:col>71</xdr:col>
      <xdr:colOff>177800</xdr:colOff>
      <xdr:row>79</xdr:row>
      <xdr:rowOff>44343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71097"/>
          <a:ext cx="889000" cy="1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157362</xdr:rowOff>
    </xdr:from>
    <xdr:to>
      <xdr:col>85</xdr:col>
      <xdr:colOff>177800</xdr:colOff>
      <xdr:row>79</xdr:row>
      <xdr:rowOff>87512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116739</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1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155617</xdr:rowOff>
    </xdr:from>
    <xdr:to>
      <xdr:col>81</xdr:col>
      <xdr:colOff>101600</xdr:colOff>
      <xdr:row>79</xdr:row>
      <xdr:rowOff>85767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102294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3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163712</xdr:rowOff>
    </xdr:from>
    <xdr:to>
      <xdr:col>76</xdr:col>
      <xdr:colOff>165100</xdr:colOff>
      <xdr:row>79</xdr:row>
      <xdr:rowOff>93862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84989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9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164993</xdr:rowOff>
    </xdr:from>
    <xdr:to>
      <xdr:col>72</xdr:col>
      <xdr:colOff>38100</xdr:colOff>
      <xdr:row>79</xdr:row>
      <xdr:rowOff>95143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86270</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147197</xdr:rowOff>
    </xdr:from>
    <xdr:to>
      <xdr:col>67</xdr:col>
      <xdr:colOff>101600</xdr:colOff>
      <xdr:row>79</xdr:row>
      <xdr:rowOff>77347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93874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118224</xdr:rowOff>
    </xdr:from>
    <xdr:to>
      <xdr:col>85</xdr:col>
      <xdr:colOff>127000</xdr:colOff>
      <xdr:row>95</xdr:row>
      <xdr:rowOff>125361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05974"/>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117551</xdr:rowOff>
    </xdr:from>
    <xdr:to>
      <xdr:col>81</xdr:col>
      <xdr:colOff>50800</xdr:colOff>
      <xdr:row>95</xdr:row>
      <xdr:rowOff>118224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405301"/>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106387</xdr:rowOff>
    </xdr:from>
    <xdr:to>
      <xdr:col>76</xdr:col>
      <xdr:colOff>114300</xdr:colOff>
      <xdr:row>95</xdr:row>
      <xdr:rowOff>117551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394137"/>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77369</xdr:rowOff>
    </xdr:from>
    <xdr:to>
      <xdr:col>71</xdr:col>
      <xdr:colOff>177800</xdr:colOff>
      <xdr:row>95</xdr:row>
      <xdr:rowOff>106387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36511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74561</xdr:rowOff>
    </xdr:from>
    <xdr:to>
      <xdr:col>85</xdr:col>
      <xdr:colOff>177800</xdr:colOff>
      <xdr:row>96</xdr:row>
      <xdr:rowOff>4711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97438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1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67424</xdr:rowOff>
    </xdr:from>
    <xdr:to>
      <xdr:col>81</xdr:col>
      <xdr:colOff>101600</xdr:colOff>
      <xdr:row>95</xdr:row>
      <xdr:rowOff>169024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66751</xdr:rowOff>
    </xdr:from>
    <xdr:to>
      <xdr:col>76</xdr:col>
      <xdr:colOff>165100</xdr:colOff>
      <xdr:row>95</xdr:row>
      <xdr:rowOff>168351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1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55587</xdr:rowOff>
    </xdr:from>
    <xdr:to>
      <xdr:col>72</xdr:col>
      <xdr:colOff>38100</xdr:colOff>
      <xdr:row>95</xdr:row>
      <xdr:rowOff>157187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4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2264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11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26569</xdr:rowOff>
    </xdr:from>
    <xdr:to>
      <xdr:col>67</xdr:col>
      <xdr:colOff>101600</xdr:colOff>
      <xdr:row>95</xdr:row>
      <xdr:rowOff>128169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144696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08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経費別に見ると、農林水産業費及び公債費が継続して類似団体平均値より高い額を示している。農林水産業費においては、各種農業振興施策のほか、農業集落排水事業に対する補助・負担金に起因すると考えらえる。公債費については、経常経費分析表や性質別歳出決算分析表に記載のとおりである。また、教育費が継続して類似団体平均値よりも低い額を示しているが、近年大規模な普通建設事業を実施していないことが要因であると考えられる。前年度比では、民生費が大きく増となっているが、これ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年度に実施した認定こども園整備事業補助金が要因である。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財政調整基金残高は減少し、実質単年度収支も赤字となった。今後も社会保障関係経費等の増大が見込まれるため、まず実質単年度収支が黒字となるよう、税基盤の強化をはじめとした収入の確保、及び事務の整理・合理化等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13427089</v>
      </c>
      <c r="BO4" s="461"/>
      <c r="BP4" s="461"/>
      <c r="BQ4" s="461"/>
      <c r="BR4" s="461"/>
      <c r="BS4" s="461"/>
      <c r="BT4" s="461"/>
      <c r="BU4" s="462"/>
      <c r="BV4" s="460">
        <v>13167053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13189697</v>
      </c>
      <c r="BO5" s="466"/>
      <c r="BP5" s="466"/>
      <c r="BQ5" s="466"/>
      <c r="BR5" s="466"/>
      <c r="BS5" s="466"/>
      <c r="BT5" s="466"/>
      <c r="BU5" s="467"/>
      <c r="BV5" s="465">
        <v>12977103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90.7</v>
      </c>
      <c r="CU5" s="436"/>
      <c r="CV5" s="436"/>
      <c r="CW5" s="436"/>
      <c r="CX5" s="436"/>
      <c r="CY5" s="436"/>
      <c r="CZ5" s="436"/>
      <c r="DA5" s="437"/>
      <c r="DB5" s="435">
        <v>92.2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237392</v>
      </c>
      <c r="BO6" s="466"/>
      <c r="BP6" s="466"/>
      <c r="BQ6" s="466"/>
      <c r="BR6" s="466"/>
      <c r="BS6" s="466"/>
      <c r="BT6" s="466"/>
      <c r="BU6" s="467"/>
      <c r="BV6" s="465">
        <v>189950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96.2</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38457</v>
      </c>
      <c r="BO7" s="466"/>
      <c r="BP7" s="466"/>
      <c r="BQ7" s="466"/>
      <c r="BR7" s="466"/>
      <c r="BS7" s="466"/>
      <c r="BT7" s="466"/>
      <c r="BU7" s="467"/>
      <c r="BV7" s="465">
        <v>42852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8682622</v>
      </c>
      <c r="CU7" s="466"/>
      <c r="CV7" s="466"/>
      <c r="CW7" s="466"/>
      <c r="CX7" s="466"/>
      <c r="CY7" s="466"/>
      <c r="CZ7" s="466"/>
      <c r="DA7" s="467"/>
      <c r="DB7" s="465">
        <v>8647887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198935</v>
      </c>
      <c r="BO8" s="466"/>
      <c r="BP8" s="466"/>
      <c r="BQ8" s="466"/>
      <c r="BR8" s="466"/>
      <c r="BS8" s="466"/>
      <c r="BT8" s="466"/>
      <c r="BU8" s="467"/>
      <c r="BV8" s="465">
        <v>147098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0.54</v>
      </c>
      <c r="CU8" s="579"/>
      <c r="CV8" s="579"/>
      <c r="CW8" s="579"/>
      <c r="CX8" s="579"/>
      <c r="CY8" s="579"/>
      <c r="CZ8" s="579"/>
      <c r="DA8" s="580"/>
      <c r="DB8" s="578">
        <v>0.53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36968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51837</v>
      </c>
      <c r="BO9" s="466"/>
      <c r="BP9" s="466"/>
      <c r="BQ9" s="466"/>
      <c r="BR9" s="466"/>
      <c r="BS9" s="466"/>
      <c r="BT9" s="466"/>
      <c r="BU9" s="467"/>
      <c r="BV9" s="465">
        <v>-44429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18.7</v>
      </c>
      <c r="CU9" s="436"/>
      <c r="CV9" s="436"/>
      <c r="CW9" s="436"/>
      <c r="CX9" s="436"/>
      <c r="CY9" s="436"/>
      <c r="CZ9" s="436"/>
      <c r="DA9" s="437"/>
      <c r="DB9" s="435">
        <v>18.7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36940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113122</v>
      </c>
      <c r="BO10" s="466"/>
      <c r="BP10" s="466"/>
      <c r="BQ10" s="466"/>
      <c r="BR10" s="466"/>
      <c r="BS10" s="466"/>
      <c r="BT10" s="466"/>
      <c r="BU10" s="467"/>
      <c r="BV10" s="465">
        <v>185010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37625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250000</v>
      </c>
      <c r="BO12" s="466"/>
      <c r="BP12" s="466"/>
      <c r="BQ12" s="466"/>
      <c r="BR12" s="466"/>
      <c r="BS12" s="466"/>
      <c r="BT12" s="466"/>
      <c r="BU12" s="467"/>
      <c r="BV12" s="465">
        <v>300000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37370</v>
      </c>
      <c r="S13" s="569"/>
      <c r="T13" s="569"/>
      <c r="U13" s="569"/>
      <c r="V13" s="570"/>
      <c r="W13" s="556" t="s">
        <v>139</v>
      </c>
      <c r="X13" s="478"/>
      <c r="Y13" s="478"/>
      <c r="Z13" s="478"/>
      <c r="AA13" s="478"/>
      <c r="AB13" s="479"/>
      <c r="AC13" s="441">
        <v>473</v>
      </c>
      <c r="AD13" s="442"/>
      <c r="AE13" s="442"/>
      <c r="AF13" s="442"/>
      <c r="AG13" s="443"/>
      <c r="AH13" s="441">
        <v>449</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-85041</v>
      </c>
      <c r="BO13" s="466"/>
      <c r="BP13" s="466"/>
      <c r="BQ13" s="466"/>
      <c r="BR13" s="466"/>
      <c r="BS13" s="466"/>
      <c r="BT13" s="466"/>
      <c r="BU13" s="467"/>
      <c r="BV13" s="465">
        <v>-159419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10.4</v>
      </c>
      <c r="CU13" s="436"/>
      <c r="CV13" s="436"/>
      <c r="CW13" s="436"/>
      <c r="CX13" s="436"/>
      <c r="CY13" s="436"/>
      <c r="CZ13" s="436"/>
      <c r="DA13" s="437"/>
      <c r="DB13" s="435">
        <v>11.4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37745</v>
      </c>
      <c r="S14" s="569"/>
      <c r="T14" s="569"/>
      <c r="U14" s="569"/>
      <c r="V14" s="570"/>
      <c r="W14" s="571"/>
      <c r="X14" s="481"/>
      <c r="Y14" s="481"/>
      <c r="Z14" s="481"/>
      <c r="AA14" s="481"/>
      <c r="AB14" s="482"/>
      <c r="AC14" s="561">
        <v>2.5</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76.400000000000006</v>
      </c>
      <c r="CU14" s="573"/>
      <c r="CV14" s="573"/>
      <c r="CW14" s="573"/>
      <c r="CX14" s="573"/>
      <c r="CY14" s="573"/>
      <c r="CZ14" s="573"/>
      <c r="DA14" s="574"/>
      <c r="DB14" s="572">
        <v>90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37521</v>
      </c>
      <c r="S15" s="569"/>
      <c r="T15" s="569"/>
      <c r="U15" s="569"/>
      <c r="V15" s="570"/>
      <c r="W15" s="556" t="s">
        <v>146</v>
      </c>
      <c r="X15" s="478"/>
      <c r="Y15" s="478"/>
      <c r="Z15" s="478"/>
      <c r="AA15" s="478"/>
      <c r="AB15" s="479"/>
      <c r="AC15" s="441">
        <v>5445</v>
      </c>
      <c r="AD15" s="442"/>
      <c r="AE15" s="442"/>
      <c r="AF15" s="442"/>
      <c r="AG15" s="443"/>
      <c r="AH15" s="441">
        <v>5350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3915504</v>
      </c>
      <c r="BO15" s="461"/>
      <c r="BP15" s="461"/>
      <c r="BQ15" s="461"/>
      <c r="BR15" s="461"/>
      <c r="BS15" s="461"/>
      <c r="BT15" s="461"/>
      <c r="BU15" s="462"/>
      <c r="BV15" s="460">
        <v>3894991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28.8</v>
      </c>
      <c r="AD16" s="562"/>
      <c r="AE16" s="562"/>
      <c r="AF16" s="562"/>
      <c r="AG16" s="563"/>
      <c r="AH16" s="561">
        <v>29.1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7165941</v>
      </c>
      <c r="BO16" s="466"/>
      <c r="BP16" s="466"/>
      <c r="BQ16" s="466"/>
      <c r="BR16" s="466"/>
      <c r="BS16" s="466"/>
      <c r="BT16" s="466"/>
      <c r="BU16" s="467"/>
      <c r="BV16" s="465">
        <v>7160705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12990</v>
      </c>
      <c r="AD17" s="442"/>
      <c r="AE17" s="442"/>
      <c r="AF17" s="442"/>
      <c r="AG17" s="443"/>
      <c r="AH17" s="441">
        <v>12601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4923540</v>
      </c>
      <c r="BO17" s="466"/>
      <c r="BP17" s="466"/>
      <c r="BQ17" s="466"/>
      <c r="BR17" s="466"/>
      <c r="BS17" s="466"/>
      <c r="BT17" s="466"/>
      <c r="BU17" s="467"/>
      <c r="BV17" s="465">
        <v>4904440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110.59</v>
      </c>
      <c r="M18" s="530"/>
      <c r="N18" s="530"/>
      <c r="O18" s="530"/>
      <c r="P18" s="530"/>
      <c r="Q18" s="530"/>
      <c r="R18" s="531"/>
      <c r="S18" s="531"/>
      <c r="T18" s="531"/>
      <c r="U18" s="531"/>
      <c r="V18" s="532"/>
      <c r="W18" s="546"/>
      <c r="X18" s="547"/>
      <c r="Y18" s="547"/>
      <c r="Z18" s="547"/>
      <c r="AA18" s="547"/>
      <c r="AB18" s="557"/>
      <c r="AC18" s="429">
        <v>68.7</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7979166</v>
      </c>
      <c r="BO18" s="466"/>
      <c r="BP18" s="466"/>
      <c r="BQ18" s="466"/>
      <c r="BR18" s="466"/>
      <c r="BS18" s="466"/>
      <c r="BT18" s="466"/>
      <c r="BU18" s="467"/>
      <c r="BV18" s="465">
        <v>8060172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334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9592144</v>
      </c>
      <c r="BO19" s="466"/>
      <c r="BP19" s="466"/>
      <c r="BQ19" s="466"/>
      <c r="BR19" s="466"/>
      <c r="BS19" s="466"/>
      <c r="BT19" s="466"/>
      <c r="BU19" s="467"/>
      <c r="BV19" s="465">
        <v>9728899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12545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14240292</v>
      </c>
      <c r="BO23" s="466"/>
      <c r="BP23" s="466"/>
      <c r="BQ23" s="466"/>
      <c r="BR23" s="466"/>
      <c r="BS23" s="466"/>
      <c r="BT23" s="466"/>
      <c r="BU23" s="467"/>
      <c r="BV23" s="465">
        <v>14859737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8440</v>
      </c>
      <c r="R24" s="442"/>
      <c r="S24" s="442"/>
      <c r="T24" s="442"/>
      <c r="U24" s="442"/>
      <c r="V24" s="443"/>
      <c r="W24" s="507"/>
      <c r="X24" s="498"/>
      <c r="Y24" s="499"/>
      <c r="Z24" s="438" t="s">
        <v>170</v>
      </c>
      <c r="AA24" s="439"/>
      <c r="AB24" s="439"/>
      <c r="AC24" s="439"/>
      <c r="AD24" s="439"/>
      <c r="AE24" s="439"/>
      <c r="AF24" s="439"/>
      <c r="AG24" s="440"/>
      <c r="AH24" s="441">
        <v>267</v>
      </c>
      <c r="AI24" s="442"/>
      <c r="AJ24" s="442"/>
      <c r="AK24" s="442"/>
      <c r="AL24" s="443"/>
      <c r="AM24" s="441">
        <v>762018</v>
      </c>
      <c r="AN24" s="442"/>
      <c r="AO24" s="442"/>
      <c r="AP24" s="442"/>
      <c r="AQ24" s="442"/>
      <c r="AR24" s="443"/>
      <c r="AS24" s="441">
        <v>2854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12948101</v>
      </c>
      <c r="BO24" s="466"/>
      <c r="BP24" s="466"/>
      <c r="BQ24" s="466"/>
      <c r="BR24" s="466"/>
      <c r="BS24" s="466"/>
      <c r="BT24" s="466"/>
      <c r="BU24" s="467"/>
      <c r="BV24" s="465">
        <v>13378048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6840</v>
      </c>
      <c r="R25" s="442"/>
      <c r="S25" s="442"/>
      <c r="T25" s="442"/>
      <c r="U25" s="442"/>
      <c r="V25" s="443"/>
      <c r="W25" s="507"/>
      <c r="X25" s="498"/>
      <c r="Y25" s="499"/>
      <c r="Z25" s="438" t="s">
        <v>173</v>
      </c>
      <c r="AA25" s="439"/>
      <c r="AB25" s="439"/>
      <c r="AC25" s="439"/>
      <c r="AD25" s="439"/>
      <c r="AE25" s="439"/>
      <c r="AF25" s="439"/>
      <c r="AG25" s="440"/>
      <c r="AH25" s="441">
        <v>45</v>
      </c>
      <c r="AI25" s="442"/>
      <c r="AJ25" s="442"/>
      <c r="AK25" s="442"/>
      <c r="AL25" s="443"/>
      <c r="AM25" s="441">
        <v>127350</v>
      </c>
      <c r="AN25" s="442"/>
      <c r="AO25" s="442"/>
      <c r="AP25" s="442"/>
      <c r="AQ25" s="442"/>
      <c r="AR25" s="443"/>
      <c r="AS25" s="441">
        <v>2830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1143255</v>
      </c>
      <c r="BO25" s="461"/>
      <c r="BP25" s="461"/>
      <c r="BQ25" s="461"/>
      <c r="BR25" s="461"/>
      <c r="BS25" s="461"/>
      <c r="BT25" s="461"/>
      <c r="BU25" s="462"/>
      <c r="BV25" s="460">
        <v>611614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6280</v>
      </c>
      <c r="R26" s="442"/>
      <c r="S26" s="442"/>
      <c r="T26" s="442"/>
      <c r="U26" s="442"/>
      <c r="V26" s="443"/>
      <c r="W26" s="507"/>
      <c r="X26" s="498"/>
      <c r="Y26" s="499"/>
      <c r="Z26" s="438" t="s">
        <v>176</v>
      </c>
      <c r="AA26" s="520"/>
      <c r="AB26" s="520"/>
      <c r="AC26" s="520"/>
      <c r="AD26" s="520"/>
      <c r="AE26" s="520"/>
      <c r="AF26" s="520"/>
      <c r="AG26" s="521"/>
      <c r="AH26" s="441">
        <v>23</v>
      </c>
      <c r="AI26" s="442"/>
      <c r="AJ26" s="442"/>
      <c r="AK26" s="442"/>
      <c r="AL26" s="443"/>
      <c r="AM26" s="441">
        <v>53682</v>
      </c>
      <c r="AN26" s="442"/>
      <c r="AO26" s="442"/>
      <c r="AP26" s="442"/>
      <c r="AQ26" s="442"/>
      <c r="AR26" s="443"/>
      <c r="AS26" s="441">
        <v>2334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4100</v>
      </c>
      <c r="R27" s="442"/>
      <c r="S27" s="442"/>
      <c r="T27" s="442"/>
      <c r="U27" s="442"/>
      <c r="V27" s="443"/>
      <c r="W27" s="507"/>
      <c r="X27" s="498"/>
      <c r="Y27" s="499"/>
      <c r="Z27" s="438" t="s">
        <v>179</v>
      </c>
      <c r="AA27" s="439"/>
      <c r="AB27" s="439"/>
      <c r="AC27" s="439"/>
      <c r="AD27" s="439"/>
      <c r="AE27" s="439"/>
      <c r="AF27" s="439"/>
      <c r="AG27" s="440"/>
      <c r="AH27" s="441">
        <v>3</v>
      </c>
      <c r="AI27" s="442"/>
      <c r="AJ27" s="442"/>
      <c r="AK27" s="442"/>
      <c r="AL27" s="443"/>
      <c r="AM27" s="441">
        <v>9795</v>
      </c>
      <c r="AN27" s="442"/>
      <c r="AO27" s="442"/>
      <c r="AP27" s="442"/>
      <c r="AQ27" s="442"/>
      <c r="AR27" s="443"/>
      <c r="AS27" s="441">
        <v>3265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1435440</v>
      </c>
      <c r="BO27" s="469"/>
      <c r="BP27" s="469"/>
      <c r="BQ27" s="469"/>
      <c r="BR27" s="469"/>
      <c r="BS27" s="469"/>
      <c r="BT27" s="469"/>
      <c r="BU27" s="470"/>
      <c r="BV27" s="468">
        <v>1435095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3470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801401</v>
      </c>
      <c r="BO28" s="461"/>
      <c r="BP28" s="461"/>
      <c r="BQ28" s="461"/>
      <c r="BR28" s="461"/>
      <c r="BS28" s="461"/>
      <c r="BT28" s="461"/>
      <c r="BU28" s="462"/>
      <c r="BV28" s="460">
        <v>838279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14</v>
      </c>
      <c r="M29" s="442"/>
      <c r="N29" s="442"/>
      <c r="O29" s="442"/>
      <c r="P29" s="443"/>
      <c r="Q29" s="441">
        <v>3280</v>
      </c>
      <c r="R29" s="442"/>
      <c r="S29" s="442"/>
      <c r="T29" s="442"/>
      <c r="U29" s="442"/>
      <c r="V29" s="443"/>
      <c r="W29" s="508"/>
      <c r="X29" s="509"/>
      <c r="Y29" s="510"/>
      <c r="Z29" s="438" t="s">
        <v>185</v>
      </c>
      <c r="AA29" s="439"/>
      <c r="AB29" s="439"/>
      <c r="AC29" s="439"/>
      <c r="AD29" s="439"/>
      <c r="AE29" s="439"/>
      <c r="AF29" s="439"/>
      <c r="AG29" s="440"/>
      <c r="AH29" s="441">
        <v>270</v>
      </c>
      <c r="AI29" s="442"/>
      <c r="AJ29" s="442"/>
      <c r="AK29" s="442"/>
      <c r="AL29" s="443"/>
      <c r="AM29" s="441">
        <v>771813</v>
      </c>
      <c r="AN29" s="442"/>
      <c r="AO29" s="442"/>
      <c r="AP29" s="442"/>
      <c r="AQ29" s="442"/>
      <c r="AR29" s="443"/>
      <c r="AS29" s="441">
        <v>2859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682</v>
      </c>
      <c r="BO29" s="466"/>
      <c r="BP29" s="466"/>
      <c r="BQ29" s="466"/>
      <c r="BR29" s="466"/>
      <c r="BS29" s="466"/>
      <c r="BT29" s="466"/>
      <c r="BU29" s="467"/>
      <c r="BV29" s="465">
        <v>675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448285</v>
      </c>
      <c r="BO30" s="469"/>
      <c r="BP30" s="469"/>
      <c r="BQ30" s="469"/>
      <c r="BR30" s="469"/>
      <c r="BS30" s="469"/>
      <c r="BT30" s="469"/>
      <c r="BU30" s="470"/>
      <c r="BV30" s="468">
        <v>412858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津幡町国民健康保険特別会計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津幡町国民健康保険直営河北中央病院事業会計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津幡町簡易水道事業特別会計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石川県町村議会議員公務災害補償組合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津幡町土地開発公社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津幡町バス事業特別会計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津幡町介護保険特別会計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津幡町水道事業会計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石川県市町村職員退職手当組合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津幡町公共施設等管理公社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津幡町ケーブルテレビ事業特別会計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津幡町後期高齢者医療特別会計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津幡町下水道事業会計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石川県後期高齢者医療広域連合（一般会計）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株式会社ティたすティ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石川県後期高齢者医療広域連合（特別会計）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河北郡市広域事務組合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石川県市町村消防団員等公務災害補償等組合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石川県市町村消防賞じゅつ金組合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Hf+V7uELsdOKovBz1yJnaOtfkKEG0rAjAkcOjvqcpo7zb5mQGjuMdgaV2BhbzBx1pcxRPh54q0oJD+XEoMi3w==" saltValue="Sqypef0UMqXFi/0BWTTY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9"/>
  <sheetViews>
    <sheetView showGridLines="0" zoomScaleNormal="10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3" t="s">
        <v>551</v>
      </c>
      <c r="D34" s="1243"/>
      <c r="E34" s="1244"/>
      <c r="F34" s="32">
        <v>5.73</v>
      </c>
      <c r="G34" s="33">
        <v>8.4700000000000006</v>
      </c>
      <c r="H34" s="33">
        <v>9.4499999999999993</v>
      </c>
      <c r="I34" s="33">
        <v>10.26</v>
      </c>
      <c r="J34" s="34">
        <v>11.28</v>
      </c>
      <c r="K34" s="22"/>
      <c r="L34" s="22"/>
      <c r="M34" s="22"/>
      <c r="N34" s="22"/>
      <c r="O34" s="22"/>
      <c r="P34" s="22"/>
    </row>
    <row r="35" spans="1:16" ht="39" customHeight="1" x14ac:dyDescent="0.15">
      <c r="A35" s="22"/>
      <c r="B35" s="35"/>
      <c r="C35" s="1237" t="s">
        <v>552</v>
      </c>
      <c r="D35" s="1238"/>
      <c r="E35" s="1239"/>
      <c r="F35" s="36">
        <v>1.96</v>
      </c>
      <c r="G35" s="37">
        <v>2.08</v>
      </c>
      <c r="H35" s="37">
        <v>2.19</v>
      </c>
      <c r="I35" s="37">
        <v>1.66</v>
      </c>
      <c r="J35" s="38">
        <v>2.2400000000000002</v>
      </c>
      <c r="K35" s="22"/>
      <c r="L35" s="22"/>
      <c r="M35" s="22"/>
      <c r="N35" s="22"/>
      <c r="O35" s="22"/>
      <c r="P35" s="22"/>
    </row>
    <row r="36" spans="1:16" ht="39" customHeight="1" x14ac:dyDescent="0.15">
      <c r="A36" s="22"/>
      <c r="B36" s="35"/>
      <c r="C36" s="1237" t="s">
        <v>553</v>
      </c>
      <c r="D36" s="1238"/>
      <c r="E36" s="1239"/>
      <c r="F36" s="36" t="s">
        <v>500</v>
      </c>
      <c r="G36" s="37">
        <v>2.37</v>
      </c>
      <c r="H36" s="37">
        <v>3.08</v>
      </c>
      <c r="I36" s="37">
        <v>2.84</v>
      </c>
      <c r="J36" s="38">
        <v>2</v>
      </c>
      <c r="K36" s="22"/>
      <c r="L36" s="22"/>
      <c r="M36" s="22"/>
      <c r="N36" s="22"/>
      <c r="O36" s="22"/>
      <c r="P36" s="22"/>
    </row>
    <row r="37" spans="1:16" ht="39" customHeight="1" x14ac:dyDescent="0.15">
      <c r="A37" s="22"/>
      <c r="B37" s="35"/>
      <c r="C37" s="1237" t="s">
        <v>554</v>
      </c>
      <c r="D37" s="1238"/>
      <c r="E37" s="1239"/>
      <c r="F37" s="36">
        <v>1.1100000000000001</v>
      </c>
      <c r="G37" s="37">
        <v>0.96</v>
      </c>
      <c r="H37" s="37">
        <v>1.05</v>
      </c>
      <c r="I37" s="37">
        <v>1.2</v>
      </c>
      <c r="J37" s="38">
        <v>0.83</v>
      </c>
      <c r="K37" s="22"/>
      <c r="L37" s="22"/>
      <c r="M37" s="22"/>
      <c r="N37" s="22"/>
      <c r="O37" s="22"/>
      <c r="P37" s="22"/>
    </row>
    <row r="38" spans="1:16" ht="39" customHeight="1" x14ac:dyDescent="0.15">
      <c r="A38" s="22"/>
      <c r="B38" s="35"/>
      <c r="C38" s="1237" t="s">
        <v>555</v>
      </c>
      <c r="D38" s="1238"/>
      <c r="E38" s="1239"/>
      <c r="F38" s="36">
        <v>0.91</v>
      </c>
      <c r="G38" s="37">
        <v>0.33</v>
      </c>
      <c r="H38" s="37">
        <v>1.51</v>
      </c>
      <c r="I38" s="37">
        <v>1.05</v>
      </c>
      <c r="J38" s="38">
        <v>0.49</v>
      </c>
      <c r="K38" s="22"/>
      <c r="L38" s="22"/>
      <c r="M38" s="22"/>
      <c r="N38" s="22"/>
      <c r="O38" s="22"/>
      <c r="P38" s="22"/>
    </row>
    <row r="39" spans="1:16" ht="39" customHeight="1" x14ac:dyDescent="0.15">
      <c r="A39" s="22"/>
      <c r="B39" s="35"/>
      <c r="C39" s="1237" t="s">
        <v>556</v>
      </c>
      <c r="D39" s="1238"/>
      <c r="E39" s="1239"/>
      <c r="F39" s="36">
        <v>7.0000000000000007E-2</v>
      </c>
      <c r="G39" s="37">
        <v>7.0000000000000007E-2</v>
      </c>
      <c r="H39" s="37">
        <v>0.08</v>
      </c>
      <c r="I39" s="37">
        <v>0.08</v>
      </c>
      <c r="J39" s="38">
        <v>0.08</v>
      </c>
      <c r="K39" s="22"/>
      <c r="L39" s="22"/>
      <c r="M39" s="22"/>
      <c r="N39" s="22"/>
      <c r="O39" s="22"/>
      <c r="P39" s="22"/>
    </row>
    <row r="40" spans="1:16" ht="39" customHeight="1" x14ac:dyDescent="0.15">
      <c r="A40" s="22"/>
      <c r="B40" s="35"/>
      <c r="C40" s="1237" t="s">
        <v>557</v>
      </c>
      <c r="D40" s="1238"/>
      <c r="E40" s="1239"/>
      <c r="F40" s="36">
        <v>7.0000000000000007E-2</v>
      </c>
      <c r="G40" s="37">
        <v>7.0000000000000007E-2</v>
      </c>
      <c r="H40" s="37">
        <v>0.03</v>
      </c>
      <c r="I40" s="37">
        <v>0.04</v>
      </c>
      <c r="J40" s="38">
        <v>0.04</v>
      </c>
      <c r="K40" s="22"/>
      <c r="L40" s="22"/>
      <c r="M40" s="22"/>
      <c r="N40" s="22"/>
      <c r="O40" s="22"/>
      <c r="P40" s="22"/>
    </row>
    <row r="41" spans="1:16" ht="39" customHeight="1" x14ac:dyDescent="0.15">
      <c r="A41" s="22"/>
      <c r="B41" s="35"/>
      <c r="C41" s="1237" t="s">
        <v>558</v>
      </c>
      <c r="D41" s="1238"/>
      <c r="E41" s="1239"/>
      <c r="F41" s="36">
        <v>0</v>
      </c>
      <c r="G41" s="37">
        <v>0</v>
      </c>
      <c r="H41" s="37">
        <v>0</v>
      </c>
      <c r="I41" s="37">
        <v>0</v>
      </c>
      <c r="J41" s="38">
        <v>0</v>
      </c>
      <c r="K41" s="22"/>
      <c r="L41" s="22"/>
      <c r="M41" s="22"/>
      <c r="N41" s="22"/>
      <c r="O41" s="22"/>
      <c r="P41" s="22"/>
    </row>
    <row r="42" spans="1:16" ht="39" customHeight="1" x14ac:dyDescent="0.15">
      <c r="A42" s="22"/>
      <c r="B42" s="39"/>
      <c r="C42" s="1237" t="s">
        <v>559</v>
      </c>
      <c r="D42" s="1238"/>
      <c r="E42" s="1239"/>
      <c r="F42" s="36" t="s">
        <v>500</v>
      </c>
      <c r="G42" s="37" t="s">
        <v>500</v>
      </c>
      <c r="H42" s="37" t="s">
        <v>500</v>
      </c>
      <c r="I42" s="37" t="s">
        <v>500</v>
      </c>
      <c r="J42" s="38" t="s">
        <v>500</v>
      </c>
      <c r="K42" s="22"/>
      <c r="L42" s="22"/>
      <c r="M42" s="22"/>
      <c r="N42" s="22"/>
      <c r="O42" s="22"/>
      <c r="P42" s="22"/>
    </row>
    <row r="43" spans="1:16" ht="39" customHeight="1" thickBot="1" x14ac:dyDescent="0.2">
      <c r="A43" s="22"/>
      <c r="B43" s="40"/>
      <c r="C43" s="1240" t="s">
        <v>560</v>
      </c>
      <c r="D43" s="1241"/>
      <c r="E43" s="1242"/>
      <c r="F43" s="41">
        <v>1.37</v>
      </c>
      <c r="G43" s="42">
        <v>1.79</v>
      </c>
      <c r="H43" s="42">
        <v>1.1100000000000001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sheetData>
  <sheetProtection algorithmName="SHA-512" hashValue="gTo/W0+uHuzDMrD28ZR/m0EivT0vE9r9x3tE3b1TLVPUNOPoZTAEl3Aaw0yRma1ymcuyhLdvfo794/PFm5n/sg==" saltValue="m0PhENKNRyIPR4+dsdwV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1944</v>
      </c>
      <c r="L45" s="60">
        <v>1854</v>
      </c>
      <c r="M45" s="60">
        <v>1823</v>
      </c>
      <c r="N45" s="60">
        <v>1819</v>
      </c>
      <c r="O45" s="61">
        <v>1792</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500</v>
      </c>
      <c r="L46" s="64" t="s">
        <v>500</v>
      </c>
      <c r="M46" s="64" t="s">
        <v>500</v>
      </c>
      <c r="N46" s="64" t="s">
        <v>500</v>
      </c>
      <c r="O46" s="65" t="s">
        <v>500</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500</v>
      </c>
      <c r="L47" s="64" t="s">
        <v>500</v>
      </c>
      <c r="M47" s="64" t="s">
        <v>500</v>
      </c>
      <c r="N47" s="64" t="s">
        <v>500</v>
      </c>
      <c r="O47" s="65" t="s">
        <v>500</v>
      </c>
      <c r="P47" s="48"/>
      <c r="Q47" s="48"/>
      <c r="R47" s="48"/>
      <c r="S47" s="48"/>
      <c r="T47" s="48"/>
      <c r="U47" s="48"/>
    </row>
    <row r="48" spans="1:21" ht="30.75" customHeight="1" x14ac:dyDescent="0.15">
      <c r="A48" s="48"/>
      <c r="B48" s="1265"/>
      <c r="C48" s="1266"/>
      <c r="D48" s="62"/>
      <c r="E48" s="1247" t="s">
        <v>15</v>
      </c>
      <c r="F48" s="1247"/>
      <c r="G48" s="1247"/>
      <c r="H48" s="1247"/>
      <c r="I48" s="1247"/>
      <c r="J48" s="1248"/>
      <c r="K48" s="63">
        <v>738</v>
      </c>
      <c r="L48" s="64">
        <v>827</v>
      </c>
      <c r="M48" s="64">
        <v>823</v>
      </c>
      <c r="N48" s="64">
        <v>809</v>
      </c>
      <c r="O48" s="65">
        <v>765</v>
      </c>
      <c r="P48" s="48"/>
      <c r="Q48" s="48"/>
      <c r="R48" s="48"/>
      <c r="S48" s="48"/>
      <c r="T48" s="48"/>
      <c r="U48" s="48"/>
    </row>
    <row r="49" spans="1:21" ht="30.75" customHeight="1" x14ac:dyDescent="0.15">
      <c r="A49" s="48"/>
      <c r="B49" s="1265"/>
      <c r="C49" s="1266"/>
      <c r="D49" s="62"/>
      <c r="E49" s="1247" t="s">
        <v>16</v>
      </c>
      <c r="F49" s="1247"/>
      <c r="G49" s="1247"/>
      <c r="H49" s="1247"/>
      <c r="I49" s="1247"/>
      <c r="J49" s="1248"/>
      <c r="K49" s="63">
        <v>223</v>
      </c>
      <c r="L49" s="64">
        <v>220</v>
      </c>
      <c r="M49" s="64">
        <v>217</v>
      </c>
      <c r="N49" s="64">
        <v>157</v>
      </c>
      <c r="O49" s="65">
        <v>85</v>
      </c>
      <c r="P49" s="48"/>
      <c r="Q49" s="48"/>
      <c r="R49" s="48"/>
      <c r="S49" s="48"/>
      <c r="T49" s="48"/>
      <c r="U49" s="48"/>
    </row>
    <row r="50" spans="1:21" ht="30.75" customHeight="1" x14ac:dyDescent="0.15">
      <c r="A50" s="48"/>
      <c r="B50" s="1265"/>
      <c r="C50" s="1266"/>
      <c r="D50" s="62"/>
      <c r="E50" s="1247" t="s">
        <v>17</v>
      </c>
      <c r="F50" s="1247"/>
      <c r="G50" s="1247"/>
      <c r="H50" s="1247"/>
      <c r="I50" s="1247"/>
      <c r="J50" s="1248"/>
      <c r="K50" s="63" t="s">
        <v>500</v>
      </c>
      <c r="L50" s="64" t="s">
        <v>500</v>
      </c>
      <c r="M50" s="64">
        <v>5</v>
      </c>
      <c r="N50" s="64" t="s">
        <v>500</v>
      </c>
      <c r="O50" s="65" t="s">
        <v>500</v>
      </c>
      <c r="P50" s="48"/>
      <c r="Q50" s="48"/>
      <c r="R50" s="48"/>
      <c r="S50" s="48"/>
      <c r="T50" s="48"/>
      <c r="U50" s="48"/>
    </row>
    <row r="51" spans="1:21" ht="30.75" customHeight="1" x14ac:dyDescent="0.15">
      <c r="A51" s="48"/>
      <c r="B51" s="1267"/>
      <c r="C51" s="1268"/>
      <c r="D51" s="66"/>
      <c r="E51" s="1247" t="s">
        <v>18</v>
      </c>
      <c r="F51" s="1247"/>
      <c r="G51" s="1247"/>
      <c r="H51" s="1247"/>
      <c r="I51" s="1247"/>
      <c r="J51" s="1248"/>
      <c r="K51" s="63">
        <v>0</v>
      </c>
      <c r="L51" s="64" t="s">
        <v>500</v>
      </c>
      <c r="M51" s="64" t="s">
        <v>500</v>
      </c>
      <c r="N51" s="64" t="s">
        <v>500</v>
      </c>
      <c r="O51" s="65" t="s">
        <v>500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2144</v>
      </c>
      <c r="L52" s="64">
        <v>2099</v>
      </c>
      <c r="M52" s="64">
        <v>2106</v>
      </c>
      <c r="N52" s="64">
        <v>2050</v>
      </c>
      <c r="O52" s="65">
        <v>2007</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761</v>
      </c>
      <c r="L53" s="69">
        <v>802</v>
      </c>
      <c r="M53" s="69">
        <v>762</v>
      </c>
      <c r="N53" s="69">
        <v>735</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582</v>
      </c>
      <c r="L57" s="83" t="s">
        <v>582</v>
      </c>
      <c r="M57" s="83" t="s">
        <v>582</v>
      </c>
      <c r="N57" s="83" t="s">
        <v>582</v>
      </c>
      <c r="O57" s="84" t="s">
        <v>582</v>
      </c>
    </row>
    <row r="58" spans="1:21" ht="31.5" customHeight="1" thickBot="1" x14ac:dyDescent="0.2">
      <c r="B58" s="1255"/>
      <c r="C58" s="1256"/>
      <c r="D58" s="1260" t="s">
        <v>27</v>
      </c>
      <c r="E58" s="1261"/>
      <c r="F58" s="1261"/>
      <c r="G58" s="1261"/>
      <c r="H58" s="1261"/>
      <c r="I58" s="1261"/>
      <c r="J58" s="1262"/>
      <c r="K58" s="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ZDFp/a0+PaKvONo72UmxXYp6d9jckvn0bPGOBrEZLjDsFsR/PAAPapIPq937RN1OrGzakh3ex7Xfvxh9BnYw==" saltValue="usbh+D+ke8gaF8eDuNme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3" t="s">
        <v>30</v>
      </c>
      <c r="C41" s="1284"/>
      <c r="D41" s="101"/>
      <c r="E41" s="1285" t="s">
        <v>31</v>
      </c>
      <c r="F41" s="1285"/>
      <c r="G41" s="1285"/>
      <c r="H41" s="1286"/>
      <c r="I41" s="102">
        <v>16659</v>
      </c>
      <c r="J41" s="103">
        <v>16362</v>
      </c>
      <c r="K41" s="103">
        <v>15777</v>
      </c>
      <c r="L41" s="103">
        <v>14860</v>
      </c>
      <c r="M41" s="104">
        <v>14240</v>
      </c>
    </row>
    <row r="42" spans="2:13" ht="27.75" customHeight="1" x14ac:dyDescent="0.15">
      <c r="B42" s="1273"/>
      <c r="C42" s="1274"/>
      <c r="D42" s="105"/>
      <c r="E42" s="1277" t="s">
        <v>32</v>
      </c>
      <c r="F42" s="1277"/>
      <c r="G42" s="1277"/>
      <c r="H42" s="1278"/>
      <c r="I42" s="106" t="s">
        <v>500</v>
      </c>
      <c r="J42" s="107">
        <v>5</v>
      </c>
      <c r="K42" s="107">
        <v>4</v>
      </c>
      <c r="L42" s="107">
        <v>6</v>
      </c>
      <c r="M42" s="108">
        <v>141</v>
      </c>
    </row>
    <row r="43" spans="2:13" ht="27.75" customHeight="1" x14ac:dyDescent="0.15">
      <c r="B43" s="1273"/>
      <c r="C43" s="1274"/>
      <c r="D43" s="105"/>
      <c r="E43" s="1277" t="s">
        <v>33</v>
      </c>
      <c r="F43" s="1277"/>
      <c r="G43" s="1277"/>
      <c r="H43" s="1278"/>
      <c r="I43" s="106">
        <v>11948</v>
      </c>
      <c r="J43" s="107">
        <v>11682</v>
      </c>
      <c r="K43" s="107">
        <v>11113</v>
      </c>
      <c r="L43" s="107">
        <v>10524</v>
      </c>
      <c r="M43" s="108">
        <v>9663</v>
      </c>
    </row>
    <row r="44" spans="2:13" ht="27.75" customHeight="1" x14ac:dyDescent="0.15">
      <c r="B44" s="1273"/>
      <c r="C44" s="1274"/>
      <c r="D44" s="105"/>
      <c r="E44" s="1277" t="s">
        <v>34</v>
      </c>
      <c r="F44" s="1277"/>
      <c r="G44" s="1277"/>
      <c r="H44" s="1278"/>
      <c r="I44" s="106">
        <v>973</v>
      </c>
      <c r="J44" s="107">
        <v>759</v>
      </c>
      <c r="K44" s="107">
        <v>543</v>
      </c>
      <c r="L44" s="107">
        <v>387</v>
      </c>
      <c r="M44" s="108">
        <v>303</v>
      </c>
    </row>
    <row r="45" spans="2:13" ht="27.75" customHeight="1" x14ac:dyDescent="0.15">
      <c r="B45" s="1273"/>
      <c r="C45" s="1274"/>
      <c r="D45" s="105"/>
      <c r="E45" s="1277" t="s">
        <v>35</v>
      </c>
      <c r="F45" s="1277"/>
      <c r="G45" s="1277"/>
      <c r="H45" s="1278"/>
      <c r="I45" s="106">
        <v>2122</v>
      </c>
      <c r="J45" s="107">
        <v>2079</v>
      </c>
      <c r="K45" s="107">
        <v>1863</v>
      </c>
      <c r="L45" s="107">
        <v>1763</v>
      </c>
      <c r="M45" s="108">
        <v>1651</v>
      </c>
    </row>
    <row r="46" spans="2:13" ht="27.75" customHeight="1" x14ac:dyDescent="0.15">
      <c r="B46" s="1273"/>
      <c r="C46" s="1274"/>
      <c r="D46" s="109"/>
      <c r="E46" s="1277" t="s">
        <v>36</v>
      </c>
      <c r="F46" s="1277"/>
      <c r="G46" s="1277"/>
      <c r="H46" s="1278"/>
      <c r="I46" s="106">
        <v>382</v>
      </c>
      <c r="J46" s="107">
        <v>362</v>
      </c>
      <c r="K46" s="107">
        <v>302</v>
      </c>
      <c r="L46" s="107">
        <v>291</v>
      </c>
      <c r="M46" s="108">
        <v>277</v>
      </c>
    </row>
    <row r="47" spans="2:13" ht="27.75" customHeight="1" x14ac:dyDescent="0.15">
      <c r="B47" s="1273"/>
      <c r="C47" s="1274"/>
      <c r="D47" s="110"/>
      <c r="E47" s="1287" t="s">
        <v>37</v>
      </c>
      <c r="F47" s="1288"/>
      <c r="G47" s="1288"/>
      <c r="H47" s="1289"/>
      <c r="I47" s="106" t="s">
        <v>500</v>
      </c>
      <c r="J47" s="107" t="s">
        <v>500</v>
      </c>
      <c r="K47" s="107" t="s">
        <v>500</v>
      </c>
      <c r="L47" s="107" t="s">
        <v>500</v>
      </c>
      <c r="M47" s="108" t="s">
        <v>500</v>
      </c>
    </row>
    <row r="48" spans="2:13" ht="27.75" customHeight="1" x14ac:dyDescent="0.15">
      <c r="B48" s="1273"/>
      <c r="C48" s="1274"/>
      <c r="D48" s="105"/>
      <c r="E48" s="1277" t="s">
        <v>38</v>
      </c>
      <c r="F48" s="1277"/>
      <c r="G48" s="1277"/>
      <c r="H48" s="1278"/>
      <c r="I48" s="106" t="s">
        <v>500</v>
      </c>
      <c r="J48" s="107" t="s">
        <v>500</v>
      </c>
      <c r="K48" s="107" t="s">
        <v>500</v>
      </c>
      <c r="L48" s="107" t="s">
        <v>500</v>
      </c>
      <c r="M48" s="108" t="s">
        <v>500</v>
      </c>
    </row>
    <row r="49" spans="2:13" ht="27.75" customHeight="1" x14ac:dyDescent="0.15">
      <c r="B49" s="1275"/>
      <c r="C49" s="1276"/>
      <c r="D49" s="105"/>
      <c r="E49" s="1277" t="s">
        <v>39</v>
      </c>
      <c r="F49" s="1277"/>
      <c r="G49" s="1277"/>
      <c r="H49" s="1278"/>
      <c r="I49" s="106" t="s">
        <v>500</v>
      </c>
      <c r="J49" s="107" t="s">
        <v>500</v>
      </c>
      <c r="K49" s="107" t="s">
        <v>500</v>
      </c>
      <c r="L49" s="107" t="s">
        <v>500</v>
      </c>
      <c r="M49" s="108" t="s">
        <v>500</v>
      </c>
    </row>
    <row r="50" spans="2:13" ht="27.75" customHeight="1" x14ac:dyDescent="0.15">
      <c r="B50" s="1271" t="s">
        <v>40</v>
      </c>
      <c r="C50" s="1272"/>
      <c r="D50" s="111"/>
      <c r="E50" s="1277" t="s">
        <v>41</v>
      </c>
      <c r="F50" s="1277"/>
      <c r="G50" s="1277"/>
      <c r="H50" s="1278"/>
      <c r="I50" s="106">
        <v>1229</v>
      </c>
      <c r="J50" s="107">
        <v>1503</v>
      </c>
      <c r="K50" s="107">
        <v>1623</v>
      </c>
      <c r="L50" s="107">
        <v>1691</v>
      </c>
      <c r="M50" s="108">
        <v>1790</v>
      </c>
    </row>
    <row r="51" spans="2:13" ht="27.75" customHeight="1" x14ac:dyDescent="0.15">
      <c r="B51" s="1273"/>
      <c r="C51" s="1274"/>
      <c r="D51" s="105"/>
      <c r="E51" s="1277" t="s">
        <v>42</v>
      </c>
      <c r="F51" s="1277"/>
      <c r="G51" s="1277"/>
      <c r="H51" s="1278"/>
      <c r="I51" s="106">
        <v>2179</v>
      </c>
      <c r="J51" s="107">
        <v>2122</v>
      </c>
      <c r="K51" s="107">
        <v>2176</v>
      </c>
      <c r="L51" s="107">
        <v>2088</v>
      </c>
      <c r="M51" s="108">
        <v>2026</v>
      </c>
    </row>
    <row r="52" spans="2:13" ht="27.75" customHeight="1" x14ac:dyDescent="0.15">
      <c r="B52" s="1275"/>
      <c r="C52" s="1276"/>
      <c r="D52" s="105"/>
      <c r="E52" s="1277" t="s">
        <v>43</v>
      </c>
      <c r="F52" s="1277"/>
      <c r="G52" s="1277"/>
      <c r="H52" s="1278"/>
      <c r="I52" s="106">
        <v>20327</v>
      </c>
      <c r="J52" s="107">
        <v>19712</v>
      </c>
      <c r="K52" s="107">
        <v>18899</v>
      </c>
      <c r="L52" s="107">
        <v>17953</v>
      </c>
      <c r="M52" s="108">
        <v>17220</v>
      </c>
    </row>
    <row r="53" spans="2:13" ht="27.75" customHeight="1" thickBot="1" x14ac:dyDescent="0.2">
      <c r="B53" s="1279" t="s">
        <v>44</v>
      </c>
      <c r="C53" s="1280"/>
      <c r="D53" s="112"/>
      <c r="E53" s="1281" t="s">
        <v>45</v>
      </c>
      <c r="F53" s="1281"/>
      <c r="G53" s="1281"/>
      <c r="H53" s="1282"/>
      <c r="I53" s="113">
        <v>8349</v>
      </c>
      <c r="J53" s="114">
        <v>7913</v>
      </c>
      <c r="K53" s="114">
        <v>6904</v>
      </c>
      <c r="L53" s="114">
        <v>6098</v>
      </c>
      <c r="M53" s="115">
        <v>5239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F1vCg7XIy+kKx98h5J459qVipDNzpt03OpEKM7b+4+aHm+lNI1YhqAKbB0EJRTsxoilj8/eI3sObYL0/PVE72g==" saltValue="JA2ptCYUnG/uDNbB59ct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8" t="s">
        <v>48</v>
      </c>
      <c r="D55" s="1298"/>
      <c r="E55" s="1299"/>
      <c r="F55" s="127">
        <v>853</v>
      </c>
      <c r="G55" s="127">
        <v>838</v>
      </c>
      <c r="H55" s="128">
        <v>801</v>
      </c>
    </row>
    <row r="56" spans="2:8" ht="52.5" customHeight="1" x14ac:dyDescent="0.15">
      <c r="B56" s="129"/>
      <c r="C56" s="1300" t="s">
        <v>49</v>
      </c>
      <c r="D56" s="1300"/>
      <c r="E56" s="1301"/>
      <c r="F56" s="130">
        <v>7</v>
      </c>
      <c r="G56" s="130">
        <v>1</v>
      </c>
      <c r="H56" s="131">
        <v>1</v>
      </c>
    </row>
    <row r="57" spans="2:8" ht="53.25" customHeight="1" x14ac:dyDescent="0.15">
      <c r="B57" s="129"/>
      <c r="C57" s="1302" t="s">
        <v>50</v>
      </c>
      <c r="D57" s="1302"/>
      <c r="E57" s="1303"/>
      <c r="F57" s="132">
        <v>351</v>
      </c>
      <c r="G57" s="132">
        <v>413</v>
      </c>
      <c r="H57" s="133">
        <v>448</v>
      </c>
    </row>
    <row r="58" spans="2:8" ht="45.75" customHeight="1" x14ac:dyDescent="0.15">
      <c r="B58" s="134"/>
      <c r="C58" s="1290" t="s">
        <v>566</v>
      </c>
      <c r="D58" s="1291"/>
      <c r="E58" s="1292"/>
      <c r="F58" s="135">
        <v>171</v>
      </c>
      <c r="G58" s="135">
        <v>261</v>
      </c>
      <c r="H58" s="136">
        <v>288</v>
      </c>
    </row>
    <row r="59" spans="2:8" ht="45.75" customHeight="1" x14ac:dyDescent="0.15">
      <c r="B59" s="134"/>
      <c r="C59" s="1290" t="s">
        <v>567</v>
      </c>
      <c r="D59" s="1291"/>
      <c r="E59" s="1292"/>
      <c r="F59" s="135">
        <v>59</v>
      </c>
      <c r="G59" s="135">
        <v>59</v>
      </c>
      <c r="H59" s="136">
        <v>60</v>
      </c>
    </row>
    <row r="60" spans="2:8" ht="45.75" customHeight="1" x14ac:dyDescent="0.15">
      <c r="B60" s="134"/>
      <c r="C60" s="1290" t="s">
        <v>568</v>
      </c>
      <c r="D60" s="1291"/>
      <c r="E60" s="1292"/>
      <c r="F60" s="135">
        <v>53</v>
      </c>
      <c r="G60" s="135">
        <v>51</v>
      </c>
      <c r="H60" s="136">
        <v>59</v>
      </c>
    </row>
    <row r="61" spans="2:8" ht="45.75" customHeight="1" x14ac:dyDescent="0.15">
      <c r="B61" s="134"/>
      <c r="C61" s="1290" t="s">
        <v>569</v>
      </c>
      <c r="D61" s="1291"/>
      <c r="E61" s="1292"/>
      <c r="F61" s="135">
        <v>21</v>
      </c>
      <c r="G61" s="135">
        <v>19</v>
      </c>
      <c r="H61" s="136">
        <v>21</v>
      </c>
    </row>
    <row r="62" spans="2:8" ht="45.75" customHeight="1" thickBot="1" x14ac:dyDescent="0.2">
      <c r="B62" s="137"/>
      <c r="C62" s="1293" t="s">
        <v>570</v>
      </c>
      <c r="D62" s="1294"/>
      <c r="E62" s="1295"/>
      <c r="F62" s="138">
        <v>5</v>
      </c>
      <c r="G62" s="138">
        <v>13</v>
      </c>
      <c r="H62" s="139">
        <v>9</v>
      </c>
    </row>
    <row r="63" spans="2:8" ht="52.5" customHeight="1" thickBot="1" x14ac:dyDescent="0.2">
      <c r="B63" s="140"/>
      <c r="C63" s="1296" t="s">
        <v>51</v>
      </c>
      <c r="D63" s="1296"/>
      <c r="E63" s="1297"/>
      <c r="F63" s="141">
        <v>1211</v>
      </c>
      <c r="G63" s="141">
        <v>1252</v>
      </c>
      <c r="H63" s="142">
        <v>1250</v>
      </c>
    </row>
    <row r="64" spans="2:8" ht="15" customHeight="1" x14ac:dyDescent="0.15"/>
    <row r="65" ht="0" hidden="1" customHeight="1" x14ac:dyDescent="0.15"/>
    <row r="66" ht="0" hidden="1" customHeight="1" x14ac:dyDescent="0.15"/>
  </sheetData>
  <sheetProtection algorithmName="SHA-512" hashValue="fLICd8Gor+8MkbKWHAuztdjj1UZYXgi1HF4EjA8T672PmVBrzY3CT5Jz+HX7RG+CbWuAkDoldgn4owg5IWIFLQ==" saltValue="w+KzaAVFdmfjvcbGP6MB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587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04"/>
      <c r="H50" s="1304"/>
      <c r="I50" s="1304"/>
      <c r="J50" s="1304"/>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0" t="s">
        <v>541</v>
      </c>
      <c r="BQ50" s="1310"/>
      <c r="BR50" s="1310"/>
      <c r="BS50" s="1310"/>
      <c r="BT50" s="1310"/>
      <c r="BU50" s="1310"/>
      <c r="BV50" s="1310"/>
      <c r="BW50" s="1310"/>
      <c r="BX50" s="1310" t="s">
        <v>542</v>
      </c>
      <c r="BY50" s="1310"/>
      <c r="BZ50" s="1310"/>
      <c r="CA50" s="1310"/>
      <c r="CB50" s="1310"/>
      <c r="CC50" s="1310"/>
      <c r="CD50" s="1310"/>
      <c r="CE50" s="1310"/>
      <c r="CF50" s="1310" t="s">
        <v>543</v>
      </c>
      <c r="CG50" s="1310"/>
      <c r="CH50" s="1310"/>
      <c r="CI50" s="1310"/>
      <c r="CJ50" s="1310"/>
      <c r="CK50" s="1310"/>
      <c r="CL50" s="1310"/>
      <c r="CM50" s="1310"/>
      <c r="CN50" s="1310" t="s">
        <v>544</v>
      </c>
      <c r="CO50" s="1310"/>
      <c r="CP50" s="1310"/>
      <c r="CQ50" s="1310"/>
      <c r="CR50" s="1310"/>
      <c r="CS50" s="1310"/>
      <c r="CT50" s="1310"/>
      <c r="CU50" s="1310"/>
      <c r="CV50" s="1310" t="s">
        <v>545</v>
      </c>
      <c r="CW50" s="1310"/>
      <c r="CX50" s="1310"/>
      <c r="CY50" s="1310"/>
      <c r="CZ50" s="1310"/>
      <c r="DA50" s="1310"/>
      <c r="DB50" s="1310"/>
      <c r="DC50" s="1310"/>
    </row>
    <row r="51" spans="1:109" ht="13.5" customHeight="1" x14ac:dyDescent="0.15">
      <c r="B51" s="394"/>
      <c r="G51" s="1321"/>
      <c r="H51" s="1321"/>
      <c r="I51" s="1326"/>
      <c r="J51" s="1326"/>
      <c r="K51" s="1311"/>
      <c r="L51" s="1311"/>
      <c r="M51" s="1311"/>
      <c r="N51" s="1311"/>
      <c r="AM51" s="403"/>
      <c r="AN51" s="1309" t="s">
        <v>589</v>
      </c>
      <c r="AO51" s="1309"/>
      <c r="AP51" s="1309"/>
      <c r="AQ51" s="1309"/>
      <c r="AR51" s="1309"/>
      <c r="AS51" s="1309"/>
      <c r="AT51" s="1309"/>
      <c r="AU51" s="1309"/>
      <c r="AV51" s="1309"/>
      <c r="AW51" s="1309"/>
      <c r="AX51" s="1309"/>
      <c r="AY51" s="1309"/>
      <c r="AZ51" s="1309"/>
      <c r="BA51" s="1309"/>
      <c r="BB51" s="1309" t="s">
        <v>590</v>
      </c>
      <c r="BC51" s="1309"/>
      <c r="BD51" s="1309"/>
      <c r="BE51" s="1309"/>
      <c r="BF51" s="1309"/>
      <c r="BG51" s="1309"/>
      <c r="BH51" s="1309"/>
      <c r="BI51" s="1309"/>
      <c r="BJ51" s="1309"/>
      <c r="BK51" s="1309"/>
      <c r="BL51" s="1309"/>
      <c r="BM51" s="1309"/>
      <c r="BN51" s="1309"/>
      <c r="BO51" s="1309"/>
      <c r="BP51" s="1325"/>
      <c r="BQ51" s="1306"/>
      <c r="BR51" s="1306"/>
      <c r="BS51" s="1306"/>
      <c r="BT51" s="1306"/>
      <c r="BU51" s="1306"/>
      <c r="BV51" s="1306"/>
      <c r="BW51" s="1306"/>
      <c r="BX51" s="1306">
        <v>119.2</v>
      </c>
      <c r="BY51" s="1306"/>
      <c r="BZ51" s="1306"/>
      <c r="CA51" s="1306"/>
      <c r="CB51" s="1306"/>
      <c r="CC51" s="1306"/>
      <c r="CD51" s="1306"/>
      <c r="CE51" s="1306"/>
      <c r="CF51" s="1306">
        <v>103.5</v>
      </c>
      <c r="CG51" s="1306"/>
      <c r="CH51" s="1306"/>
      <c r="CI51" s="1306"/>
      <c r="CJ51" s="1306"/>
      <c r="CK51" s="1306"/>
      <c r="CL51" s="1306"/>
      <c r="CM51" s="1306"/>
      <c r="CN51" s="1306">
        <v>90</v>
      </c>
      <c r="CO51" s="1306"/>
      <c r="CP51" s="1306"/>
      <c r="CQ51" s="1306"/>
      <c r="CR51" s="1306"/>
      <c r="CS51" s="1306"/>
      <c r="CT51" s="1306"/>
      <c r="CU51" s="1306"/>
      <c r="CV51" s="1306">
        <v>76.400000000000006</v>
      </c>
      <c r="CW51" s="1306"/>
      <c r="CX51" s="1306"/>
      <c r="CY51" s="1306"/>
      <c r="CZ51" s="1306"/>
      <c r="DA51" s="1306"/>
      <c r="DB51" s="1306"/>
      <c r="DC51" s="1306"/>
    </row>
    <row r="52" spans="1:109" x14ac:dyDescent="0.15">
      <c r="B52" s="394"/>
      <c r="G52" s="1321"/>
      <c r="H52" s="1321"/>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591</v>
      </c>
      <c r="BC53" s="1309"/>
      <c r="BD53" s="1309"/>
      <c r="BE53" s="1309"/>
      <c r="BF53" s="1309"/>
      <c r="BG53" s="1309"/>
      <c r="BH53" s="1309"/>
      <c r="BI53" s="1309"/>
      <c r="BJ53" s="1309"/>
      <c r="BK53" s="1309"/>
      <c r="BL53" s="1309"/>
      <c r="BM53" s="1309"/>
      <c r="BN53" s="1309"/>
      <c r="BO53" s="1309"/>
      <c r="BP53" s="1325"/>
      <c r="BQ53" s="1306"/>
      <c r="BR53" s="1306"/>
      <c r="BS53" s="1306"/>
      <c r="BT53" s="1306"/>
      <c r="BU53" s="1306"/>
      <c r="BV53" s="1306"/>
      <c r="BW53" s="1306"/>
      <c r="BX53" s="1306">
        <v>48.3</v>
      </c>
      <c r="BY53" s="1306"/>
      <c r="BZ53" s="1306"/>
      <c r="CA53" s="1306"/>
      <c r="CB53" s="1306"/>
      <c r="CC53" s="1306"/>
      <c r="CD53" s="1306"/>
      <c r="CE53" s="1306"/>
      <c r="CF53" s="1306">
        <v>40.299999999999997</v>
      </c>
      <c r="CG53" s="1306"/>
      <c r="CH53" s="1306"/>
      <c r="CI53" s="1306"/>
      <c r="CJ53" s="1306"/>
      <c r="CK53" s="1306"/>
      <c r="CL53" s="1306"/>
      <c r="CM53" s="1306"/>
      <c r="CN53" s="1306">
        <v>51.7</v>
      </c>
      <c r="CO53" s="1306"/>
      <c r="CP53" s="1306"/>
      <c r="CQ53" s="1306"/>
      <c r="CR53" s="1306"/>
      <c r="CS53" s="1306"/>
      <c r="CT53" s="1306"/>
      <c r="CU53" s="1306"/>
      <c r="CV53" s="1306">
        <v>53.5</v>
      </c>
      <c r="CW53" s="1306"/>
      <c r="CX53" s="1306"/>
      <c r="CY53" s="1306"/>
      <c r="CZ53" s="1306"/>
      <c r="DA53" s="1306"/>
      <c r="DB53" s="1306"/>
      <c r="DC53" s="1306"/>
    </row>
    <row r="54" spans="1:109" x14ac:dyDescent="0.15">
      <c r="A54" s="402"/>
      <c r="B54" s="394"/>
      <c r="G54" s="1321"/>
      <c r="H54" s="1321"/>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592</v>
      </c>
      <c r="AO55" s="1310"/>
      <c r="AP55" s="1310"/>
      <c r="AQ55" s="1310"/>
      <c r="AR55" s="1310"/>
      <c r="AS55" s="1310"/>
      <c r="AT55" s="1310"/>
      <c r="AU55" s="1310"/>
      <c r="AV55" s="1310"/>
      <c r="AW55" s="1310"/>
      <c r="AX55" s="1310"/>
      <c r="AY55" s="1310"/>
      <c r="AZ55" s="1310"/>
      <c r="BA55" s="1310"/>
      <c r="BB55" s="1309" t="s">
        <v>590</v>
      </c>
      <c r="BC55" s="1309"/>
      <c r="BD55" s="1309"/>
      <c r="BE55" s="1309"/>
      <c r="BF55" s="1309"/>
      <c r="BG55" s="1309"/>
      <c r="BH55" s="1309"/>
      <c r="BI55" s="1309"/>
      <c r="BJ55" s="1309"/>
      <c r="BK55" s="1309"/>
      <c r="BL55" s="1309"/>
      <c r="BM55" s="1309"/>
      <c r="BN55" s="1309"/>
      <c r="BO55" s="1309"/>
      <c r="BP55" s="1325"/>
      <c r="BQ55" s="1306"/>
      <c r="BR55" s="1306"/>
      <c r="BS55" s="1306"/>
      <c r="BT55" s="1306"/>
      <c r="BU55" s="1306"/>
      <c r="BV55" s="1306"/>
      <c r="BW55" s="1306"/>
      <c r="BX55" s="1306">
        <v>13</v>
      </c>
      <c r="BY55" s="1306"/>
      <c r="BZ55" s="1306"/>
      <c r="CA55" s="1306"/>
      <c r="CB55" s="1306"/>
      <c r="CC55" s="1306"/>
      <c r="CD55" s="1306"/>
      <c r="CE55" s="1306"/>
      <c r="CF55" s="1306">
        <v>21</v>
      </c>
      <c r="CG55" s="1306"/>
      <c r="CH55" s="1306"/>
      <c r="CI55" s="1306"/>
      <c r="CJ55" s="1306"/>
      <c r="CK55" s="1306"/>
      <c r="CL55" s="1306"/>
      <c r="CM55" s="1306"/>
      <c r="CN55" s="1306">
        <v>20.2</v>
      </c>
      <c r="CO55" s="1306"/>
      <c r="CP55" s="1306"/>
      <c r="CQ55" s="1306"/>
      <c r="CR55" s="1306"/>
      <c r="CS55" s="1306"/>
      <c r="CT55" s="1306"/>
      <c r="CU55" s="1306"/>
      <c r="CV55" s="1306">
        <v>18.3</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591</v>
      </c>
      <c r="BC57" s="1309"/>
      <c r="BD57" s="1309"/>
      <c r="BE57" s="1309"/>
      <c r="BF57" s="1309"/>
      <c r="BG57" s="1309"/>
      <c r="BH57" s="1309"/>
      <c r="BI57" s="1309"/>
      <c r="BJ57" s="1309"/>
      <c r="BK57" s="1309"/>
      <c r="BL57" s="1309"/>
      <c r="BM57" s="1309"/>
      <c r="BN57" s="1309"/>
      <c r="BO57" s="1309"/>
      <c r="BP57" s="1325"/>
      <c r="BQ57" s="1306"/>
      <c r="BR57" s="1306"/>
      <c r="BS57" s="1306"/>
      <c r="BT57" s="1306"/>
      <c r="BU57" s="1306"/>
      <c r="BV57" s="1306"/>
      <c r="BW57" s="1306"/>
      <c r="BX57" s="1306">
        <v>53.4</v>
      </c>
      <c r="BY57" s="1306"/>
      <c r="BZ57" s="1306"/>
      <c r="CA57" s="1306"/>
      <c r="CB57" s="1306"/>
      <c r="CC57" s="1306"/>
      <c r="CD57" s="1306"/>
      <c r="CE57" s="1306"/>
      <c r="CF57" s="1306">
        <v>56.1</v>
      </c>
      <c r="CG57" s="1306"/>
      <c r="CH57" s="1306"/>
      <c r="CI57" s="1306"/>
      <c r="CJ57" s="1306"/>
      <c r="CK57" s="1306"/>
      <c r="CL57" s="1306"/>
      <c r="CM57" s="1306"/>
      <c r="CN57" s="1306">
        <v>58.1</v>
      </c>
      <c r="CO57" s="1306"/>
      <c r="CP57" s="1306"/>
      <c r="CQ57" s="1306"/>
      <c r="CR57" s="1306"/>
      <c r="CS57" s="1306"/>
      <c r="CT57" s="1306"/>
      <c r="CU57" s="1306"/>
      <c r="CV57" s="1306">
        <v>59.1</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594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04"/>
      <c r="H72" s="1304"/>
      <c r="I72" s="1304"/>
      <c r="J72" s="1304"/>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0" t="s">
        <v>541</v>
      </c>
      <c r="BQ72" s="1310"/>
      <c r="BR72" s="1310"/>
      <c r="BS72" s="1310"/>
      <c r="BT72" s="1310"/>
      <c r="BU72" s="1310"/>
      <c r="BV72" s="1310"/>
      <c r="BW72" s="1310"/>
      <c r="BX72" s="1310" t="s">
        <v>542</v>
      </c>
      <c r="BY72" s="1310"/>
      <c r="BZ72" s="1310"/>
      <c r="CA72" s="1310"/>
      <c r="CB72" s="1310"/>
      <c r="CC72" s="1310"/>
      <c r="CD72" s="1310"/>
      <c r="CE72" s="1310"/>
      <c r="CF72" s="1310" t="s">
        <v>543</v>
      </c>
      <c r="CG72" s="1310"/>
      <c r="CH72" s="1310"/>
      <c r="CI72" s="1310"/>
      <c r="CJ72" s="1310"/>
      <c r="CK72" s="1310"/>
      <c r="CL72" s="1310"/>
      <c r="CM72" s="1310"/>
      <c r="CN72" s="1310" t="s">
        <v>544</v>
      </c>
      <c r="CO72" s="1310"/>
      <c r="CP72" s="1310"/>
      <c r="CQ72" s="1310"/>
      <c r="CR72" s="1310"/>
      <c r="CS72" s="1310"/>
      <c r="CT72" s="1310"/>
      <c r="CU72" s="1310"/>
      <c r="CV72" s="1310" t="s">
        <v>545</v>
      </c>
      <c r="CW72" s="1310"/>
      <c r="CX72" s="1310"/>
      <c r="CY72" s="1310"/>
      <c r="CZ72" s="1310"/>
      <c r="DA72" s="1310"/>
      <c r="DB72" s="1310"/>
      <c r="DC72" s="1310"/>
    </row>
    <row r="73" spans="2:107" x14ac:dyDescent="0.15">
      <c r="B73" s="394"/>
      <c r="G73" s="1321"/>
      <c r="H73" s="1321"/>
      <c r="I73" s="1321"/>
      <c r="J73" s="1321"/>
      <c r="K73" s="1305"/>
      <c r="L73" s="1305"/>
      <c r="M73" s="1305"/>
      <c r="N73" s="1305"/>
      <c r="AM73" s="403"/>
      <c r="AN73" s="1309" t="s">
        <v>589</v>
      </c>
      <c r="AO73" s="1309"/>
      <c r="AP73" s="1309"/>
      <c r="AQ73" s="1309"/>
      <c r="AR73" s="1309"/>
      <c r="AS73" s="1309"/>
      <c r="AT73" s="1309"/>
      <c r="AU73" s="1309"/>
      <c r="AV73" s="1309"/>
      <c r="AW73" s="1309"/>
      <c r="AX73" s="1309"/>
      <c r="AY73" s="1309"/>
      <c r="AZ73" s="1309"/>
      <c r="BA73" s="1309"/>
      <c r="BB73" s="1309" t="s">
        <v>590</v>
      </c>
      <c r="BC73" s="1309"/>
      <c r="BD73" s="1309"/>
      <c r="BE73" s="1309"/>
      <c r="BF73" s="1309"/>
      <c r="BG73" s="1309"/>
      <c r="BH73" s="1309"/>
      <c r="BI73" s="1309"/>
      <c r="BJ73" s="1309"/>
      <c r="BK73" s="1309"/>
      <c r="BL73" s="1309"/>
      <c r="BM73" s="1309"/>
      <c r="BN73" s="1309"/>
      <c r="BO73" s="1309"/>
      <c r="BP73" s="1306">
        <v>130</v>
      </c>
      <c r="BQ73" s="1306"/>
      <c r="BR73" s="1306"/>
      <c r="BS73" s="1306"/>
      <c r="BT73" s="1306"/>
      <c r="BU73" s="1306"/>
      <c r="BV73" s="1306"/>
      <c r="BW73" s="1306"/>
      <c r="BX73" s="1306">
        <v>119.2</v>
      </c>
      <c r="BY73" s="1306"/>
      <c r="BZ73" s="1306"/>
      <c r="CA73" s="1306"/>
      <c r="CB73" s="1306"/>
      <c r="CC73" s="1306"/>
      <c r="CD73" s="1306"/>
      <c r="CE73" s="1306"/>
      <c r="CF73" s="1306">
        <v>103.5</v>
      </c>
      <c r="CG73" s="1306"/>
      <c r="CH73" s="1306"/>
      <c r="CI73" s="1306"/>
      <c r="CJ73" s="1306"/>
      <c r="CK73" s="1306"/>
      <c r="CL73" s="1306"/>
      <c r="CM73" s="1306"/>
      <c r="CN73" s="1306">
        <v>90</v>
      </c>
      <c r="CO73" s="1306"/>
      <c r="CP73" s="1306"/>
      <c r="CQ73" s="1306"/>
      <c r="CR73" s="1306"/>
      <c r="CS73" s="1306"/>
      <c r="CT73" s="1306"/>
      <c r="CU73" s="1306"/>
      <c r="CV73" s="1306">
        <v>76.400000000000006</v>
      </c>
      <c r="CW73" s="1306"/>
      <c r="CX73" s="1306"/>
      <c r="CY73" s="1306"/>
      <c r="CZ73" s="1306"/>
      <c r="DA73" s="1306"/>
      <c r="DB73" s="1306"/>
      <c r="DC73" s="1306"/>
    </row>
    <row r="74" spans="2:107" x14ac:dyDescent="0.15">
      <c r="B74" s="394"/>
      <c r="G74" s="1321"/>
      <c r="H74" s="1321"/>
      <c r="I74" s="1321"/>
      <c r="J74" s="1321"/>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595</v>
      </c>
      <c r="BC75" s="1309"/>
      <c r="BD75" s="1309"/>
      <c r="BE75" s="1309"/>
      <c r="BF75" s="1309"/>
      <c r="BG75" s="1309"/>
      <c r="BH75" s="1309"/>
      <c r="BI75" s="1309"/>
      <c r="BJ75" s="1309"/>
      <c r="BK75" s="1309"/>
      <c r="BL75" s="1309"/>
      <c r="BM75" s="1309"/>
      <c r="BN75" s="1309"/>
      <c r="BO75" s="1309"/>
      <c r="BP75" s="1306">
        <v>13.6</v>
      </c>
      <c r="BQ75" s="1306"/>
      <c r="BR75" s="1306"/>
      <c r="BS75" s="1306"/>
      <c r="BT75" s="1306"/>
      <c r="BU75" s="1306"/>
      <c r="BV75" s="1306"/>
      <c r="BW75" s="1306"/>
      <c r="BX75" s="1306">
        <v>12.6</v>
      </c>
      <c r="BY75" s="1306"/>
      <c r="BZ75" s="1306"/>
      <c r="CA75" s="1306"/>
      <c r="CB75" s="1306"/>
      <c r="CC75" s="1306"/>
      <c r="CD75" s="1306"/>
      <c r="CE75" s="1306"/>
      <c r="CF75" s="1306">
        <v>11.7</v>
      </c>
      <c r="CG75" s="1306"/>
      <c r="CH75" s="1306"/>
      <c r="CI75" s="1306"/>
      <c r="CJ75" s="1306"/>
      <c r="CK75" s="1306"/>
      <c r="CL75" s="1306"/>
      <c r="CM75" s="1306"/>
      <c r="CN75" s="1306">
        <v>11.4</v>
      </c>
      <c r="CO75" s="1306"/>
      <c r="CP75" s="1306"/>
      <c r="CQ75" s="1306"/>
      <c r="CR75" s="1306"/>
      <c r="CS75" s="1306"/>
      <c r="CT75" s="1306"/>
      <c r="CU75" s="1306"/>
      <c r="CV75" s="1306">
        <v>10.4</v>
      </c>
      <c r="CW75" s="1306"/>
      <c r="CX75" s="1306"/>
      <c r="CY75" s="1306"/>
      <c r="CZ75" s="1306"/>
      <c r="DA75" s="1306"/>
      <c r="DB75" s="1306"/>
      <c r="DC75" s="1306"/>
    </row>
    <row r="76" spans="2:107" x14ac:dyDescent="0.15">
      <c r="B76" s="394"/>
      <c r="G76" s="1321"/>
      <c r="H76" s="1321"/>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592</v>
      </c>
      <c r="AO77" s="1310"/>
      <c r="AP77" s="1310"/>
      <c r="AQ77" s="1310"/>
      <c r="AR77" s="1310"/>
      <c r="AS77" s="1310"/>
      <c r="AT77" s="1310"/>
      <c r="AU77" s="1310"/>
      <c r="AV77" s="1310"/>
      <c r="AW77" s="1310"/>
      <c r="AX77" s="1310"/>
      <c r="AY77" s="1310"/>
      <c r="AZ77" s="1310"/>
      <c r="BA77" s="1310"/>
      <c r="BB77" s="1309" t="s">
        <v>590</v>
      </c>
      <c r="BC77" s="1309"/>
      <c r="BD77" s="1309"/>
      <c r="BE77" s="1309"/>
      <c r="BF77" s="1309"/>
      <c r="BG77" s="1309"/>
      <c r="BH77" s="1309"/>
      <c r="BI77" s="1309"/>
      <c r="BJ77" s="1309"/>
      <c r="BK77" s="1309"/>
      <c r="BL77" s="1309"/>
      <c r="BM77" s="1309"/>
      <c r="BN77" s="1309"/>
      <c r="BO77" s="1309"/>
      <c r="BP77" s="1306">
        <v>20.3</v>
      </c>
      <c r="BQ77" s="1306"/>
      <c r="BR77" s="1306"/>
      <c r="BS77" s="1306"/>
      <c r="BT77" s="1306"/>
      <c r="BU77" s="1306"/>
      <c r="BV77" s="1306"/>
      <c r="BW77" s="1306"/>
      <c r="BX77" s="1306">
        <v>13</v>
      </c>
      <c r="BY77" s="1306"/>
      <c r="BZ77" s="1306"/>
      <c r="CA77" s="1306"/>
      <c r="CB77" s="1306"/>
      <c r="CC77" s="1306"/>
      <c r="CD77" s="1306"/>
      <c r="CE77" s="1306"/>
      <c r="CF77" s="1306">
        <v>21</v>
      </c>
      <c r="CG77" s="1306"/>
      <c r="CH77" s="1306"/>
      <c r="CI77" s="1306"/>
      <c r="CJ77" s="1306"/>
      <c r="CK77" s="1306"/>
      <c r="CL77" s="1306"/>
      <c r="CM77" s="1306"/>
      <c r="CN77" s="1306">
        <v>20.2</v>
      </c>
      <c r="CO77" s="1306"/>
      <c r="CP77" s="1306"/>
      <c r="CQ77" s="1306"/>
      <c r="CR77" s="1306"/>
      <c r="CS77" s="1306"/>
      <c r="CT77" s="1306"/>
      <c r="CU77" s="1306"/>
      <c r="CV77" s="1306">
        <v>18.3</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595</v>
      </c>
      <c r="BC79" s="1309"/>
      <c r="BD79" s="1309"/>
      <c r="BE79" s="1309"/>
      <c r="BF79" s="1309"/>
      <c r="BG79" s="1309"/>
      <c r="BH79" s="1309"/>
      <c r="BI79" s="1309"/>
      <c r="BJ79" s="1309"/>
      <c r="BK79" s="1309"/>
      <c r="BL79" s="1309"/>
      <c r="BM79" s="1309"/>
      <c r="BN79" s="1309"/>
      <c r="BO79" s="1309"/>
      <c r="BP79" s="1306">
        <v>7.7</v>
      </c>
      <c r="BQ79" s="1306"/>
      <c r="BR79" s="1306"/>
      <c r="BS79" s="1306"/>
      <c r="BT79" s="1306"/>
      <c r="BU79" s="1306"/>
      <c r="BV79" s="1306"/>
      <c r="BW79" s="1306"/>
      <c r="BX79" s="1306">
        <v>6.8</v>
      </c>
      <c r="BY79" s="1306"/>
      <c r="BZ79" s="1306"/>
      <c r="CA79" s="1306"/>
      <c r="CB79" s="1306"/>
      <c r="CC79" s="1306"/>
      <c r="CD79" s="1306"/>
      <c r="CE79" s="1306"/>
      <c r="CF79" s="1306">
        <v>6.8</v>
      </c>
      <c r="CG79" s="1306"/>
      <c r="CH79" s="1306"/>
      <c r="CI79" s="1306"/>
      <c r="CJ79" s="1306"/>
      <c r="CK79" s="1306"/>
      <c r="CL79" s="1306"/>
      <c r="CM79" s="1306"/>
      <c r="CN79" s="1306">
        <v>6.8</v>
      </c>
      <c r="CO79" s="1306"/>
      <c r="CP79" s="1306"/>
      <c r="CQ79" s="1306"/>
      <c r="CR79" s="1306"/>
      <c r="CS79" s="1306"/>
      <c r="CT79" s="1306"/>
      <c r="CU79" s="1306"/>
      <c r="CV79" s="1306">
        <v>6.8</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RbP/ieaOICwUh6vg/HDuUFwGtIZ0b4DTSLijCEuppv/4BAUCi+2UugB9QQkkIJP1ZFYaocZSqQ/4VMcpSPOwg==" saltValue="MGjSJt++HTjNcT9JGxlz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7"/>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sheetData>
  <sheetProtection algorithmName="SHA-512" hashValue="XWv38tqUMUX9+hdj9k9uuL940qlmY9q7POkmchWqjVqLHoDSPfULWMayN++0ehvSJ/Smb5FKjr79RqKYyEPt0g==" saltValue="cZUBiqXI63/8U1hcOy4Ml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fHn2kbpbZtyPEZ5WLwjfboN6iTysjOrB/rdxnGCt9YSRAh1vFQIUmDXbq/SvmPBEFT2wJIpIWEHUdA3gkbqDBg==" saltValue="IkiPlQpwJsc/pDBtSyTzE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41795</v>
      </c>
      <c r="E3" s="161"/>
      <c r="F3" s="162">
        <v>53292</v>
      </c>
      <c r="G3" s="163"/>
      <c r="H3" s="164"/>
    </row>
    <row r="4" spans="1:8" x14ac:dyDescent="0.15">
      <c r="A4" s="165"/>
      <c r="B4" s="166"/>
      <c r="C4" s="167"/>
      <c r="D4" s="168">
        <v>15428</v>
      </c>
      <c r="E4" s="169"/>
      <c r="F4" s="170">
        <v>28900</v>
      </c>
      <c r="G4" s="171"/>
      <c r="H4" s="172"/>
    </row>
    <row r="5" spans="1:8" x14ac:dyDescent="0.15">
      <c r="A5" s="153" t="s">
        <v>533</v>
      </c>
      <c r="B5" s="158"/>
      <c r="C5" s="159"/>
      <c r="D5" s="160">
        <v>41799</v>
      </c>
      <c r="E5" s="161"/>
      <c r="F5" s="162">
        <v>49919</v>
      </c>
      <c r="G5" s="163"/>
      <c r="H5" s="164"/>
    </row>
    <row r="6" spans="1:8" x14ac:dyDescent="0.15">
      <c r="A6" s="165"/>
      <c r="B6" s="166"/>
      <c r="C6" s="167"/>
      <c r="D6" s="168">
        <v>11655</v>
      </c>
      <c r="E6" s="169"/>
      <c r="F6" s="170">
        <v>26398</v>
      </c>
      <c r="G6" s="171"/>
      <c r="H6" s="172"/>
    </row>
    <row r="7" spans="1:8" x14ac:dyDescent="0.15">
      <c r="A7" s="153" t="s">
        <v>534</v>
      </c>
      <c r="B7" s="158"/>
      <c r="C7" s="159"/>
      <c r="D7" s="160">
        <v>29776</v>
      </c>
      <c r="E7" s="161"/>
      <c r="F7" s="162">
        <v>47738</v>
      </c>
      <c r="G7" s="163"/>
      <c r="H7" s="164"/>
    </row>
    <row r="8" spans="1:8" x14ac:dyDescent="0.15">
      <c r="A8" s="165"/>
      <c r="B8" s="166"/>
      <c r="C8" s="167"/>
      <c r="D8" s="168">
        <v>12590</v>
      </c>
      <c r="E8" s="169"/>
      <c r="F8" s="170">
        <v>24937</v>
      </c>
      <c r="G8" s="171"/>
      <c r="H8" s="172"/>
    </row>
    <row r="9" spans="1:8" x14ac:dyDescent="0.15">
      <c r="A9" s="153" t="s">
        <v>535</v>
      </c>
      <c r="B9" s="158"/>
      <c r="C9" s="159"/>
      <c r="D9" s="160">
        <v>19101</v>
      </c>
      <c r="E9" s="161"/>
      <c r="F9" s="162">
        <v>52191</v>
      </c>
      <c r="G9" s="163"/>
      <c r="H9" s="164"/>
    </row>
    <row r="10" spans="1:8" x14ac:dyDescent="0.15">
      <c r="A10" s="165"/>
      <c r="B10" s="166"/>
      <c r="C10" s="167"/>
      <c r="D10" s="168">
        <v>6788</v>
      </c>
      <c r="E10" s="169"/>
      <c r="F10" s="170">
        <v>24843</v>
      </c>
      <c r="G10" s="171"/>
      <c r="H10" s="172"/>
    </row>
    <row r="11" spans="1:8" x14ac:dyDescent="0.15">
      <c r="A11" s="153" t="s">
        <v>536</v>
      </c>
      <c r="B11" s="158"/>
      <c r="C11" s="159"/>
      <c r="D11" s="160">
        <v>35346</v>
      </c>
      <c r="E11" s="161"/>
      <c r="F11" s="162">
        <v>47387</v>
      </c>
      <c r="G11" s="163"/>
      <c r="H11" s="164"/>
    </row>
    <row r="12" spans="1:8" x14ac:dyDescent="0.15">
      <c r="A12" s="165"/>
      <c r="B12" s="166"/>
      <c r="C12" s="173"/>
      <c r="D12" s="168">
        <v>12041</v>
      </c>
      <c r="E12" s="169"/>
      <c r="F12" s="170">
        <v>24928</v>
      </c>
      <c r="G12" s="171"/>
      <c r="H12" s="172"/>
    </row>
    <row r="13" spans="1:8" x14ac:dyDescent="0.15">
      <c r="A13" s="153"/>
      <c r="B13" s="158"/>
      <c r="C13" s="174"/>
      <c r="D13" s="175">
        <v>33563</v>
      </c>
      <c r="E13" s="176"/>
      <c r="F13" s="177">
        <v>50105</v>
      </c>
      <c r="G13" s="178"/>
      <c r="H13" s="164"/>
    </row>
    <row r="14" spans="1:8" x14ac:dyDescent="0.15">
      <c r="A14" s="165"/>
      <c r="B14" s="166"/>
      <c r="C14" s="167"/>
      <c r="D14" s="168">
        <v>11700</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2.04</v>
      </c>
      <c r="C19" s="179">
        <f>ROUND(VALUE(SUBSTITUTE(実質収支比率等に係る経年分析!G$48,"▲","-")),2)</f>
        <v>2.16</v>
      </c>
      <c r="D19" s="179">
        <f>ROUND(VALUE(SUBSTITUTE(実質収支比率等に係る経年分析!H$48,"▲","-")),2)</f>
        <v>2.23</v>
      </c>
      <c r="E19" s="179">
        <f>ROUND(VALUE(SUBSTITUTE(実質収支比率等に係る経年分析!I$48,"▲","-")),2)</f>
        <v>1.7</v>
      </c>
      <c r="F19" s="179">
        <f>ROUND(VALUE(SUBSTITUTE(実質収支比率等に係る経年分析!J$48,"▲","-")),2)</f>
        <v>2.29</v>
      </c>
    </row>
    <row r="20" spans="1:11" x14ac:dyDescent="0.15">
      <c r="A20" s="179" t="s">
        <v>55</v>
      </c>
      <c r="B20" s="179">
        <f>ROUND(VALUE(SUBSTITUTE(実質収支比率等に係る経年分析!F$47,"▲","-")),2)</f>
        <v>9.01</v>
      </c>
      <c r="C20" s="179">
        <f>ROUND(VALUE(SUBSTITUTE(実質収支比率等に係る経年分析!G$47,"▲","-")),2)</f>
        <v>9.43</v>
      </c>
      <c r="D20" s="179">
        <f>ROUND(VALUE(SUBSTITUTE(実質収支比率等に係る経年分析!H$47,"▲","-")),2)</f>
        <v>9.93</v>
      </c>
      <c r="E20" s="179">
        <f>ROUND(VALUE(SUBSTITUTE(実質収支比率等に係る経年分析!I$47,"▲","-")),2)</f>
        <v>9.69</v>
      </c>
      <c r="F20" s="179">
        <f>ROUND(VALUE(SUBSTITUTE(実質収支比率等に係る経年分析!J$47,"▲","-")),2)</f>
        <v>9.23</v>
      </c>
    </row>
    <row r="21" spans="1:11" x14ac:dyDescent="0.15">
      <c r="A21" s="179" t="s">
        <v>56</v>
      </c>
      <c r="B21" s="179">
        <f>IF(ISNUMBER(VALUE(SUBSTITUTE(実質収支比率等に係る経年分析!F$49,"▲","-"))),ROUND(VALUE(SUBSTITUTE(実質収支比率等に係る経年分析!F$49,"▲","-")),2),NA())</f>
        <v>-4.55</v>
      </c>
      <c r="C21" s="179">
        <f>IF(ISNUMBER(VALUE(SUBSTITUTE(実質収支比率等に係る経年分析!G$49,"▲","-"))),ROUND(VALUE(SUBSTITUTE(実質収支比率等に係る経年分析!G$49,"▲","-")),2),NA())</f>
        <v>-0.4</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-1.84</v>
      </c>
      <c r="F21" s="179">
        <f>IF(ISNUMBER(VALUE(SUBSTITUTE(実質収支比率等に係る経年分析!J$49,"▲","-"))),ROUND(VALUE(SUBSTITUTE(実質収支比率等に係る経年分析!J$49,"▲","-")),2),NA())</f>
        <v>-0.98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1.79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1.1100000000000001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津幡町簡易水道事業特別会計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津幡町バス事業特別会計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津幡町後期高齢者医療特別会計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津幡町国民健康保険特別会計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津幡町介護保険特別会計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1.1100000000000001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津幡町下水道事業会計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2.2400000000000002</v>
      </c>
    </row>
    <row r="36" spans="1:16" x14ac:dyDescent="0.15">
      <c r="A36" s="180" t="str">
        <f>IF(連結実質赤字比率に係る赤字・黒字の構成分析!C$34="",NA(),連結実質赤字比率に係る赤字・黒字の構成分析!C$34)</f>
        <v>津幡町水道事業会計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2144</v>
      </c>
      <c r="E42" s="181"/>
      <c r="F42" s="181"/>
      <c r="G42" s="181">
        <f>'実質公債費比率（分子）の構造'!L$52</f>
        <v>2099</v>
      </c>
      <c r="H42" s="181"/>
      <c r="I42" s="181"/>
      <c r="J42" s="181">
        <f>'実質公債費比率（分子）の構造'!M$52</f>
        <v>2106</v>
      </c>
      <c r="K42" s="181"/>
      <c r="L42" s="181"/>
      <c r="M42" s="181">
        <f>'実質公債費比率（分子）の構造'!N$52</f>
        <v>2050</v>
      </c>
      <c r="N42" s="181"/>
      <c r="O42" s="181"/>
      <c r="P42" s="181">
        <f>'実質公債費比率（分子）の構造'!O$52</f>
        <v>2007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f>'実質公債費比率（分子）の構造'!M$50</f>
        <v>5</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223</v>
      </c>
      <c r="C45" s="181"/>
      <c r="D45" s="181"/>
      <c r="E45" s="181">
        <f>'実質公債費比率（分子）の構造'!L$49</f>
        <v>220</v>
      </c>
      <c r="F45" s="181"/>
      <c r="G45" s="181"/>
      <c r="H45" s="181">
        <f>'実質公債費比率（分子）の構造'!M$49</f>
        <v>217</v>
      </c>
      <c r="I45" s="181"/>
      <c r="J45" s="181"/>
      <c r="K45" s="181">
        <f>'実質公債費比率（分子）の構造'!N$49</f>
        <v>157</v>
      </c>
      <c r="L45" s="181"/>
      <c r="M45" s="181"/>
      <c r="N45" s="181">
        <f>'実質公債費比率（分子）の構造'!O$49</f>
        <v>85</v>
      </c>
      <c r="O45" s="181"/>
      <c r="P45" s="181"/>
    </row>
    <row r="46" spans="1:16" x14ac:dyDescent="0.15">
      <c r="A46" s="181" t="s">
        <v>67</v>
      </c>
      <c r="B46" s="181">
        <f>'実質公債費比率（分子）の構造'!K$48</f>
        <v>738</v>
      </c>
      <c r="C46" s="181"/>
      <c r="D46" s="181"/>
      <c r="E46" s="181">
        <f>'実質公債費比率（分子）の構造'!L$48</f>
        <v>827</v>
      </c>
      <c r="F46" s="181"/>
      <c r="G46" s="181"/>
      <c r="H46" s="181">
        <f>'実質公債費比率（分子）の構造'!M$48</f>
        <v>823</v>
      </c>
      <c r="I46" s="181"/>
      <c r="J46" s="181"/>
      <c r="K46" s="181">
        <f>'実質公債費比率（分子）の構造'!N$48</f>
        <v>809</v>
      </c>
      <c r="L46" s="181"/>
      <c r="M46" s="181"/>
      <c r="N46" s="181">
        <f>'実質公債費比率（分子）の構造'!O$48</f>
        <v>765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1944</v>
      </c>
      <c r="C49" s="181"/>
      <c r="D49" s="181"/>
      <c r="E49" s="181">
        <f>'実質公債費比率（分子）の構造'!L$45</f>
        <v>1854</v>
      </c>
      <c r="F49" s="181"/>
      <c r="G49" s="181"/>
      <c r="H49" s="181">
        <f>'実質公債費比率（分子）の構造'!M$45</f>
        <v>1823</v>
      </c>
      <c r="I49" s="181"/>
      <c r="J49" s="181"/>
      <c r="K49" s="181">
        <f>'実質公債費比率（分子）の構造'!N$45</f>
        <v>1819</v>
      </c>
      <c r="L49" s="181"/>
      <c r="M49" s="181"/>
      <c r="N49" s="181">
        <f>'実質公債費比率（分子）の構造'!O$45</f>
        <v>1792</v>
      </c>
      <c r="O49" s="181"/>
      <c r="P49" s="181"/>
    </row>
    <row r="50" spans="1:16" x14ac:dyDescent="0.15">
      <c r="A50" s="181" t="s">
        <v>71</v>
      </c>
      <c r="B50" s="181" t="e">
        <f>NA()</f>
        <v>#N/A</v>
      </c>
      <c r="C50" s="181">
        <f>IF(ISNUMBER('実質公債費比率（分子）の構造'!K$53),'実質公債費比率（分子）の構造'!K$53,NA())</f>
        <v>761</v>
      </c>
      <c r="D50" s="181" t="e">
        <f>NA()</f>
        <v>#N/A</v>
      </c>
      <c r="E50" s="181" t="e">
        <f>NA()</f>
        <v>#N/A</v>
      </c>
      <c r="F50" s="181">
        <f>IF(ISNUMBER('実質公債費比率（分子）の構造'!L$53),'実質公債費比率（分子）の構造'!L$53,NA())</f>
        <v>802</v>
      </c>
      <c r="G50" s="181" t="e">
        <f>NA()</f>
        <v>#N/A</v>
      </c>
      <c r="H50" s="181" t="e">
        <f>NA()</f>
        <v>#N/A</v>
      </c>
      <c r="I50" s="181">
        <f>IF(ISNUMBER('実質公債費比率（分子）の構造'!M$53),'実質公債費比率（分子）の構造'!M$53,NA())</f>
        <v>762</v>
      </c>
      <c r="J50" s="181" t="e">
        <f>NA()</f>
        <v>#N/A</v>
      </c>
      <c r="K50" s="181" t="e">
        <f>NA()</f>
        <v>#N/A</v>
      </c>
      <c r="L50" s="181">
        <f>IF(ISNUMBER('実質公債費比率（分子）の構造'!N$53),'実質公債費比率（分子）の構造'!N$53,NA())</f>
        <v>735</v>
      </c>
      <c r="M50" s="181" t="e">
        <f>NA()</f>
        <v>#N/A</v>
      </c>
      <c r="N50" s="181" t="e">
        <f>NA()</f>
        <v>#N/A</v>
      </c>
      <c r="O50" s="181">
        <f>IF(ISNUMBER('実質公債費比率（分子）の構造'!O$53),'実質公債費比率（分子）の構造'!O$53,NA())</f>
        <v>635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20327</v>
      </c>
      <c r="E56" s="180"/>
      <c r="F56" s="180"/>
      <c r="G56" s="180">
        <f>'将来負担比率（分子）の構造'!J$52</f>
        <v>19712</v>
      </c>
      <c r="H56" s="180"/>
      <c r="I56" s="180"/>
      <c r="J56" s="180">
        <f>'将来負担比率（分子）の構造'!K$52</f>
        <v>18899</v>
      </c>
      <c r="K56" s="180"/>
      <c r="L56" s="180"/>
      <c r="M56" s="180">
        <f>'将来負担比率（分子）の構造'!L$52</f>
        <v>17953</v>
      </c>
      <c r="N56" s="180"/>
      <c r="O56" s="180"/>
      <c r="P56" s="180">
        <f>'将来負担比率（分子）の構造'!M$52</f>
        <v>17220</v>
      </c>
    </row>
    <row r="57" spans="1:16" x14ac:dyDescent="0.15">
      <c r="A57" s="180" t="s">
        <v>42</v>
      </c>
      <c r="B57" s="180"/>
      <c r="C57" s="180"/>
      <c r="D57" s="180">
        <f>'将来負担比率（分子）の構造'!I$51</f>
        <v>2179</v>
      </c>
      <c r="E57" s="180"/>
      <c r="F57" s="180"/>
      <c r="G57" s="180">
        <f>'将来負担比率（分子）の構造'!J$51</f>
        <v>2122</v>
      </c>
      <c r="H57" s="180"/>
      <c r="I57" s="180"/>
      <c r="J57" s="180">
        <f>'将来負担比率（分子）の構造'!K$51</f>
        <v>2176</v>
      </c>
      <c r="K57" s="180"/>
      <c r="L57" s="180"/>
      <c r="M57" s="180">
        <f>'将来負担比率（分子）の構造'!L$51</f>
        <v>2088</v>
      </c>
      <c r="N57" s="180"/>
      <c r="O57" s="180"/>
      <c r="P57" s="180">
        <f>'将来負担比率（分子）の構造'!M$51</f>
        <v>2026</v>
      </c>
    </row>
    <row r="58" spans="1:16" x14ac:dyDescent="0.15">
      <c r="A58" s="180" t="s">
        <v>41</v>
      </c>
      <c r="B58" s="180"/>
      <c r="C58" s="180"/>
      <c r="D58" s="180">
        <f>'将来負担比率（分子）の構造'!I$50</f>
        <v>1229</v>
      </c>
      <c r="E58" s="180"/>
      <c r="F58" s="180"/>
      <c r="G58" s="180">
        <f>'将来負担比率（分子）の構造'!J$50</f>
        <v>1503</v>
      </c>
      <c r="H58" s="180"/>
      <c r="I58" s="180"/>
      <c r="J58" s="180">
        <f>'将来負担比率（分子）の構造'!K$50</f>
        <v>1623</v>
      </c>
      <c r="K58" s="180"/>
      <c r="L58" s="180"/>
      <c r="M58" s="180">
        <f>'将来負担比率（分子）の構造'!L$50</f>
        <v>1691</v>
      </c>
      <c r="N58" s="180"/>
      <c r="O58" s="180"/>
      <c r="P58" s="180">
        <f>'将来負担比率（分子）の構造'!M$50</f>
        <v>1790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382</v>
      </c>
      <c r="C61" s="180"/>
      <c r="D61" s="180"/>
      <c r="E61" s="180">
        <f>'将来負担比率（分子）の構造'!J$46</f>
        <v>362</v>
      </c>
      <c r="F61" s="180"/>
      <c r="G61" s="180"/>
      <c r="H61" s="180">
        <f>'将来負担比率（分子）の構造'!K$46</f>
        <v>302</v>
      </c>
      <c r="I61" s="180"/>
      <c r="J61" s="180"/>
      <c r="K61" s="180">
        <f>'将来負担比率（分子）の構造'!L$46</f>
        <v>291</v>
      </c>
      <c r="L61" s="180"/>
      <c r="M61" s="180"/>
      <c r="N61" s="180">
        <f>'将来負担比率（分子）の構造'!M$46</f>
        <v>277</v>
      </c>
      <c r="O61" s="180"/>
      <c r="P61" s="180"/>
    </row>
    <row r="62" spans="1:16" x14ac:dyDescent="0.15">
      <c r="A62" s="180" t="s">
        <v>35</v>
      </c>
      <c r="B62" s="180">
        <f>'将来負担比率（分子）の構造'!I$45</f>
        <v>2122</v>
      </c>
      <c r="C62" s="180"/>
      <c r="D62" s="180"/>
      <c r="E62" s="180">
        <f>'将来負担比率（分子）の構造'!J$45</f>
        <v>2079</v>
      </c>
      <c r="F62" s="180"/>
      <c r="G62" s="180"/>
      <c r="H62" s="180">
        <f>'将来負担比率（分子）の構造'!K$45</f>
        <v>1863</v>
      </c>
      <c r="I62" s="180"/>
      <c r="J62" s="180"/>
      <c r="K62" s="180">
        <f>'将来負担比率（分子）の構造'!L$45</f>
        <v>1763</v>
      </c>
      <c r="L62" s="180"/>
      <c r="M62" s="180"/>
      <c r="N62" s="180">
        <f>'将来負担比率（分子）の構造'!M$45</f>
        <v>1651</v>
      </c>
      <c r="O62" s="180"/>
      <c r="P62" s="180"/>
    </row>
    <row r="63" spans="1:16" x14ac:dyDescent="0.15">
      <c r="A63" s="180" t="s">
        <v>34</v>
      </c>
      <c r="B63" s="180">
        <f>'将来負担比率（分子）の構造'!I$44</f>
        <v>973</v>
      </c>
      <c r="C63" s="180"/>
      <c r="D63" s="180"/>
      <c r="E63" s="180">
        <f>'将来負担比率（分子）の構造'!J$44</f>
        <v>759</v>
      </c>
      <c r="F63" s="180"/>
      <c r="G63" s="180"/>
      <c r="H63" s="180">
        <f>'将来負担比率（分子）の構造'!K$44</f>
        <v>543</v>
      </c>
      <c r="I63" s="180"/>
      <c r="J63" s="180"/>
      <c r="K63" s="180">
        <f>'将来負担比率（分子）の構造'!L$44</f>
        <v>387</v>
      </c>
      <c r="L63" s="180"/>
      <c r="M63" s="180"/>
      <c r="N63" s="180">
        <f>'将来負担比率（分子）の構造'!M$44</f>
        <v>303</v>
      </c>
      <c r="O63" s="180"/>
      <c r="P63" s="180"/>
    </row>
    <row r="64" spans="1:16" x14ac:dyDescent="0.15">
      <c r="A64" s="180" t="s">
        <v>33</v>
      </c>
      <c r="B64" s="180">
        <f>'将来負担比率（分子）の構造'!I$43</f>
        <v>11948</v>
      </c>
      <c r="C64" s="180"/>
      <c r="D64" s="180"/>
      <c r="E64" s="180">
        <f>'将来負担比率（分子）の構造'!J$43</f>
        <v>11682</v>
      </c>
      <c r="F64" s="180"/>
      <c r="G64" s="180"/>
      <c r="H64" s="180">
        <f>'将来負担比率（分子）の構造'!K$43</f>
        <v>11113</v>
      </c>
      <c r="I64" s="180"/>
      <c r="J64" s="180"/>
      <c r="K64" s="180">
        <f>'将来負担比率（分子）の構造'!L$43</f>
        <v>10524</v>
      </c>
      <c r="L64" s="180"/>
      <c r="M64" s="180"/>
      <c r="N64" s="180">
        <f>'将来負担比率（分子）の構造'!M$43</f>
        <v>9663</v>
      </c>
      <c r="O64" s="180"/>
      <c r="P64" s="180"/>
    </row>
    <row r="65" spans="1:16" x14ac:dyDescent="0.15">
      <c r="A65" s="180" t="s">
        <v>32</v>
      </c>
      <c r="B65" s="180" t="str">
        <f>'将来負担比率（分子）の構造'!I$42</f>
        <v>-</v>
      </c>
      <c r="C65" s="180"/>
      <c r="D65" s="180"/>
      <c r="E65" s="180">
        <f>'将来負担比率（分子）の構造'!J$42</f>
        <v>5</v>
      </c>
      <c r="F65" s="180"/>
      <c r="G65" s="180"/>
      <c r="H65" s="180">
        <f>'将来負担比率（分子）の構造'!K$42</f>
        <v>4</v>
      </c>
      <c r="I65" s="180"/>
      <c r="J65" s="180"/>
      <c r="K65" s="180">
        <f>'将来負担比率（分子）の構造'!L$42</f>
        <v>6</v>
      </c>
      <c r="L65" s="180"/>
      <c r="M65" s="180"/>
      <c r="N65" s="180">
        <f>'将来負担比率（分子）の構造'!M$42</f>
        <v>141</v>
      </c>
      <c r="O65" s="180"/>
      <c r="P65" s="180"/>
    </row>
    <row r="66" spans="1:16" x14ac:dyDescent="0.15">
      <c r="A66" s="180" t="s">
        <v>31</v>
      </c>
      <c r="B66" s="180">
        <f>'将来負担比率（分子）の構造'!I$41</f>
        <v>16659</v>
      </c>
      <c r="C66" s="180"/>
      <c r="D66" s="180"/>
      <c r="E66" s="180">
        <f>'将来負担比率（分子）の構造'!J$41</f>
        <v>16362</v>
      </c>
      <c r="F66" s="180"/>
      <c r="G66" s="180"/>
      <c r="H66" s="180">
        <f>'将来負担比率（分子）の構造'!K$41</f>
        <v>15777</v>
      </c>
      <c r="I66" s="180"/>
      <c r="J66" s="180"/>
      <c r="K66" s="180">
        <f>'将来負担比率（分子）の構造'!L$41</f>
        <v>14860</v>
      </c>
      <c r="L66" s="180"/>
      <c r="M66" s="180"/>
      <c r="N66" s="180">
        <f>'将来負担比率（分子）の構造'!M$41</f>
        <v>14240</v>
      </c>
      <c r="O66" s="180"/>
      <c r="P66" s="180"/>
    </row>
    <row r="67" spans="1:16" x14ac:dyDescent="0.15">
      <c r="A67" s="180" t="s">
        <v>75</v>
      </c>
      <c r="B67" s="180" t="e">
        <f>NA()</f>
        <v>#N/A</v>
      </c>
      <c r="C67" s="180">
        <f>IF(ISNUMBER('将来負担比率（分子）の構造'!I$53), IF('将来負担比率（分子）の構造'!I$53 &lt; 0, 0, '将来負担比率（分子）の構造'!I$53), NA())</f>
        <v>8349</v>
      </c>
      <c r="D67" s="180" t="e">
        <f>NA()</f>
        <v>#N/A</v>
      </c>
      <c r="E67" s="180" t="e">
        <f>NA()</f>
        <v>#N/A</v>
      </c>
      <c r="F67" s="180">
        <f>IF(ISNUMBER('将来負担比率（分子）の構造'!J$53), IF('将来負担比率（分子）の構造'!J$53 &lt; 0, 0, '将来負担比率（分子）の構造'!J$53), NA())</f>
        <v>7913</v>
      </c>
      <c r="G67" s="180" t="e">
        <f>NA()</f>
        <v>#N/A</v>
      </c>
      <c r="H67" s="180" t="e">
        <f>NA()</f>
        <v>#N/A</v>
      </c>
      <c r="I67" s="180">
        <f>IF(ISNUMBER('将来負担比率（分子）の構造'!K$53), IF('将来負担比率（分子）の構造'!K$53 &lt; 0, 0, '将来負担比率（分子）の構造'!K$53), NA())</f>
        <v>6904</v>
      </c>
      <c r="J67" s="180" t="e">
        <f>NA()</f>
        <v>#N/A</v>
      </c>
      <c r="K67" s="180" t="e">
        <f>NA()</f>
        <v>#N/A</v>
      </c>
      <c r="L67" s="180">
        <f>IF(ISNUMBER('将来負担比率（分子）の構造'!L$53), IF('将来負担比率（分子）の構造'!L$53 &lt; 0, 0, '将来負担比率（分子）の構造'!L$53), NA())</f>
        <v>6098</v>
      </c>
      <c r="M67" s="180" t="e">
        <f>NA()</f>
        <v>#N/A</v>
      </c>
      <c r="N67" s="180" t="e">
        <f>NA()</f>
        <v>#N/A</v>
      </c>
      <c r="O67" s="180">
        <f>IF(ISNUMBER('将来負担比率（分子）の構造'!M$53), IF('将来負担比率（分子）の構造'!M$53 &lt; 0, 0, '将来負担比率（分子）の構造'!M$53), NA())</f>
        <v>5239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853</v>
      </c>
      <c r="C72" s="184">
        <f>基金残高に係る経年分析!G55</f>
        <v>838</v>
      </c>
      <c r="D72" s="184">
        <f>基金残高に係る経年分析!H55</f>
        <v>801</v>
      </c>
    </row>
    <row r="73" spans="1:16" x14ac:dyDescent="0.15">
      <c r="A73" s="183" t="s">
        <v>78</v>
      </c>
      <c r="B73" s="184">
        <f>基金残高に係る経年分析!F56</f>
        <v>7</v>
      </c>
      <c r="C73" s="184">
        <f>基金残高に係る経年分析!G56</f>
        <v>1</v>
      </c>
      <c r="D73" s="184">
        <f>基金残高に係る経年分析!H56</f>
        <v>1</v>
      </c>
    </row>
    <row r="74" spans="1:16" x14ac:dyDescent="0.15">
      <c r="A74" s="183" t="s">
        <v>79</v>
      </c>
      <c r="B74" s="184">
        <f>基金残高に係る経年分析!F57</f>
        <v>351</v>
      </c>
      <c r="C74" s="184">
        <f>基金残高に係る経年分析!G57</f>
        <v>413</v>
      </c>
      <c r="D74" s="184">
        <f>基金残高に係る経年分析!H57</f>
        <v>448</v>
      </c>
    </row>
  </sheetData>
  <sheetProtection algorithmName="SHA-512" hashValue="kHc9XG8nTpNFlt8oVCAr1nolcl4iroAwGmMZF+OEjAr1Trk8phMf0/bgxu4o5OWvifuMGBjp257boW88nGxYNQ==" saltValue="Pc9cL+csIawnR0zDIl9f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4292262</v>
      </c>
      <c r="S5" s="727"/>
      <c r="T5" s="727"/>
      <c r="U5" s="727"/>
      <c r="V5" s="727"/>
      <c r="W5" s="727"/>
      <c r="X5" s="727"/>
      <c r="Y5" s="773"/>
      <c r="Z5" s="791">
        <v>32</v>
      </c>
      <c r="AA5" s="791"/>
      <c r="AB5" s="791"/>
      <c r="AC5" s="791"/>
      <c r="AD5" s="792">
        <v>4116294</v>
      </c>
      <c r="AE5" s="792"/>
      <c r="AF5" s="792"/>
      <c r="AG5" s="792"/>
      <c r="AH5" s="792"/>
      <c r="AI5" s="792"/>
      <c r="AJ5" s="792"/>
      <c r="AK5" s="792"/>
      <c r="AL5" s="774">
        <v>49.6</v>
      </c>
      <c r="AM5" s="743"/>
      <c r="AN5" s="743"/>
      <c r="AO5" s="775"/>
      <c r="AP5" s="760" t="s">
        <v>223</v>
      </c>
      <c r="AQ5" s="761"/>
      <c r="AR5" s="761"/>
      <c r="AS5" s="761"/>
      <c r="AT5" s="761"/>
      <c r="AU5" s="761"/>
      <c r="AV5" s="761"/>
      <c r="AW5" s="761"/>
      <c r="AX5" s="761"/>
      <c r="AY5" s="761"/>
      <c r="AZ5" s="761"/>
      <c r="BA5" s="761"/>
      <c r="BB5" s="761"/>
      <c r="BC5" s="761"/>
      <c r="BD5" s="761"/>
      <c r="BE5" s="761"/>
      <c r="BF5" s="762"/>
      <c r="BG5" s="661">
        <v>4116294</v>
      </c>
      <c r="BH5" s="664"/>
      <c r="BI5" s="664"/>
      <c r="BJ5" s="664"/>
      <c r="BK5" s="664"/>
      <c r="BL5" s="664"/>
      <c r="BM5" s="664"/>
      <c r="BN5" s="665"/>
      <c r="BO5" s="723">
        <v>95.9</v>
      </c>
      <c r="BP5" s="723"/>
      <c r="BQ5" s="723"/>
      <c r="BR5" s="723"/>
      <c r="BS5" s="724">
        <v>33147</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127623</v>
      </c>
      <c r="S6" s="664"/>
      <c r="T6" s="664"/>
      <c r="U6" s="664"/>
      <c r="V6" s="664"/>
      <c r="W6" s="664"/>
      <c r="X6" s="664"/>
      <c r="Y6" s="665"/>
      <c r="Z6" s="723">
        <v>1</v>
      </c>
      <c r="AA6" s="723"/>
      <c r="AB6" s="723"/>
      <c r="AC6" s="723"/>
      <c r="AD6" s="724">
        <v>127623</v>
      </c>
      <c r="AE6" s="724"/>
      <c r="AF6" s="724"/>
      <c r="AG6" s="724"/>
      <c r="AH6" s="724"/>
      <c r="AI6" s="724"/>
      <c r="AJ6" s="724"/>
      <c r="AK6" s="724"/>
      <c r="AL6" s="666">
        <v>1.5</v>
      </c>
      <c r="AM6" s="667"/>
      <c r="AN6" s="667"/>
      <c r="AO6" s="725"/>
      <c r="AP6" s="658" t="s">
        <v>228</v>
      </c>
      <c r="AQ6" s="659"/>
      <c r="AR6" s="659"/>
      <c r="AS6" s="659"/>
      <c r="AT6" s="659"/>
      <c r="AU6" s="659"/>
      <c r="AV6" s="659"/>
      <c r="AW6" s="659"/>
      <c r="AX6" s="659"/>
      <c r="AY6" s="659"/>
      <c r="AZ6" s="659"/>
      <c r="BA6" s="659"/>
      <c r="BB6" s="659"/>
      <c r="BC6" s="659"/>
      <c r="BD6" s="659"/>
      <c r="BE6" s="659"/>
      <c r="BF6" s="660"/>
      <c r="BG6" s="661">
        <v>4116294</v>
      </c>
      <c r="BH6" s="664"/>
      <c r="BI6" s="664"/>
      <c r="BJ6" s="664"/>
      <c r="BK6" s="664"/>
      <c r="BL6" s="664"/>
      <c r="BM6" s="664"/>
      <c r="BN6" s="665"/>
      <c r="BO6" s="723">
        <v>95.9</v>
      </c>
      <c r="BP6" s="723"/>
      <c r="BQ6" s="723"/>
      <c r="BR6" s="723"/>
      <c r="BS6" s="724">
        <v>33147</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145477</v>
      </c>
      <c r="CS6" s="664"/>
      <c r="CT6" s="664"/>
      <c r="CU6" s="664"/>
      <c r="CV6" s="664"/>
      <c r="CW6" s="664"/>
      <c r="CX6" s="664"/>
      <c r="CY6" s="665"/>
      <c r="CZ6" s="774">
        <v>1.1000000000000001</v>
      </c>
      <c r="DA6" s="743"/>
      <c r="DB6" s="743"/>
      <c r="DC6" s="777"/>
      <c r="DD6" s="669" t="s">
        <v>129</v>
      </c>
      <c r="DE6" s="664"/>
      <c r="DF6" s="664"/>
      <c r="DG6" s="664"/>
      <c r="DH6" s="664"/>
      <c r="DI6" s="664"/>
      <c r="DJ6" s="664"/>
      <c r="DK6" s="664"/>
      <c r="DL6" s="664"/>
      <c r="DM6" s="664"/>
      <c r="DN6" s="664"/>
      <c r="DO6" s="664"/>
      <c r="DP6" s="665"/>
      <c r="DQ6" s="669">
        <v>145477</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8236</v>
      </c>
      <c r="S7" s="664"/>
      <c r="T7" s="664"/>
      <c r="U7" s="664"/>
      <c r="V7" s="664"/>
      <c r="W7" s="664"/>
      <c r="X7" s="664"/>
      <c r="Y7" s="665"/>
      <c r="Z7" s="723">
        <v>0.1</v>
      </c>
      <c r="AA7" s="723"/>
      <c r="AB7" s="723"/>
      <c r="AC7" s="723"/>
      <c r="AD7" s="724">
        <v>8236</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2154181</v>
      </c>
      <c r="BH7" s="664"/>
      <c r="BI7" s="664"/>
      <c r="BJ7" s="664"/>
      <c r="BK7" s="664"/>
      <c r="BL7" s="664"/>
      <c r="BM7" s="664"/>
      <c r="BN7" s="665"/>
      <c r="BO7" s="723">
        <v>50.2</v>
      </c>
      <c r="BP7" s="723"/>
      <c r="BQ7" s="723"/>
      <c r="BR7" s="723"/>
      <c r="BS7" s="724">
        <v>33147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1731895</v>
      </c>
      <c r="CS7" s="664"/>
      <c r="CT7" s="664"/>
      <c r="CU7" s="664"/>
      <c r="CV7" s="664"/>
      <c r="CW7" s="664"/>
      <c r="CX7" s="664"/>
      <c r="CY7" s="665"/>
      <c r="CZ7" s="723">
        <v>13.1</v>
      </c>
      <c r="DA7" s="723"/>
      <c r="DB7" s="723"/>
      <c r="DC7" s="723"/>
      <c r="DD7" s="669">
        <v>112815</v>
      </c>
      <c r="DE7" s="664"/>
      <c r="DF7" s="664"/>
      <c r="DG7" s="664"/>
      <c r="DH7" s="664"/>
      <c r="DI7" s="664"/>
      <c r="DJ7" s="664"/>
      <c r="DK7" s="664"/>
      <c r="DL7" s="664"/>
      <c r="DM7" s="664"/>
      <c r="DN7" s="664"/>
      <c r="DO7" s="664"/>
      <c r="DP7" s="665"/>
      <c r="DQ7" s="669">
        <v>1301690</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16613</v>
      </c>
      <c r="S8" s="664"/>
      <c r="T8" s="664"/>
      <c r="U8" s="664"/>
      <c r="V8" s="664"/>
      <c r="W8" s="664"/>
      <c r="X8" s="664"/>
      <c r="Y8" s="665"/>
      <c r="Z8" s="723">
        <v>0.1</v>
      </c>
      <c r="AA8" s="723"/>
      <c r="AB8" s="723"/>
      <c r="AC8" s="723"/>
      <c r="AD8" s="724">
        <v>16613</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71238</v>
      </c>
      <c r="BH8" s="664"/>
      <c r="BI8" s="664"/>
      <c r="BJ8" s="664"/>
      <c r="BK8" s="664"/>
      <c r="BL8" s="664"/>
      <c r="BM8" s="664"/>
      <c r="BN8" s="665"/>
      <c r="BO8" s="723">
        <v>1.7</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4309972</v>
      </c>
      <c r="CS8" s="664"/>
      <c r="CT8" s="664"/>
      <c r="CU8" s="664"/>
      <c r="CV8" s="664"/>
      <c r="CW8" s="664"/>
      <c r="CX8" s="664"/>
      <c r="CY8" s="665"/>
      <c r="CZ8" s="723">
        <v>32.700000000000003</v>
      </c>
      <c r="DA8" s="723"/>
      <c r="DB8" s="723"/>
      <c r="DC8" s="723"/>
      <c r="DD8" s="669">
        <v>295094</v>
      </c>
      <c r="DE8" s="664"/>
      <c r="DF8" s="664"/>
      <c r="DG8" s="664"/>
      <c r="DH8" s="664"/>
      <c r="DI8" s="664"/>
      <c r="DJ8" s="664"/>
      <c r="DK8" s="664"/>
      <c r="DL8" s="664"/>
      <c r="DM8" s="664"/>
      <c r="DN8" s="664"/>
      <c r="DO8" s="664"/>
      <c r="DP8" s="665"/>
      <c r="DQ8" s="669">
        <v>2107337</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16631</v>
      </c>
      <c r="S9" s="664"/>
      <c r="T9" s="664"/>
      <c r="U9" s="664"/>
      <c r="V9" s="664"/>
      <c r="W9" s="664"/>
      <c r="X9" s="664"/>
      <c r="Y9" s="665"/>
      <c r="Z9" s="723">
        <v>0.1</v>
      </c>
      <c r="AA9" s="723"/>
      <c r="AB9" s="723"/>
      <c r="AC9" s="723"/>
      <c r="AD9" s="724">
        <v>16631</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1841248</v>
      </c>
      <c r="BH9" s="664"/>
      <c r="BI9" s="664"/>
      <c r="BJ9" s="664"/>
      <c r="BK9" s="664"/>
      <c r="BL9" s="664"/>
      <c r="BM9" s="664"/>
      <c r="BN9" s="665"/>
      <c r="BO9" s="723">
        <v>42.9</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1166834</v>
      </c>
      <c r="CS9" s="664"/>
      <c r="CT9" s="664"/>
      <c r="CU9" s="664"/>
      <c r="CV9" s="664"/>
      <c r="CW9" s="664"/>
      <c r="CX9" s="664"/>
      <c r="CY9" s="665"/>
      <c r="CZ9" s="723">
        <v>8.8000000000000007</v>
      </c>
      <c r="DA9" s="723"/>
      <c r="DB9" s="723"/>
      <c r="DC9" s="723"/>
      <c r="DD9" s="669">
        <v>46020</v>
      </c>
      <c r="DE9" s="664"/>
      <c r="DF9" s="664"/>
      <c r="DG9" s="664"/>
      <c r="DH9" s="664"/>
      <c r="DI9" s="664"/>
      <c r="DJ9" s="664"/>
      <c r="DK9" s="664"/>
      <c r="DL9" s="664"/>
      <c r="DM9" s="664"/>
      <c r="DN9" s="664"/>
      <c r="DO9" s="664"/>
      <c r="DP9" s="665"/>
      <c r="DQ9" s="669">
        <v>1134781</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129</v>
      </c>
      <c r="AE10" s="724"/>
      <c r="AF10" s="724"/>
      <c r="AG10" s="724"/>
      <c r="AH10" s="724"/>
      <c r="AI10" s="724"/>
      <c r="AJ10" s="724"/>
      <c r="AK10" s="724"/>
      <c r="AL10" s="666" t="s">
        <v>129</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74436</v>
      </c>
      <c r="BH10" s="664"/>
      <c r="BI10" s="664"/>
      <c r="BJ10" s="664"/>
      <c r="BK10" s="664"/>
      <c r="BL10" s="664"/>
      <c r="BM10" s="664"/>
      <c r="BN10" s="665"/>
      <c r="BO10" s="723">
        <v>1.7</v>
      </c>
      <c r="BP10" s="723"/>
      <c r="BQ10" s="723"/>
      <c r="BR10" s="723"/>
      <c r="BS10" s="669" t="s">
        <v>235</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19417</v>
      </c>
      <c r="CS10" s="664"/>
      <c r="CT10" s="664"/>
      <c r="CU10" s="664"/>
      <c r="CV10" s="664"/>
      <c r="CW10" s="664"/>
      <c r="CX10" s="664"/>
      <c r="CY10" s="665"/>
      <c r="CZ10" s="723">
        <v>0.1</v>
      </c>
      <c r="DA10" s="723"/>
      <c r="DB10" s="723"/>
      <c r="DC10" s="723"/>
      <c r="DD10" s="669" t="s">
        <v>129</v>
      </c>
      <c r="DE10" s="664"/>
      <c r="DF10" s="664"/>
      <c r="DG10" s="664"/>
      <c r="DH10" s="664"/>
      <c r="DI10" s="664"/>
      <c r="DJ10" s="664"/>
      <c r="DK10" s="664"/>
      <c r="DL10" s="664"/>
      <c r="DM10" s="664"/>
      <c r="DN10" s="664"/>
      <c r="DO10" s="664"/>
      <c r="DP10" s="665"/>
      <c r="DQ10" s="669">
        <v>19327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129</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167259</v>
      </c>
      <c r="BH11" s="664"/>
      <c r="BI11" s="664"/>
      <c r="BJ11" s="664"/>
      <c r="BK11" s="664"/>
      <c r="BL11" s="664"/>
      <c r="BM11" s="664"/>
      <c r="BN11" s="665"/>
      <c r="BO11" s="723">
        <v>3.9</v>
      </c>
      <c r="BP11" s="723"/>
      <c r="BQ11" s="723"/>
      <c r="BR11" s="723"/>
      <c r="BS11" s="669">
        <v>33147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608088</v>
      </c>
      <c r="CS11" s="664"/>
      <c r="CT11" s="664"/>
      <c r="CU11" s="664"/>
      <c r="CV11" s="664"/>
      <c r="CW11" s="664"/>
      <c r="CX11" s="664"/>
      <c r="CY11" s="665"/>
      <c r="CZ11" s="723">
        <v>4.5999999999999996</v>
      </c>
      <c r="DA11" s="723"/>
      <c r="DB11" s="723"/>
      <c r="DC11" s="723"/>
      <c r="DD11" s="669">
        <v>135271</v>
      </c>
      <c r="DE11" s="664"/>
      <c r="DF11" s="664"/>
      <c r="DG11" s="664"/>
      <c r="DH11" s="664"/>
      <c r="DI11" s="664"/>
      <c r="DJ11" s="664"/>
      <c r="DK11" s="664"/>
      <c r="DL11" s="664"/>
      <c r="DM11" s="664"/>
      <c r="DN11" s="664"/>
      <c r="DO11" s="664"/>
      <c r="DP11" s="665"/>
      <c r="DQ11" s="669">
        <v>327555</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632698</v>
      </c>
      <c r="S12" s="664"/>
      <c r="T12" s="664"/>
      <c r="U12" s="664"/>
      <c r="V12" s="664"/>
      <c r="W12" s="664"/>
      <c r="X12" s="664"/>
      <c r="Y12" s="665"/>
      <c r="Z12" s="723">
        <v>4.7</v>
      </c>
      <c r="AA12" s="723"/>
      <c r="AB12" s="723"/>
      <c r="AC12" s="723"/>
      <c r="AD12" s="724">
        <v>632698</v>
      </c>
      <c r="AE12" s="724"/>
      <c r="AF12" s="724"/>
      <c r="AG12" s="724"/>
      <c r="AH12" s="724"/>
      <c r="AI12" s="724"/>
      <c r="AJ12" s="724"/>
      <c r="AK12" s="724"/>
      <c r="AL12" s="666">
        <v>7.6</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1683877</v>
      </c>
      <c r="BH12" s="664"/>
      <c r="BI12" s="664"/>
      <c r="BJ12" s="664"/>
      <c r="BK12" s="664"/>
      <c r="BL12" s="664"/>
      <c r="BM12" s="664"/>
      <c r="BN12" s="665"/>
      <c r="BO12" s="723">
        <v>39.200000000000003</v>
      </c>
      <c r="BP12" s="723"/>
      <c r="BQ12" s="723"/>
      <c r="BR12" s="723"/>
      <c r="BS12" s="669" t="s">
        <v>235</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183911</v>
      </c>
      <c r="CS12" s="664"/>
      <c r="CT12" s="664"/>
      <c r="CU12" s="664"/>
      <c r="CV12" s="664"/>
      <c r="CW12" s="664"/>
      <c r="CX12" s="664"/>
      <c r="CY12" s="665"/>
      <c r="CZ12" s="723">
        <v>1.4</v>
      </c>
      <c r="DA12" s="723"/>
      <c r="DB12" s="723"/>
      <c r="DC12" s="723"/>
      <c r="DD12" s="669">
        <v>3000</v>
      </c>
      <c r="DE12" s="664"/>
      <c r="DF12" s="664"/>
      <c r="DG12" s="664"/>
      <c r="DH12" s="664"/>
      <c r="DI12" s="664"/>
      <c r="DJ12" s="664"/>
      <c r="DK12" s="664"/>
      <c r="DL12" s="664"/>
      <c r="DM12" s="664"/>
      <c r="DN12" s="664"/>
      <c r="DO12" s="664"/>
      <c r="DP12" s="665"/>
      <c r="DQ12" s="669">
        <v>163014</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16156</v>
      </c>
      <c r="S13" s="664"/>
      <c r="T13" s="664"/>
      <c r="U13" s="664"/>
      <c r="V13" s="664"/>
      <c r="W13" s="664"/>
      <c r="X13" s="664"/>
      <c r="Y13" s="665"/>
      <c r="Z13" s="723">
        <v>0.1</v>
      </c>
      <c r="AA13" s="723"/>
      <c r="AB13" s="723"/>
      <c r="AC13" s="723"/>
      <c r="AD13" s="724">
        <v>16156</v>
      </c>
      <c r="AE13" s="724"/>
      <c r="AF13" s="724"/>
      <c r="AG13" s="724"/>
      <c r="AH13" s="724"/>
      <c r="AI13" s="724"/>
      <c r="AJ13" s="724"/>
      <c r="AK13" s="724"/>
      <c r="AL13" s="666">
        <v>0.2</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1682859</v>
      </c>
      <c r="BH13" s="664"/>
      <c r="BI13" s="664"/>
      <c r="BJ13" s="664"/>
      <c r="BK13" s="664"/>
      <c r="BL13" s="664"/>
      <c r="BM13" s="664"/>
      <c r="BN13" s="665"/>
      <c r="BO13" s="723">
        <v>39.200000000000003</v>
      </c>
      <c r="BP13" s="723"/>
      <c r="BQ13" s="723"/>
      <c r="BR13" s="723"/>
      <c r="BS13" s="669" t="s">
        <v>129</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1437688</v>
      </c>
      <c r="CS13" s="664"/>
      <c r="CT13" s="664"/>
      <c r="CU13" s="664"/>
      <c r="CV13" s="664"/>
      <c r="CW13" s="664"/>
      <c r="CX13" s="664"/>
      <c r="CY13" s="665"/>
      <c r="CZ13" s="723">
        <v>10.9</v>
      </c>
      <c r="DA13" s="723"/>
      <c r="DB13" s="723"/>
      <c r="DC13" s="723"/>
      <c r="DD13" s="669">
        <v>571436</v>
      </c>
      <c r="DE13" s="664"/>
      <c r="DF13" s="664"/>
      <c r="DG13" s="664"/>
      <c r="DH13" s="664"/>
      <c r="DI13" s="664"/>
      <c r="DJ13" s="664"/>
      <c r="DK13" s="664"/>
      <c r="DL13" s="664"/>
      <c r="DM13" s="664"/>
      <c r="DN13" s="664"/>
      <c r="DO13" s="664"/>
      <c r="DP13" s="665"/>
      <c r="DQ13" s="669">
        <v>892263</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129</v>
      </c>
      <c r="AE14" s="724"/>
      <c r="AF14" s="724"/>
      <c r="AG14" s="724"/>
      <c r="AH14" s="724"/>
      <c r="AI14" s="724"/>
      <c r="AJ14" s="724"/>
      <c r="AK14" s="724"/>
      <c r="AL14" s="666" t="s">
        <v>129</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99424</v>
      </c>
      <c r="BH14" s="664"/>
      <c r="BI14" s="664"/>
      <c r="BJ14" s="664"/>
      <c r="BK14" s="664"/>
      <c r="BL14" s="664"/>
      <c r="BM14" s="664"/>
      <c r="BN14" s="665"/>
      <c r="BO14" s="723">
        <v>2.2999999999999998</v>
      </c>
      <c r="BP14" s="723"/>
      <c r="BQ14" s="723"/>
      <c r="BR14" s="723"/>
      <c r="BS14" s="669" t="s">
        <v>235</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463965</v>
      </c>
      <c r="CS14" s="664"/>
      <c r="CT14" s="664"/>
      <c r="CU14" s="664"/>
      <c r="CV14" s="664"/>
      <c r="CW14" s="664"/>
      <c r="CX14" s="664"/>
      <c r="CY14" s="665"/>
      <c r="CZ14" s="723">
        <v>3.5</v>
      </c>
      <c r="DA14" s="723"/>
      <c r="DB14" s="723"/>
      <c r="DC14" s="723"/>
      <c r="DD14" s="669">
        <v>52588</v>
      </c>
      <c r="DE14" s="664"/>
      <c r="DF14" s="664"/>
      <c r="DG14" s="664"/>
      <c r="DH14" s="664"/>
      <c r="DI14" s="664"/>
      <c r="DJ14" s="664"/>
      <c r="DK14" s="664"/>
      <c r="DL14" s="664"/>
      <c r="DM14" s="664"/>
      <c r="DN14" s="664"/>
      <c r="DO14" s="664"/>
      <c r="DP14" s="665"/>
      <c r="DQ14" s="669">
        <v>422058</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46457</v>
      </c>
      <c r="S15" s="664"/>
      <c r="T15" s="664"/>
      <c r="U15" s="664"/>
      <c r="V15" s="664"/>
      <c r="W15" s="664"/>
      <c r="X15" s="664"/>
      <c r="Y15" s="665"/>
      <c r="Z15" s="723">
        <v>0.3</v>
      </c>
      <c r="AA15" s="723"/>
      <c r="AB15" s="723"/>
      <c r="AC15" s="723"/>
      <c r="AD15" s="724">
        <v>46457</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178812</v>
      </c>
      <c r="BH15" s="664"/>
      <c r="BI15" s="664"/>
      <c r="BJ15" s="664"/>
      <c r="BK15" s="664"/>
      <c r="BL15" s="664"/>
      <c r="BM15" s="664"/>
      <c r="BN15" s="665"/>
      <c r="BO15" s="723">
        <v>4.2</v>
      </c>
      <c r="BP15" s="723"/>
      <c r="BQ15" s="723"/>
      <c r="BR15" s="723"/>
      <c r="BS15" s="669" t="s">
        <v>129</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1254006</v>
      </c>
      <c r="CS15" s="664"/>
      <c r="CT15" s="664"/>
      <c r="CU15" s="664"/>
      <c r="CV15" s="664"/>
      <c r="CW15" s="664"/>
      <c r="CX15" s="664"/>
      <c r="CY15" s="665"/>
      <c r="CZ15" s="723">
        <v>9.5</v>
      </c>
      <c r="DA15" s="723"/>
      <c r="DB15" s="723"/>
      <c r="DC15" s="723"/>
      <c r="DD15" s="669">
        <v>113654</v>
      </c>
      <c r="DE15" s="664"/>
      <c r="DF15" s="664"/>
      <c r="DG15" s="664"/>
      <c r="DH15" s="664"/>
      <c r="DI15" s="664"/>
      <c r="DJ15" s="664"/>
      <c r="DK15" s="664"/>
      <c r="DL15" s="664"/>
      <c r="DM15" s="664"/>
      <c r="DN15" s="664"/>
      <c r="DO15" s="664"/>
      <c r="DP15" s="665"/>
      <c r="DQ15" s="669">
        <v>1031662</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235</v>
      </c>
      <c r="AA16" s="723"/>
      <c r="AB16" s="723"/>
      <c r="AC16" s="723"/>
      <c r="AD16" s="724" t="s">
        <v>235</v>
      </c>
      <c r="AE16" s="724"/>
      <c r="AF16" s="724"/>
      <c r="AG16" s="724"/>
      <c r="AH16" s="724"/>
      <c r="AI16" s="724"/>
      <c r="AJ16" s="724"/>
      <c r="AK16" s="724"/>
      <c r="AL16" s="666" t="s">
        <v>129</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76412</v>
      </c>
      <c r="CS16" s="664"/>
      <c r="CT16" s="664"/>
      <c r="CU16" s="664"/>
      <c r="CV16" s="664"/>
      <c r="CW16" s="664"/>
      <c r="CX16" s="664"/>
      <c r="CY16" s="665"/>
      <c r="CZ16" s="723">
        <v>0.6</v>
      </c>
      <c r="DA16" s="723"/>
      <c r="DB16" s="723"/>
      <c r="DC16" s="723"/>
      <c r="DD16" s="669" t="s">
        <v>235</v>
      </c>
      <c r="DE16" s="664"/>
      <c r="DF16" s="664"/>
      <c r="DG16" s="664"/>
      <c r="DH16" s="664"/>
      <c r="DI16" s="664"/>
      <c r="DJ16" s="664"/>
      <c r="DK16" s="664"/>
      <c r="DL16" s="664"/>
      <c r="DM16" s="664"/>
      <c r="DN16" s="664"/>
      <c r="DO16" s="664"/>
      <c r="DP16" s="665"/>
      <c r="DQ16" s="669">
        <v>17556</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32586</v>
      </c>
      <c r="S17" s="664"/>
      <c r="T17" s="664"/>
      <c r="U17" s="664"/>
      <c r="V17" s="664"/>
      <c r="W17" s="664"/>
      <c r="X17" s="664"/>
      <c r="Y17" s="665"/>
      <c r="Z17" s="723">
        <v>0.2</v>
      </c>
      <c r="AA17" s="723"/>
      <c r="AB17" s="723"/>
      <c r="AC17" s="723"/>
      <c r="AD17" s="724">
        <v>32586</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1792032</v>
      </c>
      <c r="CS17" s="664"/>
      <c r="CT17" s="664"/>
      <c r="CU17" s="664"/>
      <c r="CV17" s="664"/>
      <c r="CW17" s="664"/>
      <c r="CX17" s="664"/>
      <c r="CY17" s="665"/>
      <c r="CZ17" s="723">
        <v>13.6</v>
      </c>
      <c r="DA17" s="723"/>
      <c r="DB17" s="723"/>
      <c r="DC17" s="723"/>
      <c r="DD17" s="669" t="s">
        <v>129</v>
      </c>
      <c r="DE17" s="664"/>
      <c r="DF17" s="664"/>
      <c r="DG17" s="664"/>
      <c r="DH17" s="664"/>
      <c r="DI17" s="664"/>
      <c r="DJ17" s="664"/>
      <c r="DK17" s="664"/>
      <c r="DL17" s="664"/>
      <c r="DM17" s="664"/>
      <c r="DN17" s="664"/>
      <c r="DO17" s="664"/>
      <c r="DP17" s="665"/>
      <c r="DQ17" s="669">
        <v>1792032</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3500294</v>
      </c>
      <c r="S18" s="664"/>
      <c r="T18" s="664"/>
      <c r="U18" s="664"/>
      <c r="V18" s="664"/>
      <c r="W18" s="664"/>
      <c r="X18" s="664"/>
      <c r="Y18" s="665"/>
      <c r="Z18" s="723">
        <v>26.1</v>
      </c>
      <c r="AA18" s="723"/>
      <c r="AB18" s="723"/>
      <c r="AC18" s="723"/>
      <c r="AD18" s="724">
        <v>3255402</v>
      </c>
      <c r="AE18" s="724"/>
      <c r="AF18" s="724"/>
      <c r="AG18" s="724"/>
      <c r="AH18" s="724"/>
      <c r="AI18" s="724"/>
      <c r="AJ18" s="724"/>
      <c r="AK18" s="724"/>
      <c r="AL18" s="666">
        <v>39.200000000000003</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129</v>
      </c>
      <c r="BP18" s="723"/>
      <c r="BQ18" s="723"/>
      <c r="BR18" s="723"/>
      <c r="BS18" s="669" t="s">
        <v>235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129</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3255402</v>
      </c>
      <c r="S19" s="664"/>
      <c r="T19" s="664"/>
      <c r="U19" s="664"/>
      <c r="V19" s="664"/>
      <c r="W19" s="664"/>
      <c r="X19" s="664"/>
      <c r="Y19" s="665"/>
      <c r="Z19" s="723">
        <v>24.2</v>
      </c>
      <c r="AA19" s="723"/>
      <c r="AB19" s="723"/>
      <c r="AC19" s="723"/>
      <c r="AD19" s="724">
        <v>3255402</v>
      </c>
      <c r="AE19" s="724"/>
      <c r="AF19" s="724"/>
      <c r="AG19" s="724"/>
      <c r="AH19" s="724"/>
      <c r="AI19" s="724"/>
      <c r="AJ19" s="724"/>
      <c r="AK19" s="724"/>
      <c r="AL19" s="666">
        <v>39.200000000000003</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175968</v>
      </c>
      <c r="BH19" s="664"/>
      <c r="BI19" s="664"/>
      <c r="BJ19" s="664"/>
      <c r="BK19" s="664"/>
      <c r="BL19" s="664"/>
      <c r="BM19" s="664"/>
      <c r="BN19" s="665"/>
      <c r="BO19" s="723">
        <v>4.0999999999999996</v>
      </c>
      <c r="BP19" s="723"/>
      <c r="BQ19" s="723"/>
      <c r="BR19" s="723"/>
      <c r="BS19" s="669" t="s">
        <v>235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235</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244892</v>
      </c>
      <c r="S20" s="664"/>
      <c r="T20" s="664"/>
      <c r="U20" s="664"/>
      <c r="V20" s="664"/>
      <c r="W20" s="664"/>
      <c r="X20" s="664"/>
      <c r="Y20" s="665"/>
      <c r="Z20" s="723">
        <v>1.8</v>
      </c>
      <c r="AA20" s="723"/>
      <c r="AB20" s="723"/>
      <c r="AC20" s="723"/>
      <c r="AD20" s="724" t="s">
        <v>129</v>
      </c>
      <c r="AE20" s="724"/>
      <c r="AF20" s="724"/>
      <c r="AG20" s="724"/>
      <c r="AH20" s="724"/>
      <c r="AI20" s="724"/>
      <c r="AJ20" s="724"/>
      <c r="AK20" s="724"/>
      <c r="AL20" s="666" t="s">
        <v>129</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175968</v>
      </c>
      <c r="BH20" s="664"/>
      <c r="BI20" s="664"/>
      <c r="BJ20" s="664"/>
      <c r="BK20" s="664"/>
      <c r="BL20" s="664"/>
      <c r="BM20" s="664"/>
      <c r="BN20" s="665"/>
      <c r="BO20" s="723">
        <v>4.0999999999999996</v>
      </c>
      <c r="BP20" s="723"/>
      <c r="BQ20" s="723"/>
      <c r="BR20" s="723"/>
      <c r="BS20" s="669" t="s">
        <v>235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13189697</v>
      </c>
      <c r="CS20" s="664"/>
      <c r="CT20" s="664"/>
      <c r="CU20" s="664"/>
      <c r="CV20" s="664"/>
      <c r="CW20" s="664"/>
      <c r="CX20" s="664"/>
      <c r="CY20" s="665"/>
      <c r="CZ20" s="723">
        <v>100</v>
      </c>
      <c r="DA20" s="723"/>
      <c r="DB20" s="723"/>
      <c r="DC20" s="723"/>
      <c r="DD20" s="669">
        <v>1329878</v>
      </c>
      <c r="DE20" s="664"/>
      <c r="DF20" s="664"/>
      <c r="DG20" s="664"/>
      <c r="DH20" s="664"/>
      <c r="DI20" s="664"/>
      <c r="DJ20" s="664"/>
      <c r="DK20" s="664"/>
      <c r="DL20" s="664"/>
      <c r="DM20" s="664"/>
      <c r="DN20" s="664"/>
      <c r="DO20" s="664"/>
      <c r="DP20" s="665"/>
      <c r="DQ20" s="669">
        <v>9354752</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235</v>
      </c>
      <c r="AA21" s="723"/>
      <c r="AB21" s="723"/>
      <c r="AC21" s="723"/>
      <c r="AD21" s="724" t="s">
        <v>235</v>
      </c>
      <c r="AE21" s="724"/>
      <c r="AF21" s="724"/>
      <c r="AG21" s="724"/>
      <c r="AH21" s="724"/>
      <c r="AI21" s="724"/>
      <c r="AJ21" s="724"/>
      <c r="AK21" s="724"/>
      <c r="AL21" s="666" t="s">
        <v>129</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235</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8689556</v>
      </c>
      <c r="S22" s="664"/>
      <c r="T22" s="664"/>
      <c r="U22" s="664"/>
      <c r="V22" s="664"/>
      <c r="W22" s="664"/>
      <c r="X22" s="664"/>
      <c r="Y22" s="665"/>
      <c r="Z22" s="723">
        <v>64.7</v>
      </c>
      <c r="AA22" s="723"/>
      <c r="AB22" s="723"/>
      <c r="AC22" s="723"/>
      <c r="AD22" s="724">
        <v>8268696</v>
      </c>
      <c r="AE22" s="724"/>
      <c r="AF22" s="724"/>
      <c r="AG22" s="724"/>
      <c r="AH22" s="724"/>
      <c r="AI22" s="724"/>
      <c r="AJ22" s="724"/>
      <c r="AK22" s="724"/>
      <c r="AL22" s="666">
        <v>99.7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235</v>
      </c>
      <c r="BP22" s="723"/>
      <c r="BQ22" s="723"/>
      <c r="BR22" s="723"/>
      <c r="BS22" s="669" t="s">
        <v>235</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3520</v>
      </c>
      <c r="S23" s="664"/>
      <c r="T23" s="664"/>
      <c r="U23" s="664"/>
      <c r="V23" s="664"/>
      <c r="W23" s="664"/>
      <c r="X23" s="664"/>
      <c r="Y23" s="665"/>
      <c r="Z23" s="723">
        <v>0</v>
      </c>
      <c r="AA23" s="723"/>
      <c r="AB23" s="723"/>
      <c r="AC23" s="723"/>
      <c r="AD23" s="724">
        <v>3520</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175968</v>
      </c>
      <c r="BH23" s="664"/>
      <c r="BI23" s="664"/>
      <c r="BJ23" s="664"/>
      <c r="BK23" s="664"/>
      <c r="BL23" s="664"/>
      <c r="BM23" s="664"/>
      <c r="BN23" s="665"/>
      <c r="BO23" s="723">
        <v>4.0999999999999996</v>
      </c>
      <c r="BP23" s="723"/>
      <c r="BQ23" s="723"/>
      <c r="BR23" s="723"/>
      <c r="BS23" s="669" t="s">
        <v>129</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43342</v>
      </c>
      <c r="S24" s="664"/>
      <c r="T24" s="664"/>
      <c r="U24" s="664"/>
      <c r="V24" s="664"/>
      <c r="W24" s="664"/>
      <c r="X24" s="664"/>
      <c r="Y24" s="665"/>
      <c r="Z24" s="723">
        <v>0.3</v>
      </c>
      <c r="AA24" s="723"/>
      <c r="AB24" s="723"/>
      <c r="AC24" s="723"/>
      <c r="AD24" s="724" t="s">
        <v>235</v>
      </c>
      <c r="AE24" s="724"/>
      <c r="AF24" s="724"/>
      <c r="AG24" s="724"/>
      <c r="AH24" s="724"/>
      <c r="AI24" s="724"/>
      <c r="AJ24" s="724"/>
      <c r="AK24" s="724"/>
      <c r="AL24" s="666" t="s">
        <v>129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235</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6166267</v>
      </c>
      <c r="CS24" s="727"/>
      <c r="CT24" s="727"/>
      <c r="CU24" s="727"/>
      <c r="CV24" s="727"/>
      <c r="CW24" s="727"/>
      <c r="CX24" s="727"/>
      <c r="CY24" s="773"/>
      <c r="CZ24" s="774">
        <v>46.8</v>
      </c>
      <c r="DA24" s="743"/>
      <c r="DB24" s="743"/>
      <c r="DC24" s="777"/>
      <c r="DD24" s="772">
        <v>4472715</v>
      </c>
      <c r="DE24" s="727"/>
      <c r="DF24" s="727"/>
      <c r="DG24" s="727"/>
      <c r="DH24" s="727"/>
      <c r="DI24" s="727"/>
      <c r="DJ24" s="727"/>
      <c r="DK24" s="773"/>
      <c r="DL24" s="772">
        <v>4454053</v>
      </c>
      <c r="DM24" s="727"/>
      <c r="DN24" s="727"/>
      <c r="DO24" s="727"/>
      <c r="DP24" s="727"/>
      <c r="DQ24" s="727"/>
      <c r="DR24" s="727"/>
      <c r="DS24" s="727"/>
      <c r="DT24" s="727"/>
      <c r="DU24" s="727"/>
      <c r="DV24" s="773"/>
      <c r="DW24" s="774">
        <v>50.6</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302723</v>
      </c>
      <c r="S25" s="664"/>
      <c r="T25" s="664"/>
      <c r="U25" s="664"/>
      <c r="V25" s="664"/>
      <c r="W25" s="664"/>
      <c r="X25" s="664"/>
      <c r="Y25" s="665"/>
      <c r="Z25" s="723">
        <v>2.2999999999999998</v>
      </c>
      <c r="AA25" s="723"/>
      <c r="AB25" s="723"/>
      <c r="AC25" s="723"/>
      <c r="AD25" s="724">
        <v>690</v>
      </c>
      <c r="AE25" s="724"/>
      <c r="AF25" s="724"/>
      <c r="AG25" s="724"/>
      <c r="AH25" s="724"/>
      <c r="AI25" s="724"/>
      <c r="AJ25" s="724"/>
      <c r="AK25" s="724"/>
      <c r="AL25" s="666">
        <v>0</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129</v>
      </c>
      <c r="BP25" s="723"/>
      <c r="BQ25" s="723"/>
      <c r="BR25" s="723"/>
      <c r="BS25" s="669" t="s">
        <v>235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2090030</v>
      </c>
      <c r="CS25" s="662"/>
      <c r="CT25" s="662"/>
      <c r="CU25" s="662"/>
      <c r="CV25" s="662"/>
      <c r="CW25" s="662"/>
      <c r="CX25" s="662"/>
      <c r="CY25" s="663"/>
      <c r="CZ25" s="666">
        <v>15.8</v>
      </c>
      <c r="DA25" s="695"/>
      <c r="DB25" s="695"/>
      <c r="DC25" s="696"/>
      <c r="DD25" s="669">
        <v>1867494</v>
      </c>
      <c r="DE25" s="662"/>
      <c r="DF25" s="662"/>
      <c r="DG25" s="662"/>
      <c r="DH25" s="662"/>
      <c r="DI25" s="662"/>
      <c r="DJ25" s="662"/>
      <c r="DK25" s="663"/>
      <c r="DL25" s="669">
        <v>1855338</v>
      </c>
      <c r="DM25" s="662"/>
      <c r="DN25" s="662"/>
      <c r="DO25" s="662"/>
      <c r="DP25" s="662"/>
      <c r="DQ25" s="662"/>
      <c r="DR25" s="662"/>
      <c r="DS25" s="662"/>
      <c r="DT25" s="662"/>
      <c r="DU25" s="662"/>
      <c r="DV25" s="663"/>
      <c r="DW25" s="666">
        <v>21.1</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18609</v>
      </c>
      <c r="S26" s="664"/>
      <c r="T26" s="664"/>
      <c r="U26" s="664"/>
      <c r="V26" s="664"/>
      <c r="W26" s="664"/>
      <c r="X26" s="664"/>
      <c r="Y26" s="665"/>
      <c r="Z26" s="723">
        <v>0.1</v>
      </c>
      <c r="AA26" s="723"/>
      <c r="AB26" s="723"/>
      <c r="AC26" s="723"/>
      <c r="AD26" s="724" t="s">
        <v>235</v>
      </c>
      <c r="AE26" s="724"/>
      <c r="AF26" s="724"/>
      <c r="AG26" s="724"/>
      <c r="AH26" s="724"/>
      <c r="AI26" s="724"/>
      <c r="AJ26" s="724"/>
      <c r="AK26" s="724"/>
      <c r="AL26" s="666" t="s">
        <v>235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129</v>
      </c>
      <c r="BP26" s="723"/>
      <c r="BQ26" s="723"/>
      <c r="BR26" s="723"/>
      <c r="BS26" s="669" t="s">
        <v>235</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1401782</v>
      </c>
      <c r="CS26" s="664"/>
      <c r="CT26" s="664"/>
      <c r="CU26" s="664"/>
      <c r="CV26" s="664"/>
      <c r="CW26" s="664"/>
      <c r="CX26" s="664"/>
      <c r="CY26" s="665"/>
      <c r="CZ26" s="666">
        <v>10.6</v>
      </c>
      <c r="DA26" s="695"/>
      <c r="DB26" s="695"/>
      <c r="DC26" s="696"/>
      <c r="DD26" s="669">
        <v>1202787</v>
      </c>
      <c r="DE26" s="664"/>
      <c r="DF26" s="664"/>
      <c r="DG26" s="664"/>
      <c r="DH26" s="664"/>
      <c r="DI26" s="664"/>
      <c r="DJ26" s="664"/>
      <c r="DK26" s="665"/>
      <c r="DL26" s="669" t="s">
        <v>129</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1653927</v>
      </c>
      <c r="S27" s="664"/>
      <c r="T27" s="664"/>
      <c r="U27" s="664"/>
      <c r="V27" s="664"/>
      <c r="W27" s="664"/>
      <c r="X27" s="664"/>
      <c r="Y27" s="665"/>
      <c r="Z27" s="723">
        <v>12.3</v>
      </c>
      <c r="AA27" s="723"/>
      <c r="AB27" s="723"/>
      <c r="AC27" s="723"/>
      <c r="AD27" s="724" t="s">
        <v>235</v>
      </c>
      <c r="AE27" s="724"/>
      <c r="AF27" s="724"/>
      <c r="AG27" s="724"/>
      <c r="AH27" s="724"/>
      <c r="AI27" s="724"/>
      <c r="AJ27" s="724"/>
      <c r="AK27" s="724"/>
      <c r="AL27" s="666" t="s">
        <v>129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4292262</v>
      </c>
      <c r="BH27" s="664"/>
      <c r="BI27" s="664"/>
      <c r="BJ27" s="664"/>
      <c r="BK27" s="664"/>
      <c r="BL27" s="664"/>
      <c r="BM27" s="664"/>
      <c r="BN27" s="665"/>
      <c r="BO27" s="723">
        <v>100</v>
      </c>
      <c r="BP27" s="723"/>
      <c r="BQ27" s="723"/>
      <c r="BR27" s="723"/>
      <c r="BS27" s="669">
        <v>33147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2284205</v>
      </c>
      <c r="CS27" s="662"/>
      <c r="CT27" s="662"/>
      <c r="CU27" s="662"/>
      <c r="CV27" s="662"/>
      <c r="CW27" s="662"/>
      <c r="CX27" s="662"/>
      <c r="CY27" s="663"/>
      <c r="CZ27" s="666">
        <v>17.3</v>
      </c>
      <c r="DA27" s="695"/>
      <c r="DB27" s="695"/>
      <c r="DC27" s="696"/>
      <c r="DD27" s="669">
        <v>813189</v>
      </c>
      <c r="DE27" s="662"/>
      <c r="DF27" s="662"/>
      <c r="DG27" s="662"/>
      <c r="DH27" s="662"/>
      <c r="DI27" s="662"/>
      <c r="DJ27" s="662"/>
      <c r="DK27" s="663"/>
      <c r="DL27" s="669">
        <v>806683</v>
      </c>
      <c r="DM27" s="662"/>
      <c r="DN27" s="662"/>
      <c r="DO27" s="662"/>
      <c r="DP27" s="662"/>
      <c r="DQ27" s="662"/>
      <c r="DR27" s="662"/>
      <c r="DS27" s="662"/>
      <c r="DT27" s="662"/>
      <c r="DU27" s="662"/>
      <c r="DV27" s="663"/>
      <c r="DW27" s="666">
        <v>9.1999999999999993</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129</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1792032</v>
      </c>
      <c r="CS28" s="664"/>
      <c r="CT28" s="664"/>
      <c r="CU28" s="664"/>
      <c r="CV28" s="664"/>
      <c r="CW28" s="664"/>
      <c r="CX28" s="664"/>
      <c r="CY28" s="665"/>
      <c r="CZ28" s="666">
        <v>13.6</v>
      </c>
      <c r="DA28" s="695"/>
      <c r="DB28" s="695"/>
      <c r="DC28" s="696"/>
      <c r="DD28" s="669">
        <v>1792032</v>
      </c>
      <c r="DE28" s="664"/>
      <c r="DF28" s="664"/>
      <c r="DG28" s="664"/>
      <c r="DH28" s="664"/>
      <c r="DI28" s="664"/>
      <c r="DJ28" s="664"/>
      <c r="DK28" s="665"/>
      <c r="DL28" s="669">
        <v>1792032</v>
      </c>
      <c r="DM28" s="664"/>
      <c r="DN28" s="664"/>
      <c r="DO28" s="664"/>
      <c r="DP28" s="664"/>
      <c r="DQ28" s="664"/>
      <c r="DR28" s="664"/>
      <c r="DS28" s="664"/>
      <c r="DT28" s="664"/>
      <c r="DU28" s="664"/>
      <c r="DV28" s="665"/>
      <c r="DW28" s="666">
        <v>20.399999999999999</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1015723</v>
      </c>
      <c r="S29" s="664"/>
      <c r="T29" s="664"/>
      <c r="U29" s="664"/>
      <c r="V29" s="664"/>
      <c r="W29" s="664"/>
      <c r="X29" s="664"/>
      <c r="Y29" s="665"/>
      <c r="Z29" s="723">
        <v>7.6</v>
      </c>
      <c r="AA29" s="723"/>
      <c r="AB29" s="723"/>
      <c r="AC29" s="723"/>
      <c r="AD29" s="724" t="s">
        <v>129</v>
      </c>
      <c r="AE29" s="724"/>
      <c r="AF29" s="724"/>
      <c r="AG29" s="724"/>
      <c r="AH29" s="724"/>
      <c r="AI29" s="724"/>
      <c r="AJ29" s="724"/>
      <c r="AK29" s="724"/>
      <c r="AL29" s="666" t="s">
        <v>235</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1792001</v>
      </c>
      <c r="CS29" s="662"/>
      <c r="CT29" s="662"/>
      <c r="CU29" s="662"/>
      <c r="CV29" s="662"/>
      <c r="CW29" s="662"/>
      <c r="CX29" s="662"/>
      <c r="CY29" s="663"/>
      <c r="CZ29" s="666">
        <v>13.6</v>
      </c>
      <c r="DA29" s="695"/>
      <c r="DB29" s="695"/>
      <c r="DC29" s="696"/>
      <c r="DD29" s="669">
        <v>1792001</v>
      </c>
      <c r="DE29" s="662"/>
      <c r="DF29" s="662"/>
      <c r="DG29" s="662"/>
      <c r="DH29" s="662"/>
      <c r="DI29" s="662"/>
      <c r="DJ29" s="662"/>
      <c r="DK29" s="663"/>
      <c r="DL29" s="669">
        <v>1792001</v>
      </c>
      <c r="DM29" s="662"/>
      <c r="DN29" s="662"/>
      <c r="DO29" s="662"/>
      <c r="DP29" s="662"/>
      <c r="DQ29" s="662"/>
      <c r="DR29" s="662"/>
      <c r="DS29" s="662"/>
      <c r="DT29" s="662"/>
      <c r="DU29" s="662"/>
      <c r="DV29" s="663"/>
      <c r="DW29" s="666">
        <v>20.399999999999999</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45141</v>
      </c>
      <c r="S30" s="664"/>
      <c r="T30" s="664"/>
      <c r="U30" s="664"/>
      <c r="V30" s="664"/>
      <c r="W30" s="664"/>
      <c r="X30" s="664"/>
      <c r="Y30" s="665"/>
      <c r="Z30" s="723">
        <v>0.3</v>
      </c>
      <c r="AA30" s="723"/>
      <c r="AB30" s="723"/>
      <c r="AC30" s="723"/>
      <c r="AD30" s="724">
        <v>1856</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99.3</v>
      </c>
      <c r="BH30" s="742"/>
      <c r="BI30" s="742"/>
      <c r="BJ30" s="742"/>
      <c r="BK30" s="742"/>
      <c r="BL30" s="742"/>
      <c r="BM30" s="743">
        <v>97.6</v>
      </c>
      <c r="BN30" s="742"/>
      <c r="BO30" s="742"/>
      <c r="BP30" s="742"/>
      <c r="BQ30" s="744"/>
      <c r="BR30" s="741">
        <v>99.2</v>
      </c>
      <c r="BS30" s="742"/>
      <c r="BT30" s="742"/>
      <c r="BU30" s="742"/>
      <c r="BV30" s="742"/>
      <c r="BW30" s="742"/>
      <c r="BX30" s="743">
        <v>97.1</v>
      </c>
      <c r="BY30" s="742"/>
      <c r="BZ30" s="742"/>
      <c r="CA30" s="742"/>
      <c r="CB30" s="744"/>
      <c r="CD30" s="747"/>
      <c r="CE30" s="748"/>
      <c r="CF30" s="705" t="s">
        <v>307</v>
      </c>
      <c r="CG30" s="702"/>
      <c r="CH30" s="702"/>
      <c r="CI30" s="702"/>
      <c r="CJ30" s="702"/>
      <c r="CK30" s="702"/>
      <c r="CL30" s="702"/>
      <c r="CM30" s="702"/>
      <c r="CN30" s="702"/>
      <c r="CO30" s="702"/>
      <c r="CP30" s="702"/>
      <c r="CQ30" s="703"/>
      <c r="CR30" s="661">
        <v>1665325</v>
      </c>
      <c r="CS30" s="664"/>
      <c r="CT30" s="664"/>
      <c r="CU30" s="664"/>
      <c r="CV30" s="664"/>
      <c r="CW30" s="664"/>
      <c r="CX30" s="664"/>
      <c r="CY30" s="665"/>
      <c r="CZ30" s="666">
        <v>12.6</v>
      </c>
      <c r="DA30" s="695"/>
      <c r="DB30" s="695"/>
      <c r="DC30" s="696"/>
      <c r="DD30" s="669">
        <v>1665325</v>
      </c>
      <c r="DE30" s="664"/>
      <c r="DF30" s="664"/>
      <c r="DG30" s="664"/>
      <c r="DH30" s="664"/>
      <c r="DI30" s="664"/>
      <c r="DJ30" s="664"/>
      <c r="DK30" s="665"/>
      <c r="DL30" s="669">
        <v>1665325</v>
      </c>
      <c r="DM30" s="664"/>
      <c r="DN30" s="664"/>
      <c r="DO30" s="664"/>
      <c r="DP30" s="664"/>
      <c r="DQ30" s="664"/>
      <c r="DR30" s="664"/>
      <c r="DS30" s="664"/>
      <c r="DT30" s="664"/>
      <c r="DU30" s="664"/>
      <c r="DV30" s="665"/>
      <c r="DW30" s="666">
        <v>18.899999999999999</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6725</v>
      </c>
      <c r="S31" s="664"/>
      <c r="T31" s="664"/>
      <c r="U31" s="664"/>
      <c r="V31" s="664"/>
      <c r="W31" s="664"/>
      <c r="X31" s="664"/>
      <c r="Y31" s="665"/>
      <c r="Z31" s="723">
        <v>0.1</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99.2</v>
      </c>
      <c r="BH31" s="662"/>
      <c r="BI31" s="662"/>
      <c r="BJ31" s="662"/>
      <c r="BK31" s="662"/>
      <c r="BL31" s="662"/>
      <c r="BM31" s="667">
        <v>97.8</v>
      </c>
      <c r="BN31" s="740"/>
      <c r="BO31" s="740"/>
      <c r="BP31" s="740"/>
      <c r="BQ31" s="701"/>
      <c r="BR31" s="739">
        <v>99.2</v>
      </c>
      <c r="BS31" s="662"/>
      <c r="BT31" s="662"/>
      <c r="BU31" s="662"/>
      <c r="BV31" s="662"/>
      <c r="BW31" s="662"/>
      <c r="BX31" s="667">
        <v>97.3</v>
      </c>
      <c r="BY31" s="740"/>
      <c r="BZ31" s="740"/>
      <c r="CA31" s="740"/>
      <c r="CB31" s="701"/>
      <c r="CD31" s="747"/>
      <c r="CE31" s="748"/>
      <c r="CF31" s="705" t="s">
        <v>311</v>
      </c>
      <c r="CG31" s="702"/>
      <c r="CH31" s="702"/>
      <c r="CI31" s="702"/>
      <c r="CJ31" s="702"/>
      <c r="CK31" s="702"/>
      <c r="CL31" s="702"/>
      <c r="CM31" s="702"/>
      <c r="CN31" s="702"/>
      <c r="CO31" s="702"/>
      <c r="CP31" s="702"/>
      <c r="CQ31" s="703"/>
      <c r="CR31" s="661">
        <v>126676</v>
      </c>
      <c r="CS31" s="662"/>
      <c r="CT31" s="662"/>
      <c r="CU31" s="662"/>
      <c r="CV31" s="662"/>
      <c r="CW31" s="662"/>
      <c r="CX31" s="662"/>
      <c r="CY31" s="663"/>
      <c r="CZ31" s="666">
        <v>1</v>
      </c>
      <c r="DA31" s="695"/>
      <c r="DB31" s="695"/>
      <c r="DC31" s="696"/>
      <c r="DD31" s="669">
        <v>126676</v>
      </c>
      <c r="DE31" s="662"/>
      <c r="DF31" s="662"/>
      <c r="DG31" s="662"/>
      <c r="DH31" s="662"/>
      <c r="DI31" s="662"/>
      <c r="DJ31" s="662"/>
      <c r="DK31" s="663"/>
      <c r="DL31" s="669">
        <v>126676</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305219</v>
      </c>
      <c r="S32" s="664"/>
      <c r="T32" s="664"/>
      <c r="U32" s="664"/>
      <c r="V32" s="664"/>
      <c r="W32" s="664"/>
      <c r="X32" s="664"/>
      <c r="Y32" s="665"/>
      <c r="Z32" s="723">
        <v>2.2999999999999998</v>
      </c>
      <c r="AA32" s="723"/>
      <c r="AB32" s="723"/>
      <c r="AC32" s="723"/>
      <c r="AD32" s="724" t="s">
        <v>129</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99.3</v>
      </c>
      <c r="BH32" s="677"/>
      <c r="BI32" s="677"/>
      <c r="BJ32" s="677"/>
      <c r="BK32" s="677"/>
      <c r="BL32" s="677"/>
      <c r="BM32" s="721">
        <v>97.3</v>
      </c>
      <c r="BN32" s="677"/>
      <c r="BO32" s="677"/>
      <c r="BP32" s="677"/>
      <c r="BQ32" s="714"/>
      <c r="BR32" s="738">
        <v>99.2</v>
      </c>
      <c r="BS32" s="677"/>
      <c r="BT32" s="677"/>
      <c r="BU32" s="677"/>
      <c r="BV32" s="677"/>
      <c r="BW32" s="677"/>
      <c r="BX32" s="721">
        <v>96.8</v>
      </c>
      <c r="BY32" s="677"/>
      <c r="BZ32" s="677"/>
      <c r="CA32" s="677"/>
      <c r="CB32" s="714"/>
      <c r="CD32" s="749"/>
      <c r="CE32" s="750"/>
      <c r="CF32" s="705" t="s">
        <v>314</v>
      </c>
      <c r="CG32" s="702"/>
      <c r="CH32" s="702"/>
      <c r="CI32" s="702"/>
      <c r="CJ32" s="702"/>
      <c r="CK32" s="702"/>
      <c r="CL32" s="702"/>
      <c r="CM32" s="702"/>
      <c r="CN32" s="702"/>
      <c r="CO32" s="702"/>
      <c r="CP32" s="702"/>
      <c r="CQ32" s="703"/>
      <c r="CR32" s="661">
        <v>31</v>
      </c>
      <c r="CS32" s="664"/>
      <c r="CT32" s="664"/>
      <c r="CU32" s="664"/>
      <c r="CV32" s="664"/>
      <c r="CW32" s="664"/>
      <c r="CX32" s="664"/>
      <c r="CY32" s="665"/>
      <c r="CZ32" s="666">
        <v>0</v>
      </c>
      <c r="DA32" s="695"/>
      <c r="DB32" s="695"/>
      <c r="DC32" s="696"/>
      <c r="DD32" s="669">
        <v>31</v>
      </c>
      <c r="DE32" s="664"/>
      <c r="DF32" s="664"/>
      <c r="DG32" s="664"/>
      <c r="DH32" s="664"/>
      <c r="DI32" s="664"/>
      <c r="DJ32" s="664"/>
      <c r="DK32" s="665"/>
      <c r="DL32" s="669">
        <v>31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89950</v>
      </c>
      <c r="S33" s="664"/>
      <c r="T33" s="664"/>
      <c r="U33" s="664"/>
      <c r="V33" s="664"/>
      <c r="W33" s="664"/>
      <c r="X33" s="664"/>
      <c r="Y33" s="665"/>
      <c r="Z33" s="723">
        <v>0.7</v>
      </c>
      <c r="AA33" s="723"/>
      <c r="AB33" s="723"/>
      <c r="AC33" s="723"/>
      <c r="AD33" s="724" t="s">
        <v>235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5617140</v>
      </c>
      <c r="CS33" s="662"/>
      <c r="CT33" s="662"/>
      <c r="CU33" s="662"/>
      <c r="CV33" s="662"/>
      <c r="CW33" s="662"/>
      <c r="CX33" s="662"/>
      <c r="CY33" s="663"/>
      <c r="CZ33" s="666">
        <v>42.6</v>
      </c>
      <c r="DA33" s="695"/>
      <c r="DB33" s="695"/>
      <c r="DC33" s="696"/>
      <c r="DD33" s="669">
        <v>4619039</v>
      </c>
      <c r="DE33" s="662"/>
      <c r="DF33" s="662"/>
      <c r="DG33" s="662"/>
      <c r="DH33" s="662"/>
      <c r="DI33" s="662"/>
      <c r="DJ33" s="662"/>
      <c r="DK33" s="663"/>
      <c r="DL33" s="669">
        <v>3525113</v>
      </c>
      <c r="DM33" s="662"/>
      <c r="DN33" s="662"/>
      <c r="DO33" s="662"/>
      <c r="DP33" s="662"/>
      <c r="DQ33" s="662"/>
      <c r="DR33" s="662"/>
      <c r="DS33" s="662"/>
      <c r="DT33" s="662"/>
      <c r="DU33" s="662"/>
      <c r="DV33" s="663"/>
      <c r="DW33" s="666">
        <v>40.1</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206774</v>
      </c>
      <c r="S34" s="664"/>
      <c r="T34" s="664"/>
      <c r="U34" s="664"/>
      <c r="V34" s="664"/>
      <c r="W34" s="664"/>
      <c r="X34" s="664"/>
      <c r="Y34" s="665"/>
      <c r="Z34" s="723">
        <v>1.5</v>
      </c>
      <c r="AA34" s="723"/>
      <c r="AB34" s="723"/>
      <c r="AC34" s="723"/>
      <c r="AD34" s="724">
        <v>22253</v>
      </c>
      <c r="AE34" s="724"/>
      <c r="AF34" s="724"/>
      <c r="AG34" s="724"/>
      <c r="AH34" s="724"/>
      <c r="AI34" s="724"/>
      <c r="AJ34" s="724"/>
      <c r="AK34" s="724"/>
      <c r="AL34" s="666">
        <v>0.3</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1957025</v>
      </c>
      <c r="CS34" s="664"/>
      <c r="CT34" s="664"/>
      <c r="CU34" s="664"/>
      <c r="CV34" s="664"/>
      <c r="CW34" s="664"/>
      <c r="CX34" s="664"/>
      <c r="CY34" s="665"/>
      <c r="CZ34" s="666">
        <v>14.8</v>
      </c>
      <c r="DA34" s="695"/>
      <c r="DB34" s="695"/>
      <c r="DC34" s="696"/>
      <c r="DD34" s="669">
        <v>1548331</v>
      </c>
      <c r="DE34" s="664"/>
      <c r="DF34" s="664"/>
      <c r="DG34" s="664"/>
      <c r="DH34" s="664"/>
      <c r="DI34" s="664"/>
      <c r="DJ34" s="664"/>
      <c r="DK34" s="665"/>
      <c r="DL34" s="669">
        <v>1117590</v>
      </c>
      <c r="DM34" s="664"/>
      <c r="DN34" s="664"/>
      <c r="DO34" s="664"/>
      <c r="DP34" s="664"/>
      <c r="DQ34" s="664"/>
      <c r="DR34" s="664"/>
      <c r="DS34" s="664"/>
      <c r="DT34" s="664"/>
      <c r="DU34" s="664"/>
      <c r="DV34" s="665"/>
      <c r="DW34" s="666">
        <v>12.7</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1045880</v>
      </c>
      <c r="S35" s="664"/>
      <c r="T35" s="664"/>
      <c r="U35" s="664"/>
      <c r="V35" s="664"/>
      <c r="W35" s="664"/>
      <c r="X35" s="664"/>
      <c r="Y35" s="665"/>
      <c r="Z35" s="723">
        <v>7.8</v>
      </c>
      <c r="AA35" s="723"/>
      <c r="AB35" s="723"/>
      <c r="AC35" s="723"/>
      <c r="AD35" s="724" t="s">
        <v>235</v>
      </c>
      <c r="AE35" s="724"/>
      <c r="AF35" s="724"/>
      <c r="AG35" s="724"/>
      <c r="AH35" s="724"/>
      <c r="AI35" s="724"/>
      <c r="AJ35" s="724"/>
      <c r="AK35" s="724"/>
      <c r="AL35" s="666" t="s">
        <v>235</v>
      </c>
      <c r="AM35" s="667"/>
      <c r="AN35" s="667"/>
      <c r="AO35" s="725"/>
      <c r="AP35" s="234"/>
      <c r="AQ35" s="729" t="s">
        <v>322</v>
      </c>
      <c r="AR35" s="730"/>
      <c r="AS35" s="730"/>
      <c r="AT35" s="730"/>
      <c r="AU35" s="730"/>
      <c r="AV35" s="730"/>
      <c r="AW35" s="730"/>
      <c r="AX35" s="730"/>
      <c r="AY35" s="731"/>
      <c r="AZ35" s="726">
        <v>1984108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43087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142206</v>
      </c>
      <c r="CS35" s="662"/>
      <c r="CT35" s="662"/>
      <c r="CU35" s="662"/>
      <c r="CV35" s="662"/>
      <c r="CW35" s="662"/>
      <c r="CX35" s="662"/>
      <c r="CY35" s="663"/>
      <c r="CZ35" s="666">
        <v>1.1000000000000001</v>
      </c>
      <c r="DA35" s="695"/>
      <c r="DB35" s="695"/>
      <c r="DC35" s="696"/>
      <c r="DD35" s="669">
        <v>120802</v>
      </c>
      <c r="DE35" s="662"/>
      <c r="DF35" s="662"/>
      <c r="DG35" s="662"/>
      <c r="DH35" s="662"/>
      <c r="DI35" s="662"/>
      <c r="DJ35" s="662"/>
      <c r="DK35" s="663"/>
      <c r="DL35" s="669">
        <v>106342</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717994</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34962</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2269535</v>
      </c>
      <c r="CS36" s="664"/>
      <c r="CT36" s="664"/>
      <c r="CU36" s="664"/>
      <c r="CV36" s="664"/>
      <c r="CW36" s="664"/>
      <c r="CX36" s="664"/>
      <c r="CY36" s="665"/>
      <c r="CZ36" s="666">
        <v>17.2</v>
      </c>
      <c r="DA36" s="695"/>
      <c r="DB36" s="695"/>
      <c r="DC36" s="696"/>
      <c r="DD36" s="669">
        <v>2001261</v>
      </c>
      <c r="DE36" s="664"/>
      <c r="DF36" s="664"/>
      <c r="DG36" s="664"/>
      <c r="DH36" s="664"/>
      <c r="DI36" s="664"/>
      <c r="DJ36" s="664"/>
      <c r="DK36" s="665"/>
      <c r="DL36" s="669">
        <v>1506103</v>
      </c>
      <c r="DM36" s="664"/>
      <c r="DN36" s="664"/>
      <c r="DO36" s="664"/>
      <c r="DP36" s="664"/>
      <c r="DQ36" s="664"/>
      <c r="DR36" s="664"/>
      <c r="DS36" s="664"/>
      <c r="DT36" s="664"/>
      <c r="DU36" s="664"/>
      <c r="DV36" s="665"/>
      <c r="DW36" s="666">
        <v>17.100000000000001</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503680</v>
      </c>
      <c r="S37" s="664"/>
      <c r="T37" s="664"/>
      <c r="U37" s="664"/>
      <c r="V37" s="664"/>
      <c r="W37" s="664"/>
      <c r="X37" s="664"/>
      <c r="Y37" s="665"/>
      <c r="Z37" s="723">
        <v>3.8</v>
      </c>
      <c r="AA37" s="723"/>
      <c r="AB37" s="723"/>
      <c r="AC37" s="723"/>
      <c r="AD37" s="724" t="s">
        <v>129</v>
      </c>
      <c r="AE37" s="724"/>
      <c r="AF37" s="724"/>
      <c r="AG37" s="724"/>
      <c r="AH37" s="724"/>
      <c r="AI37" s="724"/>
      <c r="AJ37" s="724"/>
      <c r="AK37" s="724"/>
      <c r="AL37" s="666" t="s">
        <v>235</v>
      </c>
      <c r="AM37" s="667"/>
      <c r="AN37" s="667"/>
      <c r="AO37" s="725"/>
      <c r="AQ37" s="698" t="s">
        <v>330</v>
      </c>
      <c r="AR37" s="699"/>
      <c r="AS37" s="699"/>
      <c r="AT37" s="699"/>
      <c r="AU37" s="699"/>
      <c r="AV37" s="699"/>
      <c r="AW37" s="699"/>
      <c r="AX37" s="699"/>
      <c r="AY37" s="700"/>
      <c r="AZ37" s="661">
        <v>216245</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3996</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431750</v>
      </c>
      <c r="CS37" s="662"/>
      <c r="CT37" s="662"/>
      <c r="CU37" s="662"/>
      <c r="CV37" s="662"/>
      <c r="CW37" s="662"/>
      <c r="CX37" s="662"/>
      <c r="CY37" s="663"/>
      <c r="CZ37" s="666">
        <v>3.3</v>
      </c>
      <c r="DA37" s="695"/>
      <c r="DB37" s="695"/>
      <c r="DC37" s="696"/>
      <c r="DD37" s="669">
        <v>431750</v>
      </c>
      <c r="DE37" s="662"/>
      <c r="DF37" s="662"/>
      <c r="DG37" s="662"/>
      <c r="DH37" s="662"/>
      <c r="DI37" s="662"/>
      <c r="DJ37" s="662"/>
      <c r="DK37" s="663"/>
      <c r="DL37" s="669">
        <v>420136</v>
      </c>
      <c r="DM37" s="662"/>
      <c r="DN37" s="662"/>
      <c r="DO37" s="662"/>
      <c r="DP37" s="662"/>
      <c r="DQ37" s="662"/>
      <c r="DR37" s="662"/>
      <c r="DS37" s="662"/>
      <c r="DT37" s="662"/>
      <c r="DU37" s="662"/>
      <c r="DV37" s="663"/>
      <c r="DW37" s="666">
        <v>4.8</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13427089</v>
      </c>
      <c r="S38" s="713"/>
      <c r="T38" s="713"/>
      <c r="U38" s="713"/>
      <c r="V38" s="713"/>
      <c r="W38" s="713"/>
      <c r="X38" s="713"/>
      <c r="Y38" s="718"/>
      <c r="Z38" s="719">
        <v>100</v>
      </c>
      <c r="AA38" s="719"/>
      <c r="AB38" s="719"/>
      <c r="AC38" s="719"/>
      <c r="AD38" s="720">
        <v>8297015</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19601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6368</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1030268</v>
      </c>
      <c r="CS38" s="664"/>
      <c r="CT38" s="664"/>
      <c r="CU38" s="664"/>
      <c r="CV38" s="664"/>
      <c r="CW38" s="664"/>
      <c r="CX38" s="664"/>
      <c r="CY38" s="665"/>
      <c r="CZ38" s="666">
        <v>7.8</v>
      </c>
      <c r="DA38" s="695"/>
      <c r="DB38" s="695"/>
      <c r="DC38" s="696"/>
      <c r="DD38" s="669">
        <v>837082</v>
      </c>
      <c r="DE38" s="664"/>
      <c r="DF38" s="664"/>
      <c r="DG38" s="664"/>
      <c r="DH38" s="664"/>
      <c r="DI38" s="664"/>
      <c r="DJ38" s="664"/>
      <c r="DK38" s="665"/>
      <c r="DL38" s="669">
        <v>795078</v>
      </c>
      <c r="DM38" s="664"/>
      <c r="DN38" s="664"/>
      <c r="DO38" s="664"/>
      <c r="DP38" s="664"/>
      <c r="DQ38" s="664"/>
      <c r="DR38" s="664"/>
      <c r="DS38" s="664"/>
      <c r="DT38" s="664"/>
      <c r="DU38" s="664"/>
      <c r="DV38" s="665"/>
      <c r="DW38" s="666">
        <v>9</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847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108</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203775</v>
      </c>
      <c r="CS39" s="662"/>
      <c r="CT39" s="662"/>
      <c r="CU39" s="662"/>
      <c r="CV39" s="662"/>
      <c r="CW39" s="662"/>
      <c r="CX39" s="662"/>
      <c r="CY39" s="663"/>
      <c r="CZ39" s="666">
        <v>1.5</v>
      </c>
      <c r="DA39" s="695"/>
      <c r="DB39" s="695"/>
      <c r="DC39" s="696"/>
      <c r="DD39" s="669">
        <v>111563</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209871</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14331</v>
      </c>
      <c r="CS40" s="664"/>
      <c r="CT40" s="664"/>
      <c r="CU40" s="664"/>
      <c r="CV40" s="664"/>
      <c r="CW40" s="664"/>
      <c r="CX40" s="664"/>
      <c r="CY40" s="665"/>
      <c r="CZ40" s="666">
        <v>0.1</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819550</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364</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129</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1406290</v>
      </c>
      <c r="CS42" s="664"/>
      <c r="CT42" s="664"/>
      <c r="CU42" s="664"/>
      <c r="CV42" s="664"/>
      <c r="CW42" s="664"/>
      <c r="CX42" s="664"/>
      <c r="CY42" s="665"/>
      <c r="CZ42" s="666">
        <v>10.7</v>
      </c>
      <c r="DA42" s="667"/>
      <c r="DB42" s="667"/>
      <c r="DC42" s="668"/>
      <c r="DD42" s="669">
        <v>262998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35989</v>
      </c>
      <c r="CS43" s="662"/>
      <c r="CT43" s="662"/>
      <c r="CU43" s="662"/>
      <c r="CV43" s="662"/>
      <c r="CW43" s="662"/>
      <c r="CX43" s="662"/>
      <c r="CY43" s="663"/>
      <c r="CZ43" s="666">
        <v>0.3</v>
      </c>
      <c r="DA43" s="695"/>
      <c r="DB43" s="695"/>
      <c r="DC43" s="696"/>
      <c r="DD43" s="669">
        <v>21805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1329878</v>
      </c>
      <c r="CS44" s="664"/>
      <c r="CT44" s="664"/>
      <c r="CU44" s="664"/>
      <c r="CV44" s="664"/>
      <c r="CW44" s="664"/>
      <c r="CX44" s="664"/>
      <c r="CY44" s="665"/>
      <c r="CZ44" s="666">
        <v>10.1</v>
      </c>
      <c r="DA44" s="667"/>
      <c r="DB44" s="667"/>
      <c r="DC44" s="668"/>
      <c r="DD44" s="669">
        <v>245442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834885</v>
      </c>
      <c r="CS45" s="662"/>
      <c r="CT45" s="662"/>
      <c r="CU45" s="662"/>
      <c r="CV45" s="662"/>
      <c r="CW45" s="662"/>
      <c r="CX45" s="662"/>
      <c r="CY45" s="663"/>
      <c r="CZ45" s="666">
        <v>6.3</v>
      </c>
      <c r="DA45" s="695"/>
      <c r="DB45" s="695"/>
      <c r="DC45" s="696"/>
      <c r="DD45" s="669">
        <v>53634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453031</v>
      </c>
      <c r="CS46" s="664"/>
      <c r="CT46" s="664"/>
      <c r="CU46" s="664"/>
      <c r="CV46" s="664"/>
      <c r="CW46" s="664"/>
      <c r="CX46" s="664"/>
      <c r="CY46" s="665"/>
      <c r="CZ46" s="666">
        <v>3.4</v>
      </c>
      <c r="DA46" s="667"/>
      <c r="DB46" s="667"/>
      <c r="DC46" s="668"/>
      <c r="DD46" s="669">
        <v>190881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76412</v>
      </c>
      <c r="CS47" s="662"/>
      <c r="CT47" s="662"/>
      <c r="CU47" s="662"/>
      <c r="CV47" s="662"/>
      <c r="CW47" s="662"/>
      <c r="CX47" s="662"/>
      <c r="CY47" s="663"/>
      <c r="CZ47" s="666">
        <v>0.6</v>
      </c>
      <c r="DA47" s="695"/>
      <c r="DB47" s="695"/>
      <c r="DC47" s="696"/>
      <c r="DD47" s="669">
        <v>17556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13189697</v>
      </c>
      <c r="CS49" s="677"/>
      <c r="CT49" s="677"/>
      <c r="CU49" s="677"/>
      <c r="CV49" s="677"/>
      <c r="CW49" s="677"/>
      <c r="CX49" s="677"/>
      <c r="CY49" s="678"/>
      <c r="CZ49" s="679">
        <v>100</v>
      </c>
      <c r="DA49" s="680"/>
      <c r="DB49" s="680"/>
      <c r="DC49" s="681"/>
      <c r="DD49" s="682">
        <v>9354752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EW1yFpoi8keKvSL01izQba3HmqNha+XN3cpfzw7RoloIwP08cKuy+sDnRAmnyS1oQDroIT3DtV7p3ro9PlHh9Q==" saltValue="U/Y0x645236OWNdn4t0Q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359</v>
      </c>
      <c r="DK2" s="1199"/>
      <c r="DL2" s="1199"/>
      <c r="DM2" s="1199"/>
      <c r="DN2" s="1199"/>
      <c r="DO2" s="1200"/>
      <c r="DP2" s="249"/>
      <c r="DQ2" s="1198" t="s">
        <v>360</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361</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1"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6" t="s">
        <v>377</v>
      </c>
      <c r="DH5" s="1187"/>
      <c r="DI5" s="1187"/>
      <c r="DJ5" s="1187"/>
      <c r="DK5" s="1188"/>
      <c r="DL5" s="1186" t="s">
        <v>378</v>
      </c>
      <c r="DM5" s="1187"/>
      <c r="DN5" s="1187"/>
      <c r="DO5" s="1187"/>
      <c r="DP5" s="1188"/>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380</v>
      </c>
      <c r="C7" s="1139"/>
      <c r="D7" s="1139"/>
      <c r="E7" s="1139"/>
      <c r="F7" s="1139"/>
      <c r="G7" s="1139"/>
      <c r="H7" s="1139"/>
      <c r="I7" s="1139"/>
      <c r="J7" s="1139"/>
      <c r="K7" s="1139"/>
      <c r="L7" s="1139"/>
      <c r="M7" s="1139"/>
      <c r="N7" s="1139"/>
      <c r="O7" s="1139"/>
      <c r="P7" s="1140"/>
      <c r="Q7" s="1192">
        <v>13379</v>
      </c>
      <c r="R7" s="1193"/>
      <c r="S7" s="1193"/>
      <c r="T7" s="1193"/>
      <c r="U7" s="1193"/>
      <c r="V7" s="1193">
        <v>13145</v>
      </c>
      <c r="W7" s="1193"/>
      <c r="X7" s="1193"/>
      <c r="Y7" s="1193"/>
      <c r="Z7" s="1193"/>
      <c r="AA7" s="1193">
        <v>234</v>
      </c>
      <c r="AB7" s="1193"/>
      <c r="AC7" s="1193"/>
      <c r="AD7" s="1193"/>
      <c r="AE7" s="1194"/>
      <c r="AF7" s="1195">
        <v>195</v>
      </c>
      <c r="AG7" s="1196"/>
      <c r="AH7" s="1196"/>
      <c r="AI7" s="1196"/>
      <c r="AJ7" s="1197"/>
      <c r="AK7" s="1179">
        <v>325</v>
      </c>
      <c r="AL7" s="1180"/>
      <c r="AM7" s="1180"/>
      <c r="AN7" s="1180"/>
      <c r="AO7" s="1180"/>
      <c r="AP7" s="1180">
        <v>14183</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572</v>
      </c>
      <c r="BT7" s="1184"/>
      <c r="BU7" s="1184"/>
      <c r="BV7" s="1184"/>
      <c r="BW7" s="1184"/>
      <c r="BX7" s="1184"/>
      <c r="BY7" s="1184"/>
      <c r="BZ7" s="1184"/>
      <c r="CA7" s="1184"/>
      <c r="CB7" s="1184"/>
      <c r="CC7" s="1184"/>
      <c r="CD7" s="1184"/>
      <c r="CE7" s="1184"/>
      <c r="CF7" s="1184"/>
      <c r="CG7" s="1185"/>
      <c r="CH7" s="1176">
        <v>23</v>
      </c>
      <c r="CI7" s="1177"/>
      <c r="CJ7" s="1177"/>
      <c r="CK7" s="1177"/>
      <c r="CL7" s="1178"/>
      <c r="CM7" s="1176">
        <v>-268</v>
      </c>
      <c r="CN7" s="1177"/>
      <c r="CO7" s="1177"/>
      <c r="CP7" s="1177"/>
      <c r="CQ7" s="1178"/>
      <c r="CR7" s="1176">
        <v>2</v>
      </c>
      <c r="CS7" s="1177"/>
      <c r="CT7" s="1177"/>
      <c r="CU7" s="1177"/>
      <c r="CV7" s="1178"/>
      <c r="CW7" s="1176">
        <v>30</v>
      </c>
      <c r="CX7" s="1177"/>
      <c r="CY7" s="1177"/>
      <c r="CZ7" s="1177"/>
      <c r="DA7" s="1178"/>
      <c r="DB7" s="1176" t="s">
        <v>571</v>
      </c>
      <c r="DC7" s="1177"/>
      <c r="DD7" s="1177"/>
      <c r="DE7" s="1177"/>
      <c r="DF7" s="1178"/>
      <c r="DG7" s="1176">
        <v>672</v>
      </c>
      <c r="DH7" s="1177"/>
      <c r="DI7" s="1177"/>
      <c r="DJ7" s="1177"/>
      <c r="DK7" s="1178"/>
      <c r="DL7" s="1176" t="s">
        <v>571</v>
      </c>
      <c r="DM7" s="1177"/>
      <c r="DN7" s="1177"/>
      <c r="DO7" s="1177"/>
      <c r="DP7" s="1178"/>
      <c r="DQ7" s="1176">
        <v>277</v>
      </c>
      <c r="DR7" s="1177"/>
      <c r="DS7" s="1177"/>
      <c r="DT7" s="1177"/>
      <c r="DU7" s="1178"/>
      <c r="DV7" s="1203"/>
      <c r="DW7" s="1204"/>
      <c r="DX7" s="1204"/>
      <c r="DY7" s="1204"/>
      <c r="DZ7" s="1205"/>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90</v>
      </c>
      <c r="R8" s="1133"/>
      <c r="S8" s="1133"/>
      <c r="T8" s="1133"/>
      <c r="U8" s="1133"/>
      <c r="V8" s="1133">
        <v>86</v>
      </c>
      <c r="W8" s="1133"/>
      <c r="X8" s="1133"/>
      <c r="Y8" s="1133"/>
      <c r="Z8" s="1133"/>
      <c r="AA8" s="1133">
        <v>4</v>
      </c>
      <c r="AB8" s="1133"/>
      <c r="AC8" s="1133"/>
      <c r="AD8" s="1133"/>
      <c r="AE8" s="1134"/>
      <c r="AF8" s="1108">
        <v>4</v>
      </c>
      <c r="AG8" s="1109"/>
      <c r="AH8" s="1109"/>
      <c r="AI8" s="1109"/>
      <c r="AJ8" s="1110"/>
      <c r="AK8" s="1174">
        <v>50</v>
      </c>
      <c r="AL8" s="1175"/>
      <c r="AM8" s="1175"/>
      <c r="AN8" s="1175"/>
      <c r="AO8" s="1175"/>
      <c r="AP8" s="1175">
        <v>45</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573</v>
      </c>
      <c r="BT8" s="1104"/>
      <c r="BU8" s="1104"/>
      <c r="BV8" s="1104"/>
      <c r="BW8" s="1104"/>
      <c r="BX8" s="1104"/>
      <c r="BY8" s="1104"/>
      <c r="BZ8" s="1104"/>
      <c r="CA8" s="1104"/>
      <c r="CB8" s="1104"/>
      <c r="CC8" s="1104"/>
      <c r="CD8" s="1104"/>
      <c r="CE8" s="1104"/>
      <c r="CF8" s="1104"/>
      <c r="CG8" s="1105"/>
      <c r="CH8" s="1078">
        <v>2</v>
      </c>
      <c r="CI8" s="1079"/>
      <c r="CJ8" s="1079"/>
      <c r="CK8" s="1079"/>
      <c r="CL8" s="1080"/>
      <c r="CM8" s="1078">
        <v>58</v>
      </c>
      <c r="CN8" s="1079"/>
      <c r="CO8" s="1079"/>
      <c r="CP8" s="1079"/>
      <c r="CQ8" s="1080"/>
      <c r="CR8" s="1078">
        <v>30</v>
      </c>
      <c r="CS8" s="1079"/>
      <c r="CT8" s="1079"/>
      <c r="CU8" s="1079"/>
      <c r="CV8" s="1080"/>
      <c r="CW8" s="1078" t="s">
        <v>571</v>
      </c>
      <c r="CX8" s="1079"/>
      <c r="CY8" s="1079"/>
      <c r="CZ8" s="1079"/>
      <c r="DA8" s="1080"/>
      <c r="DB8" s="1078" t="s">
        <v>571</v>
      </c>
      <c r="DC8" s="1079"/>
      <c r="DD8" s="1079"/>
      <c r="DE8" s="1079"/>
      <c r="DF8" s="1080"/>
      <c r="DG8" s="1078" t="s">
        <v>571</v>
      </c>
      <c r="DH8" s="1079"/>
      <c r="DI8" s="1079"/>
      <c r="DJ8" s="1079"/>
      <c r="DK8" s="1080"/>
      <c r="DL8" s="1078" t="s">
        <v>571</v>
      </c>
      <c r="DM8" s="1079"/>
      <c r="DN8" s="1079"/>
      <c r="DO8" s="1079"/>
      <c r="DP8" s="1080"/>
      <c r="DQ8" s="1078" t="s">
        <v>571</v>
      </c>
      <c r="DR8" s="1079"/>
      <c r="DS8" s="1079"/>
      <c r="DT8" s="1079"/>
      <c r="DU8" s="1080"/>
      <c r="DV8" s="1081"/>
      <c r="DW8" s="1082"/>
      <c r="DX8" s="1082"/>
      <c r="DY8" s="1082"/>
      <c r="DZ8" s="1083"/>
      <c r="EA8" s="254"/>
    </row>
    <row r="9" spans="1:131" s="255" customFormat="1" ht="26.25" customHeight="1" x14ac:dyDescent="0.15">
      <c r="A9" s="261">
        <v>3</v>
      </c>
      <c r="B9" s="1126" t="s">
        <v>382</v>
      </c>
      <c r="C9" s="1127"/>
      <c r="D9" s="1127"/>
      <c r="E9" s="1127"/>
      <c r="F9" s="1127"/>
      <c r="G9" s="1127"/>
      <c r="H9" s="1127"/>
      <c r="I9" s="1127"/>
      <c r="J9" s="1127"/>
      <c r="K9" s="1127"/>
      <c r="L9" s="1127"/>
      <c r="M9" s="1127"/>
      <c r="N9" s="1127"/>
      <c r="O9" s="1127"/>
      <c r="P9" s="1128"/>
      <c r="Q9" s="1132">
        <v>63</v>
      </c>
      <c r="R9" s="1133"/>
      <c r="S9" s="1133"/>
      <c r="T9" s="1133"/>
      <c r="U9" s="1133"/>
      <c r="V9" s="1133">
        <v>63</v>
      </c>
      <c r="W9" s="1133"/>
      <c r="X9" s="1133"/>
      <c r="Y9" s="1133"/>
      <c r="Z9" s="1133"/>
      <c r="AA9" s="1133">
        <v>0</v>
      </c>
      <c r="AB9" s="1133"/>
      <c r="AC9" s="1133"/>
      <c r="AD9" s="1133"/>
      <c r="AE9" s="1134"/>
      <c r="AF9" s="1108" t="s">
        <v>129</v>
      </c>
      <c r="AG9" s="1109"/>
      <c r="AH9" s="1109"/>
      <c r="AI9" s="1109"/>
      <c r="AJ9" s="1110"/>
      <c r="AK9" s="1174">
        <v>17</v>
      </c>
      <c r="AL9" s="1175"/>
      <c r="AM9" s="1175"/>
      <c r="AN9" s="1175"/>
      <c r="AO9" s="1175"/>
      <c r="AP9" s="1175">
        <v>12</v>
      </c>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574</v>
      </c>
      <c r="BT9" s="1104"/>
      <c r="BU9" s="1104"/>
      <c r="BV9" s="1104"/>
      <c r="BW9" s="1104"/>
      <c r="BX9" s="1104"/>
      <c r="BY9" s="1104"/>
      <c r="BZ9" s="1104"/>
      <c r="CA9" s="1104"/>
      <c r="CB9" s="1104"/>
      <c r="CC9" s="1104"/>
      <c r="CD9" s="1104"/>
      <c r="CE9" s="1104"/>
      <c r="CF9" s="1104"/>
      <c r="CG9" s="1105"/>
      <c r="CH9" s="1078">
        <v>1</v>
      </c>
      <c r="CI9" s="1079"/>
      <c r="CJ9" s="1079"/>
      <c r="CK9" s="1079"/>
      <c r="CL9" s="1080"/>
      <c r="CM9" s="1078">
        <v>12</v>
      </c>
      <c r="CN9" s="1079"/>
      <c r="CO9" s="1079"/>
      <c r="CP9" s="1079"/>
      <c r="CQ9" s="1080"/>
      <c r="CR9" s="1078">
        <v>15</v>
      </c>
      <c r="CS9" s="1079"/>
      <c r="CT9" s="1079"/>
      <c r="CU9" s="1079"/>
      <c r="CV9" s="1080"/>
      <c r="CW9" s="1078" t="s">
        <v>571</v>
      </c>
      <c r="CX9" s="1079"/>
      <c r="CY9" s="1079"/>
      <c r="CZ9" s="1079"/>
      <c r="DA9" s="1080"/>
      <c r="DB9" s="1078" t="s">
        <v>571</v>
      </c>
      <c r="DC9" s="1079"/>
      <c r="DD9" s="1079"/>
      <c r="DE9" s="1079"/>
      <c r="DF9" s="1080"/>
      <c r="DG9" s="1078" t="s">
        <v>571</v>
      </c>
      <c r="DH9" s="1079"/>
      <c r="DI9" s="1079"/>
      <c r="DJ9" s="1079"/>
      <c r="DK9" s="1080"/>
      <c r="DL9" s="1078" t="s">
        <v>571</v>
      </c>
      <c r="DM9" s="1079"/>
      <c r="DN9" s="1079"/>
      <c r="DO9" s="1079"/>
      <c r="DP9" s="1080"/>
      <c r="DQ9" s="1078" t="s">
        <v>571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6">
        <v>13466</v>
      </c>
      <c r="R23" s="1157"/>
      <c r="S23" s="1157"/>
      <c r="T23" s="1157"/>
      <c r="U23" s="1157"/>
      <c r="V23" s="1157">
        <v>13229</v>
      </c>
      <c r="W23" s="1157"/>
      <c r="X23" s="1157"/>
      <c r="Y23" s="1157"/>
      <c r="Z23" s="1157"/>
      <c r="AA23" s="1157">
        <v>237</v>
      </c>
      <c r="AB23" s="1157"/>
      <c r="AC23" s="1157"/>
      <c r="AD23" s="1157"/>
      <c r="AE23" s="1158"/>
      <c r="AF23" s="1159">
        <v>199</v>
      </c>
      <c r="AG23" s="1157"/>
      <c r="AH23" s="1157"/>
      <c r="AI23" s="1157"/>
      <c r="AJ23" s="1160"/>
      <c r="AK23" s="1161"/>
      <c r="AL23" s="1162"/>
      <c r="AM23" s="1162"/>
      <c r="AN23" s="1162"/>
      <c r="AO23" s="1162"/>
      <c r="AP23" s="1157">
        <v>14240</v>
      </c>
      <c r="AQ23" s="1157"/>
      <c r="AR23" s="1157"/>
      <c r="AS23" s="1157"/>
      <c r="AT23" s="1157"/>
      <c r="AU23" s="1163"/>
      <c r="AV23" s="1163"/>
      <c r="AW23" s="1163"/>
      <c r="AX23" s="1163"/>
      <c r="AY23" s="1164"/>
      <c r="AZ23" s="1153" t="s">
        <v>129</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386</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387</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7" t="s">
        <v>391</v>
      </c>
      <c r="AG26" s="1097"/>
      <c r="AH26" s="1097"/>
      <c r="AI26" s="1097"/>
      <c r="AJ26" s="1148"/>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396</v>
      </c>
      <c r="C28" s="1139"/>
      <c r="D28" s="1139"/>
      <c r="E28" s="1139"/>
      <c r="F28" s="1139"/>
      <c r="G28" s="1139"/>
      <c r="H28" s="1139"/>
      <c r="I28" s="1139"/>
      <c r="J28" s="1139"/>
      <c r="K28" s="1139"/>
      <c r="L28" s="1139"/>
      <c r="M28" s="1139"/>
      <c r="N28" s="1139"/>
      <c r="O28" s="1139"/>
      <c r="P28" s="1140"/>
      <c r="Q28" s="1141">
        <v>3337</v>
      </c>
      <c r="R28" s="1142"/>
      <c r="S28" s="1142"/>
      <c r="T28" s="1142"/>
      <c r="U28" s="1142"/>
      <c r="V28" s="1142">
        <v>3294</v>
      </c>
      <c r="W28" s="1142"/>
      <c r="X28" s="1142"/>
      <c r="Y28" s="1142"/>
      <c r="Z28" s="1142"/>
      <c r="AA28" s="1142">
        <v>43</v>
      </c>
      <c r="AB28" s="1142"/>
      <c r="AC28" s="1142"/>
      <c r="AD28" s="1142"/>
      <c r="AE28" s="1143"/>
      <c r="AF28" s="1144">
        <v>43</v>
      </c>
      <c r="AG28" s="1142"/>
      <c r="AH28" s="1142"/>
      <c r="AI28" s="1142"/>
      <c r="AJ28" s="1145"/>
      <c r="AK28" s="1146">
        <v>189</v>
      </c>
      <c r="AL28" s="1135"/>
      <c r="AM28" s="1135"/>
      <c r="AN28" s="1135"/>
      <c r="AO28" s="1135"/>
      <c r="AP28" s="1135" t="s">
        <v>571</v>
      </c>
      <c r="AQ28" s="1135"/>
      <c r="AR28" s="1135"/>
      <c r="AS28" s="1135"/>
      <c r="AT28" s="1135"/>
      <c r="AU28" s="1135" t="s">
        <v>571</v>
      </c>
      <c r="AV28" s="1135"/>
      <c r="AW28" s="1135"/>
      <c r="AX28" s="1135"/>
      <c r="AY28" s="1135"/>
      <c r="AZ28" s="1135" t="s">
        <v>571</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2661</v>
      </c>
      <c r="R29" s="1133"/>
      <c r="S29" s="1133"/>
      <c r="T29" s="1133"/>
      <c r="U29" s="1133"/>
      <c r="V29" s="1133">
        <v>2588</v>
      </c>
      <c r="W29" s="1133"/>
      <c r="X29" s="1133"/>
      <c r="Y29" s="1133"/>
      <c r="Z29" s="1133"/>
      <c r="AA29" s="1133">
        <v>73</v>
      </c>
      <c r="AB29" s="1133"/>
      <c r="AC29" s="1133"/>
      <c r="AD29" s="1133"/>
      <c r="AE29" s="1134"/>
      <c r="AF29" s="1108">
        <v>73</v>
      </c>
      <c r="AG29" s="1109"/>
      <c r="AH29" s="1109"/>
      <c r="AI29" s="1109"/>
      <c r="AJ29" s="1110"/>
      <c r="AK29" s="1069">
        <v>340</v>
      </c>
      <c r="AL29" s="1060"/>
      <c r="AM29" s="1060"/>
      <c r="AN29" s="1060"/>
      <c r="AO29" s="1060"/>
      <c r="AP29" s="1060" t="s">
        <v>571</v>
      </c>
      <c r="AQ29" s="1060"/>
      <c r="AR29" s="1060"/>
      <c r="AS29" s="1060"/>
      <c r="AT29" s="1060"/>
      <c r="AU29" s="1060" t="s">
        <v>571</v>
      </c>
      <c r="AV29" s="1060"/>
      <c r="AW29" s="1060"/>
      <c r="AX29" s="1060"/>
      <c r="AY29" s="1060"/>
      <c r="AZ29" s="1060" t="s">
        <v>571</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377</v>
      </c>
      <c r="R30" s="1133"/>
      <c r="S30" s="1133"/>
      <c r="T30" s="1133"/>
      <c r="U30" s="1133"/>
      <c r="V30" s="1133">
        <v>370</v>
      </c>
      <c r="W30" s="1133"/>
      <c r="X30" s="1133"/>
      <c r="Y30" s="1133"/>
      <c r="Z30" s="1133"/>
      <c r="AA30" s="1133">
        <v>7</v>
      </c>
      <c r="AB30" s="1133"/>
      <c r="AC30" s="1133"/>
      <c r="AD30" s="1133"/>
      <c r="AE30" s="1134"/>
      <c r="AF30" s="1108">
        <v>7</v>
      </c>
      <c r="AG30" s="1109"/>
      <c r="AH30" s="1109"/>
      <c r="AI30" s="1109"/>
      <c r="AJ30" s="1110"/>
      <c r="AK30" s="1069">
        <v>102</v>
      </c>
      <c r="AL30" s="1060"/>
      <c r="AM30" s="1060"/>
      <c r="AN30" s="1060"/>
      <c r="AO30" s="1060"/>
      <c r="AP30" s="1060" t="s">
        <v>571</v>
      </c>
      <c r="AQ30" s="1060"/>
      <c r="AR30" s="1060"/>
      <c r="AS30" s="1060"/>
      <c r="AT30" s="1060"/>
      <c r="AU30" s="1060" t="s">
        <v>571</v>
      </c>
      <c r="AV30" s="1060"/>
      <c r="AW30" s="1060"/>
      <c r="AX30" s="1060"/>
      <c r="AY30" s="1060"/>
      <c r="AZ30" s="1060" t="s">
        <v>571</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1216</v>
      </c>
      <c r="R31" s="1133"/>
      <c r="S31" s="1133"/>
      <c r="T31" s="1133"/>
      <c r="U31" s="1133"/>
      <c r="V31" s="1133">
        <v>1254</v>
      </c>
      <c r="W31" s="1133"/>
      <c r="X31" s="1133"/>
      <c r="Y31" s="1133"/>
      <c r="Z31" s="1133"/>
      <c r="AA31" s="1133">
        <v>-38</v>
      </c>
      <c r="AB31" s="1133"/>
      <c r="AC31" s="1133"/>
      <c r="AD31" s="1133"/>
      <c r="AE31" s="1134"/>
      <c r="AF31" s="1108" t="s">
        <v>129</v>
      </c>
      <c r="AG31" s="1109"/>
      <c r="AH31" s="1109"/>
      <c r="AI31" s="1109"/>
      <c r="AJ31" s="1110"/>
      <c r="AK31" s="1069">
        <v>216</v>
      </c>
      <c r="AL31" s="1060"/>
      <c r="AM31" s="1060"/>
      <c r="AN31" s="1060"/>
      <c r="AO31" s="1060"/>
      <c r="AP31" s="1060">
        <v>427</v>
      </c>
      <c r="AQ31" s="1060"/>
      <c r="AR31" s="1060"/>
      <c r="AS31" s="1060"/>
      <c r="AT31" s="1060"/>
      <c r="AU31" s="1060">
        <v>262</v>
      </c>
      <c r="AV31" s="1060"/>
      <c r="AW31" s="1060"/>
      <c r="AX31" s="1060"/>
      <c r="AY31" s="1060"/>
      <c r="AZ31" s="1060" t="s">
        <v>571</v>
      </c>
      <c r="BA31" s="1060"/>
      <c r="BB31" s="1060"/>
      <c r="BC31" s="1060"/>
      <c r="BD31" s="1060"/>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798</v>
      </c>
      <c r="R32" s="1133"/>
      <c r="S32" s="1133"/>
      <c r="T32" s="1133"/>
      <c r="U32" s="1133"/>
      <c r="V32" s="1133">
        <v>663</v>
      </c>
      <c r="W32" s="1133"/>
      <c r="X32" s="1133"/>
      <c r="Y32" s="1133"/>
      <c r="Z32" s="1133"/>
      <c r="AA32" s="1133">
        <v>135</v>
      </c>
      <c r="AB32" s="1133"/>
      <c r="AC32" s="1133"/>
      <c r="AD32" s="1133"/>
      <c r="AE32" s="1134"/>
      <c r="AF32" s="1108">
        <v>980</v>
      </c>
      <c r="AG32" s="1109"/>
      <c r="AH32" s="1109"/>
      <c r="AI32" s="1109"/>
      <c r="AJ32" s="1110"/>
      <c r="AK32" s="1069">
        <v>20</v>
      </c>
      <c r="AL32" s="1060"/>
      <c r="AM32" s="1060"/>
      <c r="AN32" s="1060"/>
      <c r="AO32" s="1060"/>
      <c r="AP32" s="1060">
        <v>2384</v>
      </c>
      <c r="AQ32" s="1060"/>
      <c r="AR32" s="1060"/>
      <c r="AS32" s="1060"/>
      <c r="AT32" s="1060"/>
      <c r="AU32" s="1060">
        <v>57</v>
      </c>
      <c r="AV32" s="1060"/>
      <c r="AW32" s="1060"/>
      <c r="AX32" s="1060"/>
      <c r="AY32" s="1060"/>
      <c r="AZ32" s="1060" t="s">
        <v>571</v>
      </c>
      <c r="BA32" s="1060"/>
      <c r="BB32" s="1060"/>
      <c r="BC32" s="1060"/>
      <c r="BD32" s="1060"/>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1779</v>
      </c>
      <c r="R33" s="1133"/>
      <c r="S33" s="1133"/>
      <c r="T33" s="1133"/>
      <c r="U33" s="1133"/>
      <c r="V33" s="1133">
        <v>1674</v>
      </c>
      <c r="W33" s="1133"/>
      <c r="X33" s="1133"/>
      <c r="Y33" s="1133"/>
      <c r="Z33" s="1133"/>
      <c r="AA33" s="1133">
        <v>105</v>
      </c>
      <c r="AB33" s="1133"/>
      <c r="AC33" s="1133"/>
      <c r="AD33" s="1133"/>
      <c r="AE33" s="1134"/>
      <c r="AF33" s="1108">
        <v>174</v>
      </c>
      <c r="AG33" s="1109"/>
      <c r="AH33" s="1109"/>
      <c r="AI33" s="1109"/>
      <c r="AJ33" s="1110"/>
      <c r="AK33" s="1069">
        <v>718</v>
      </c>
      <c r="AL33" s="1060"/>
      <c r="AM33" s="1060"/>
      <c r="AN33" s="1060"/>
      <c r="AO33" s="1060"/>
      <c r="AP33" s="1060">
        <v>13681</v>
      </c>
      <c r="AQ33" s="1060"/>
      <c r="AR33" s="1060"/>
      <c r="AS33" s="1060"/>
      <c r="AT33" s="1060"/>
      <c r="AU33" s="1060">
        <v>9344</v>
      </c>
      <c r="AV33" s="1060"/>
      <c r="AW33" s="1060"/>
      <c r="AX33" s="1060"/>
      <c r="AY33" s="1060"/>
      <c r="AZ33" s="1060" t="s">
        <v>571</v>
      </c>
      <c r="BA33" s="1060"/>
      <c r="BB33" s="1060"/>
      <c r="BC33" s="1060"/>
      <c r="BD33" s="1060"/>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403</v>
      </c>
      <c r="C34" s="1127"/>
      <c r="D34" s="1127"/>
      <c r="E34" s="1127"/>
      <c r="F34" s="1127"/>
      <c r="G34" s="1127"/>
      <c r="H34" s="1127"/>
      <c r="I34" s="1127"/>
      <c r="J34" s="1127"/>
      <c r="K34" s="1127"/>
      <c r="L34" s="1127"/>
      <c r="M34" s="1127"/>
      <c r="N34" s="1127"/>
      <c r="O34" s="1127"/>
      <c r="P34" s="1128"/>
      <c r="Q34" s="1132">
        <v>4</v>
      </c>
      <c r="R34" s="1133"/>
      <c r="S34" s="1133"/>
      <c r="T34" s="1133"/>
      <c r="U34" s="1133"/>
      <c r="V34" s="1133">
        <v>3</v>
      </c>
      <c r="W34" s="1133"/>
      <c r="X34" s="1133"/>
      <c r="Y34" s="1133"/>
      <c r="Z34" s="1133"/>
      <c r="AA34" s="1133">
        <v>1</v>
      </c>
      <c r="AB34" s="1133"/>
      <c r="AC34" s="1133"/>
      <c r="AD34" s="1133"/>
      <c r="AE34" s="1134"/>
      <c r="AF34" s="1108">
        <v>1</v>
      </c>
      <c r="AG34" s="1109"/>
      <c r="AH34" s="1109"/>
      <c r="AI34" s="1109"/>
      <c r="AJ34" s="1110"/>
      <c r="AK34" s="1069">
        <v>1</v>
      </c>
      <c r="AL34" s="1060"/>
      <c r="AM34" s="1060"/>
      <c r="AN34" s="1060"/>
      <c r="AO34" s="1060"/>
      <c r="AP34" s="1060" t="s">
        <v>571</v>
      </c>
      <c r="AQ34" s="1060"/>
      <c r="AR34" s="1060"/>
      <c r="AS34" s="1060"/>
      <c r="AT34" s="1060"/>
      <c r="AU34" s="1060" t="s">
        <v>571</v>
      </c>
      <c r="AV34" s="1060"/>
      <c r="AW34" s="1060"/>
      <c r="AX34" s="1060"/>
      <c r="AY34" s="1060"/>
      <c r="AZ34" s="1060" t="s">
        <v>571</v>
      </c>
      <c r="BA34" s="1060"/>
      <c r="BB34" s="1060"/>
      <c r="BC34" s="1060"/>
      <c r="BD34" s="1060"/>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1278</v>
      </c>
      <c r="AG63" s="1048"/>
      <c r="AH63" s="1048"/>
      <c r="AI63" s="1048"/>
      <c r="AJ63" s="1119"/>
      <c r="AK63" s="1120"/>
      <c r="AL63" s="1052"/>
      <c r="AM63" s="1052"/>
      <c r="AN63" s="1052"/>
      <c r="AO63" s="1052"/>
      <c r="AP63" s="1048">
        <v>16492</v>
      </c>
      <c r="AQ63" s="1048"/>
      <c r="AR63" s="1048"/>
      <c r="AS63" s="1048"/>
      <c r="AT63" s="1048"/>
      <c r="AU63" s="1048">
        <v>9663</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390</v>
      </c>
      <c r="AB66" s="1091"/>
      <c r="AC66" s="1091"/>
      <c r="AD66" s="1091"/>
      <c r="AE66" s="1092"/>
      <c r="AF66" s="1096" t="s">
        <v>409</v>
      </c>
      <c r="AG66" s="1097"/>
      <c r="AH66" s="1097"/>
      <c r="AI66" s="1097"/>
      <c r="AJ66" s="1098"/>
      <c r="AK66" s="1090" t="s">
        <v>410</v>
      </c>
      <c r="AL66" s="1085"/>
      <c r="AM66" s="1085"/>
      <c r="AN66" s="1085"/>
      <c r="AO66" s="1086"/>
      <c r="AP66" s="1090" t="s">
        <v>393</v>
      </c>
      <c r="AQ66" s="1091"/>
      <c r="AR66" s="1091"/>
      <c r="AS66" s="1091"/>
      <c r="AT66" s="1092"/>
      <c r="AU66" s="1090" t="s">
        <v>411</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1</v>
      </c>
      <c r="R68" s="1071"/>
      <c r="S68" s="1071"/>
      <c r="T68" s="1071"/>
      <c r="U68" s="1071"/>
      <c r="V68" s="1071">
        <v>1</v>
      </c>
      <c r="W68" s="1071"/>
      <c r="X68" s="1071"/>
      <c r="Y68" s="1071"/>
      <c r="Z68" s="1071"/>
      <c r="AA68" s="1071">
        <v>0</v>
      </c>
      <c r="AB68" s="1071"/>
      <c r="AC68" s="1071"/>
      <c r="AD68" s="1071"/>
      <c r="AE68" s="1071"/>
      <c r="AF68" s="1071">
        <v>0</v>
      </c>
      <c r="AG68" s="1071"/>
      <c r="AH68" s="1071"/>
      <c r="AI68" s="1071"/>
      <c r="AJ68" s="1071"/>
      <c r="AK68" s="1071" t="s">
        <v>571</v>
      </c>
      <c r="AL68" s="1071"/>
      <c r="AM68" s="1071"/>
      <c r="AN68" s="1071"/>
      <c r="AO68" s="1071"/>
      <c r="AP68" s="1071" t="s">
        <v>571</v>
      </c>
      <c r="AQ68" s="1071"/>
      <c r="AR68" s="1071"/>
      <c r="AS68" s="1071"/>
      <c r="AT68" s="1071"/>
      <c r="AU68" s="1071" t="s">
        <v>571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3905</v>
      </c>
      <c r="R69" s="1060"/>
      <c r="S69" s="1060"/>
      <c r="T69" s="1060"/>
      <c r="U69" s="1060"/>
      <c r="V69" s="1060">
        <v>3303</v>
      </c>
      <c r="W69" s="1060"/>
      <c r="X69" s="1060"/>
      <c r="Y69" s="1060"/>
      <c r="Z69" s="1060"/>
      <c r="AA69" s="1060">
        <v>602</v>
      </c>
      <c r="AB69" s="1060"/>
      <c r="AC69" s="1060"/>
      <c r="AD69" s="1060"/>
      <c r="AE69" s="1060"/>
      <c r="AF69" s="1060">
        <v>602</v>
      </c>
      <c r="AG69" s="1060"/>
      <c r="AH69" s="1060"/>
      <c r="AI69" s="1060"/>
      <c r="AJ69" s="1060"/>
      <c r="AK69" s="1060" t="s">
        <v>571</v>
      </c>
      <c r="AL69" s="1060"/>
      <c r="AM69" s="1060"/>
      <c r="AN69" s="1060"/>
      <c r="AO69" s="1060"/>
      <c r="AP69" s="1060" t="s">
        <v>571</v>
      </c>
      <c r="AQ69" s="1060"/>
      <c r="AR69" s="1060"/>
      <c r="AS69" s="1060"/>
      <c r="AT69" s="1060"/>
      <c r="AU69" s="1060" t="s">
        <v>571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563</v>
      </c>
      <c r="R70" s="1060"/>
      <c r="S70" s="1060"/>
      <c r="T70" s="1060"/>
      <c r="U70" s="1060"/>
      <c r="V70" s="1060">
        <v>555</v>
      </c>
      <c r="W70" s="1060"/>
      <c r="X70" s="1060"/>
      <c r="Y70" s="1060"/>
      <c r="Z70" s="1060"/>
      <c r="AA70" s="1060">
        <v>8</v>
      </c>
      <c r="AB70" s="1060"/>
      <c r="AC70" s="1060"/>
      <c r="AD70" s="1060"/>
      <c r="AE70" s="1060"/>
      <c r="AF70" s="1060">
        <v>8</v>
      </c>
      <c r="AG70" s="1060"/>
      <c r="AH70" s="1060"/>
      <c r="AI70" s="1060"/>
      <c r="AJ70" s="1060"/>
      <c r="AK70" s="1060">
        <v>70</v>
      </c>
      <c r="AL70" s="1060"/>
      <c r="AM70" s="1060"/>
      <c r="AN70" s="1060"/>
      <c r="AO70" s="1060"/>
      <c r="AP70" s="1060" t="s">
        <v>571</v>
      </c>
      <c r="AQ70" s="1060"/>
      <c r="AR70" s="1060"/>
      <c r="AS70" s="1060"/>
      <c r="AT70" s="1060"/>
      <c r="AU70" s="1060" t="s">
        <v>571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157482</v>
      </c>
      <c r="R71" s="1060"/>
      <c r="S71" s="1060"/>
      <c r="T71" s="1060"/>
      <c r="U71" s="1060"/>
      <c r="V71" s="1060">
        <v>154641</v>
      </c>
      <c r="W71" s="1060"/>
      <c r="X71" s="1060"/>
      <c r="Y71" s="1060"/>
      <c r="Z71" s="1060"/>
      <c r="AA71" s="1060">
        <v>2841</v>
      </c>
      <c r="AB71" s="1060"/>
      <c r="AC71" s="1060"/>
      <c r="AD71" s="1060"/>
      <c r="AE71" s="1060"/>
      <c r="AF71" s="1060">
        <v>2841</v>
      </c>
      <c r="AG71" s="1060"/>
      <c r="AH71" s="1060"/>
      <c r="AI71" s="1060"/>
      <c r="AJ71" s="1060"/>
      <c r="AK71" s="1060">
        <v>416</v>
      </c>
      <c r="AL71" s="1060"/>
      <c r="AM71" s="1060"/>
      <c r="AN71" s="1060"/>
      <c r="AO71" s="1060"/>
      <c r="AP71" s="1060" t="s">
        <v>571</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1687</v>
      </c>
      <c r="R72" s="1060"/>
      <c r="S72" s="1060"/>
      <c r="T72" s="1060"/>
      <c r="U72" s="1060"/>
      <c r="V72" s="1060">
        <v>1655</v>
      </c>
      <c r="W72" s="1060"/>
      <c r="X72" s="1060"/>
      <c r="Y72" s="1060"/>
      <c r="Z72" s="1060"/>
      <c r="AA72" s="1060">
        <v>32</v>
      </c>
      <c r="AB72" s="1060"/>
      <c r="AC72" s="1060"/>
      <c r="AD72" s="1060"/>
      <c r="AE72" s="1060"/>
      <c r="AF72" s="1060">
        <v>32</v>
      </c>
      <c r="AG72" s="1060"/>
      <c r="AH72" s="1060"/>
      <c r="AI72" s="1060"/>
      <c r="AJ72" s="1060"/>
      <c r="AK72" s="1060">
        <v>70</v>
      </c>
      <c r="AL72" s="1060"/>
      <c r="AM72" s="1060"/>
      <c r="AN72" s="1060"/>
      <c r="AO72" s="1060"/>
      <c r="AP72" s="1060">
        <v>720</v>
      </c>
      <c r="AQ72" s="1060"/>
      <c r="AR72" s="1060"/>
      <c r="AS72" s="1060"/>
      <c r="AT72" s="1060"/>
      <c r="AU72" s="1060">
        <v>303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171</v>
      </c>
      <c r="R73" s="1060"/>
      <c r="S73" s="1060"/>
      <c r="T73" s="1060"/>
      <c r="U73" s="1060"/>
      <c r="V73" s="1060">
        <v>167</v>
      </c>
      <c r="W73" s="1060"/>
      <c r="X73" s="1060"/>
      <c r="Y73" s="1060"/>
      <c r="Z73" s="1060"/>
      <c r="AA73" s="1060">
        <v>4</v>
      </c>
      <c r="AB73" s="1060"/>
      <c r="AC73" s="1060"/>
      <c r="AD73" s="1060"/>
      <c r="AE73" s="1060"/>
      <c r="AF73" s="1060">
        <v>4</v>
      </c>
      <c r="AG73" s="1060"/>
      <c r="AH73" s="1060"/>
      <c r="AI73" s="1060"/>
      <c r="AJ73" s="1060"/>
      <c r="AK73" s="1060" t="s">
        <v>571</v>
      </c>
      <c r="AL73" s="1060"/>
      <c r="AM73" s="1060"/>
      <c r="AN73" s="1060"/>
      <c r="AO73" s="1060"/>
      <c r="AP73" s="1060" t="s">
        <v>571</v>
      </c>
      <c r="AQ73" s="1060"/>
      <c r="AR73" s="1060"/>
      <c r="AS73" s="1060"/>
      <c r="AT73" s="1060"/>
      <c r="AU73" s="1060" t="s">
        <v>571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580</v>
      </c>
      <c r="C74" s="1064"/>
      <c r="D74" s="1064"/>
      <c r="E74" s="1064"/>
      <c r="F74" s="1064"/>
      <c r="G74" s="1064"/>
      <c r="H74" s="1064"/>
      <c r="I74" s="1064"/>
      <c r="J74" s="1064"/>
      <c r="K74" s="1064"/>
      <c r="L74" s="1064"/>
      <c r="M74" s="1064"/>
      <c r="N74" s="1064"/>
      <c r="O74" s="1064"/>
      <c r="P74" s="1065"/>
      <c r="Q74" s="1066">
        <v>6</v>
      </c>
      <c r="R74" s="1060"/>
      <c r="S74" s="1060"/>
      <c r="T74" s="1060"/>
      <c r="U74" s="1060"/>
      <c r="V74" s="1060">
        <v>1</v>
      </c>
      <c r="W74" s="1060"/>
      <c r="X74" s="1060"/>
      <c r="Y74" s="1060"/>
      <c r="Z74" s="1060"/>
      <c r="AA74" s="1060">
        <v>5</v>
      </c>
      <c r="AB74" s="1060"/>
      <c r="AC74" s="1060"/>
      <c r="AD74" s="1060"/>
      <c r="AE74" s="1060"/>
      <c r="AF74" s="1060">
        <v>5</v>
      </c>
      <c r="AG74" s="1060"/>
      <c r="AH74" s="1060"/>
      <c r="AI74" s="1060"/>
      <c r="AJ74" s="1060"/>
      <c r="AK74" s="1060" t="s">
        <v>571</v>
      </c>
      <c r="AL74" s="1060"/>
      <c r="AM74" s="1060"/>
      <c r="AN74" s="1060"/>
      <c r="AO74" s="1060"/>
      <c r="AP74" s="1060" t="s">
        <v>571</v>
      </c>
      <c r="AQ74" s="1060"/>
      <c r="AR74" s="1060"/>
      <c r="AS74" s="1060"/>
      <c r="AT74" s="1060"/>
      <c r="AU74" s="1060" t="s">
        <v>571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3492</v>
      </c>
      <c r="AG88" s="1048"/>
      <c r="AH88" s="1048"/>
      <c r="AI88" s="1048"/>
      <c r="AJ88" s="1048"/>
      <c r="AK88" s="1052"/>
      <c r="AL88" s="1052"/>
      <c r="AM88" s="1052"/>
      <c r="AN88" s="1052"/>
      <c r="AO88" s="1052"/>
      <c r="AP88" s="1048">
        <v>720</v>
      </c>
      <c r="AQ88" s="1048"/>
      <c r="AR88" s="1048"/>
      <c r="AS88" s="1048"/>
      <c r="AT88" s="1048"/>
      <c r="AU88" s="1048">
        <v>303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47</v>
      </c>
      <c r="CS102" s="1040"/>
      <c r="CT102" s="1040"/>
      <c r="CU102" s="1040"/>
      <c r="CV102" s="1041"/>
      <c r="CW102" s="1039">
        <v>30</v>
      </c>
      <c r="CX102" s="1040"/>
      <c r="CY102" s="1040"/>
      <c r="CZ102" s="1040"/>
      <c r="DA102" s="1041"/>
      <c r="DB102" s="1039" t="s">
        <v>583</v>
      </c>
      <c r="DC102" s="1040"/>
      <c r="DD102" s="1040"/>
      <c r="DE102" s="1040"/>
      <c r="DF102" s="1041"/>
      <c r="DG102" s="1039">
        <v>672</v>
      </c>
      <c r="DH102" s="1040"/>
      <c r="DI102" s="1040"/>
      <c r="DJ102" s="1040"/>
      <c r="DK102" s="1041"/>
      <c r="DL102" s="1039" t="s">
        <v>583</v>
      </c>
      <c r="DM102" s="1040"/>
      <c r="DN102" s="1040"/>
      <c r="DO102" s="1040"/>
      <c r="DP102" s="1041"/>
      <c r="DQ102" s="1039">
        <v>277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301</v>
      </c>
      <c r="AG109" s="983"/>
      <c r="AH109" s="983"/>
      <c r="AI109" s="983"/>
      <c r="AJ109" s="984"/>
      <c r="AK109" s="985" t="s">
        <v>300</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301</v>
      </c>
      <c r="BW109" s="983"/>
      <c r="BX109" s="983"/>
      <c r="BY109" s="983"/>
      <c r="BZ109" s="984"/>
      <c r="CA109" s="985" t="s">
        <v>300</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301</v>
      </c>
      <c r="DM109" s="983"/>
      <c r="DN109" s="983"/>
      <c r="DO109" s="983"/>
      <c r="DP109" s="984"/>
      <c r="DQ109" s="985" t="s">
        <v>300</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1823034</v>
      </c>
      <c r="AB110" s="976"/>
      <c r="AC110" s="976"/>
      <c r="AD110" s="976"/>
      <c r="AE110" s="977"/>
      <c r="AF110" s="978">
        <v>1818914</v>
      </c>
      <c r="AG110" s="976"/>
      <c r="AH110" s="976"/>
      <c r="AI110" s="976"/>
      <c r="AJ110" s="977"/>
      <c r="AK110" s="978">
        <v>1792001</v>
      </c>
      <c r="AL110" s="976"/>
      <c r="AM110" s="976"/>
      <c r="AN110" s="976"/>
      <c r="AO110" s="977"/>
      <c r="AP110" s="979">
        <v>26.2</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15776914</v>
      </c>
      <c r="BR110" s="923"/>
      <c r="BS110" s="923"/>
      <c r="BT110" s="923"/>
      <c r="BU110" s="923"/>
      <c r="BV110" s="923">
        <v>14859737</v>
      </c>
      <c r="BW110" s="923"/>
      <c r="BX110" s="923"/>
      <c r="BY110" s="923"/>
      <c r="BZ110" s="923"/>
      <c r="CA110" s="923">
        <v>14240292</v>
      </c>
      <c r="CB110" s="923"/>
      <c r="CC110" s="923"/>
      <c r="CD110" s="923"/>
      <c r="CE110" s="923"/>
      <c r="CF110" s="947">
        <v>207.9</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428</v>
      </c>
      <c r="DM110" s="923"/>
      <c r="DN110" s="923"/>
      <c r="DO110" s="923"/>
      <c r="DP110" s="923"/>
      <c r="DQ110" s="923" t="s">
        <v>129</v>
      </c>
      <c r="DR110" s="923"/>
      <c r="DS110" s="923"/>
      <c r="DT110" s="923"/>
      <c r="DU110" s="923"/>
      <c r="DV110" s="924" t="s">
        <v>129</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428</v>
      </c>
      <c r="AG111" s="1004"/>
      <c r="AH111" s="1004"/>
      <c r="AI111" s="1004"/>
      <c r="AJ111" s="1005"/>
      <c r="AK111" s="1006" t="s">
        <v>428</v>
      </c>
      <c r="AL111" s="1004"/>
      <c r="AM111" s="1004"/>
      <c r="AN111" s="1004"/>
      <c r="AO111" s="1005"/>
      <c r="AP111" s="1007" t="s">
        <v>129</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3794</v>
      </c>
      <c r="BR111" s="895"/>
      <c r="BS111" s="895"/>
      <c r="BT111" s="895"/>
      <c r="BU111" s="895"/>
      <c r="BV111" s="895">
        <v>6368</v>
      </c>
      <c r="BW111" s="895"/>
      <c r="BX111" s="895"/>
      <c r="BY111" s="895"/>
      <c r="BZ111" s="895"/>
      <c r="CA111" s="895">
        <v>140588</v>
      </c>
      <c r="CB111" s="895"/>
      <c r="CC111" s="895"/>
      <c r="CD111" s="895"/>
      <c r="CE111" s="895"/>
      <c r="CF111" s="956">
        <v>2.1</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428</v>
      </c>
      <c r="AG112" s="858"/>
      <c r="AH112" s="858"/>
      <c r="AI112" s="858"/>
      <c r="AJ112" s="859"/>
      <c r="AK112" s="860" t="s">
        <v>428</v>
      </c>
      <c r="AL112" s="858"/>
      <c r="AM112" s="858"/>
      <c r="AN112" s="858"/>
      <c r="AO112" s="859"/>
      <c r="AP112" s="905" t="s">
        <v>129</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11113047</v>
      </c>
      <c r="BR112" s="895"/>
      <c r="BS112" s="895"/>
      <c r="BT112" s="895"/>
      <c r="BU112" s="895"/>
      <c r="BV112" s="895">
        <v>10523614</v>
      </c>
      <c r="BW112" s="895"/>
      <c r="BX112" s="895"/>
      <c r="BY112" s="895"/>
      <c r="BZ112" s="895"/>
      <c r="CA112" s="895">
        <v>9663377</v>
      </c>
      <c r="CB112" s="895"/>
      <c r="CC112" s="895"/>
      <c r="CD112" s="895"/>
      <c r="CE112" s="895"/>
      <c r="CF112" s="956">
        <v>141.1</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823056</v>
      </c>
      <c r="AB113" s="1004"/>
      <c r="AC113" s="1004"/>
      <c r="AD113" s="1004"/>
      <c r="AE113" s="1005"/>
      <c r="AF113" s="1006">
        <v>808655</v>
      </c>
      <c r="AG113" s="1004"/>
      <c r="AH113" s="1004"/>
      <c r="AI113" s="1004"/>
      <c r="AJ113" s="1005"/>
      <c r="AK113" s="1006">
        <v>764711</v>
      </c>
      <c r="AL113" s="1004"/>
      <c r="AM113" s="1004"/>
      <c r="AN113" s="1004"/>
      <c r="AO113" s="1005"/>
      <c r="AP113" s="1007">
        <v>11.2</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542843</v>
      </c>
      <c r="BR113" s="895"/>
      <c r="BS113" s="895"/>
      <c r="BT113" s="895"/>
      <c r="BU113" s="895"/>
      <c r="BV113" s="895">
        <v>387346</v>
      </c>
      <c r="BW113" s="895"/>
      <c r="BX113" s="895"/>
      <c r="BY113" s="895"/>
      <c r="BZ113" s="895"/>
      <c r="CA113" s="895">
        <v>302938</v>
      </c>
      <c r="CB113" s="895"/>
      <c r="CC113" s="895"/>
      <c r="CD113" s="895"/>
      <c r="CE113" s="895"/>
      <c r="CF113" s="956">
        <v>4.4000000000000004</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428</v>
      </c>
      <c r="DM113" s="858"/>
      <c r="DN113" s="858"/>
      <c r="DO113" s="858"/>
      <c r="DP113" s="859"/>
      <c r="DQ113" s="860" t="s">
        <v>428</v>
      </c>
      <c r="DR113" s="858"/>
      <c r="DS113" s="858"/>
      <c r="DT113" s="858"/>
      <c r="DU113" s="859"/>
      <c r="DV113" s="905" t="s">
        <v>129</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217286</v>
      </c>
      <c r="AB114" s="858"/>
      <c r="AC114" s="858"/>
      <c r="AD114" s="858"/>
      <c r="AE114" s="859"/>
      <c r="AF114" s="860">
        <v>156755</v>
      </c>
      <c r="AG114" s="858"/>
      <c r="AH114" s="858"/>
      <c r="AI114" s="858"/>
      <c r="AJ114" s="859"/>
      <c r="AK114" s="860">
        <v>85410</v>
      </c>
      <c r="AL114" s="858"/>
      <c r="AM114" s="858"/>
      <c r="AN114" s="858"/>
      <c r="AO114" s="859"/>
      <c r="AP114" s="905">
        <v>1.2</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1862694</v>
      </c>
      <c r="BR114" s="895"/>
      <c r="BS114" s="895"/>
      <c r="BT114" s="895"/>
      <c r="BU114" s="895"/>
      <c r="BV114" s="895">
        <v>1762548</v>
      </c>
      <c r="BW114" s="895"/>
      <c r="BX114" s="895"/>
      <c r="BY114" s="895"/>
      <c r="BZ114" s="895"/>
      <c r="CA114" s="895">
        <v>1651067</v>
      </c>
      <c r="CB114" s="895"/>
      <c r="CC114" s="895"/>
      <c r="CD114" s="895"/>
      <c r="CE114" s="895"/>
      <c r="CF114" s="956">
        <v>24.1</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428</v>
      </c>
      <c r="DR114" s="858"/>
      <c r="DS114" s="858"/>
      <c r="DT114" s="858"/>
      <c r="DU114" s="859"/>
      <c r="DV114" s="905" t="s">
        <v>129</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129</v>
      </c>
      <c r="AB115" s="1004"/>
      <c r="AC115" s="1004"/>
      <c r="AD115" s="1004"/>
      <c r="AE115" s="1005"/>
      <c r="AF115" s="1006" t="s">
        <v>129</v>
      </c>
      <c r="AG115" s="1004"/>
      <c r="AH115" s="1004"/>
      <c r="AI115" s="1004"/>
      <c r="AJ115" s="1005"/>
      <c r="AK115" s="1006" t="s">
        <v>129</v>
      </c>
      <c r="AL115" s="1004"/>
      <c r="AM115" s="1004"/>
      <c r="AN115" s="1004"/>
      <c r="AO115" s="1005"/>
      <c r="AP115" s="1007" t="s">
        <v>129</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v>302107</v>
      </c>
      <c r="BR115" s="895"/>
      <c r="BS115" s="895"/>
      <c r="BT115" s="895"/>
      <c r="BU115" s="895"/>
      <c r="BV115" s="895">
        <v>290509</v>
      </c>
      <c r="BW115" s="895"/>
      <c r="BX115" s="895"/>
      <c r="BY115" s="895"/>
      <c r="BZ115" s="895"/>
      <c r="CA115" s="895">
        <v>276891</v>
      </c>
      <c r="CB115" s="895"/>
      <c r="CC115" s="895"/>
      <c r="CD115" s="895"/>
      <c r="CE115" s="895"/>
      <c r="CF115" s="956">
        <v>4</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3794</v>
      </c>
      <c r="DH115" s="858"/>
      <c r="DI115" s="858"/>
      <c r="DJ115" s="858"/>
      <c r="DK115" s="859"/>
      <c r="DL115" s="860">
        <v>6368</v>
      </c>
      <c r="DM115" s="858"/>
      <c r="DN115" s="858"/>
      <c r="DO115" s="858"/>
      <c r="DP115" s="859"/>
      <c r="DQ115" s="860">
        <v>140588</v>
      </c>
      <c r="DR115" s="858"/>
      <c r="DS115" s="858"/>
      <c r="DT115" s="858"/>
      <c r="DU115" s="859"/>
      <c r="DV115" s="905">
        <v>2.1</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428</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428</v>
      </c>
      <c r="BW116" s="895"/>
      <c r="BX116" s="895"/>
      <c r="BY116" s="895"/>
      <c r="BZ116" s="895"/>
      <c r="CA116" s="895" t="s">
        <v>428</v>
      </c>
      <c r="CB116" s="895"/>
      <c r="CC116" s="895"/>
      <c r="CD116" s="895"/>
      <c r="CE116" s="895"/>
      <c r="CF116" s="956" t="s">
        <v>428</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2863376</v>
      </c>
      <c r="AB117" s="990"/>
      <c r="AC117" s="990"/>
      <c r="AD117" s="990"/>
      <c r="AE117" s="991"/>
      <c r="AF117" s="992">
        <v>2784324</v>
      </c>
      <c r="AG117" s="990"/>
      <c r="AH117" s="990"/>
      <c r="AI117" s="990"/>
      <c r="AJ117" s="991"/>
      <c r="AK117" s="992">
        <v>2642122</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428</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301</v>
      </c>
      <c r="AG118" s="983"/>
      <c r="AH118" s="983"/>
      <c r="AI118" s="983"/>
      <c r="AJ118" s="984"/>
      <c r="AK118" s="985" t="s">
        <v>300</v>
      </c>
      <c r="AL118" s="983"/>
      <c r="AM118" s="983"/>
      <c r="AN118" s="983"/>
      <c r="AO118" s="984"/>
      <c r="AP118" s="986" t="s">
        <v>422</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453</v>
      </c>
      <c r="BP119" s="959"/>
      <c r="BQ119" s="963">
        <v>29601399</v>
      </c>
      <c r="BR119" s="926"/>
      <c r="BS119" s="926"/>
      <c r="BT119" s="926"/>
      <c r="BU119" s="926"/>
      <c r="BV119" s="926">
        <v>27830122</v>
      </c>
      <c r="BW119" s="926"/>
      <c r="BX119" s="926"/>
      <c r="BY119" s="926"/>
      <c r="BZ119" s="926"/>
      <c r="CA119" s="926">
        <v>26275153</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428</v>
      </c>
      <c r="AL120" s="858"/>
      <c r="AM120" s="858"/>
      <c r="AN120" s="858"/>
      <c r="AO120" s="859"/>
      <c r="AP120" s="905" t="s">
        <v>129</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1622673</v>
      </c>
      <c r="BR120" s="923"/>
      <c r="BS120" s="923"/>
      <c r="BT120" s="923"/>
      <c r="BU120" s="923"/>
      <c r="BV120" s="923">
        <v>1690610</v>
      </c>
      <c r="BW120" s="923"/>
      <c r="BX120" s="923"/>
      <c r="BY120" s="923"/>
      <c r="BZ120" s="923"/>
      <c r="CA120" s="923">
        <v>1789906</v>
      </c>
      <c r="CB120" s="923"/>
      <c r="CC120" s="923"/>
      <c r="CD120" s="923"/>
      <c r="CE120" s="923"/>
      <c r="CF120" s="947">
        <v>26.1</v>
      </c>
      <c r="CG120" s="948"/>
      <c r="CH120" s="948"/>
      <c r="CI120" s="948"/>
      <c r="CJ120" s="948"/>
      <c r="CK120" s="949" t="s">
        <v>457</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10579502</v>
      </c>
      <c r="DH120" s="923"/>
      <c r="DI120" s="923"/>
      <c r="DJ120" s="923"/>
      <c r="DK120" s="923"/>
      <c r="DL120" s="923">
        <v>10103767</v>
      </c>
      <c r="DM120" s="923"/>
      <c r="DN120" s="923"/>
      <c r="DO120" s="923"/>
      <c r="DP120" s="923"/>
      <c r="DQ120" s="923">
        <v>9343864</v>
      </c>
      <c r="DR120" s="923"/>
      <c r="DS120" s="923"/>
      <c r="DT120" s="923"/>
      <c r="DU120" s="923"/>
      <c r="DV120" s="924">
        <v>136.4</v>
      </c>
      <c r="DW120" s="924"/>
      <c r="DX120" s="924"/>
      <c r="DY120" s="924"/>
      <c r="DZ120" s="925"/>
    </row>
    <row r="121" spans="1:130" s="246" customFormat="1" ht="26.25" customHeight="1" x14ac:dyDescent="0.15">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428</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2176050</v>
      </c>
      <c r="BR121" s="895"/>
      <c r="BS121" s="895"/>
      <c r="BT121" s="895"/>
      <c r="BU121" s="895"/>
      <c r="BV121" s="895">
        <v>2088478</v>
      </c>
      <c r="BW121" s="895"/>
      <c r="BX121" s="895"/>
      <c r="BY121" s="895"/>
      <c r="BZ121" s="895"/>
      <c r="CA121" s="895">
        <v>2025872</v>
      </c>
      <c r="CB121" s="895"/>
      <c r="CC121" s="895"/>
      <c r="CD121" s="895"/>
      <c r="CE121" s="895"/>
      <c r="CF121" s="956">
        <v>29.6</v>
      </c>
      <c r="CG121" s="957"/>
      <c r="CH121" s="957"/>
      <c r="CI121" s="957"/>
      <c r="CJ121" s="957"/>
      <c r="CK121" s="950"/>
      <c r="CL121" s="936"/>
      <c r="CM121" s="936"/>
      <c r="CN121" s="936"/>
      <c r="CO121" s="937"/>
      <c r="CP121" s="916" t="s">
        <v>399</v>
      </c>
      <c r="CQ121" s="917"/>
      <c r="CR121" s="917"/>
      <c r="CS121" s="917"/>
      <c r="CT121" s="917"/>
      <c r="CU121" s="917"/>
      <c r="CV121" s="917"/>
      <c r="CW121" s="917"/>
      <c r="CX121" s="917"/>
      <c r="CY121" s="917"/>
      <c r="CZ121" s="917"/>
      <c r="DA121" s="917"/>
      <c r="DB121" s="917"/>
      <c r="DC121" s="917"/>
      <c r="DD121" s="917"/>
      <c r="DE121" s="917"/>
      <c r="DF121" s="918"/>
      <c r="DG121" s="894">
        <v>432744</v>
      </c>
      <c r="DH121" s="895"/>
      <c r="DI121" s="895"/>
      <c r="DJ121" s="895"/>
      <c r="DK121" s="895"/>
      <c r="DL121" s="895">
        <v>351234</v>
      </c>
      <c r="DM121" s="895"/>
      <c r="DN121" s="895"/>
      <c r="DO121" s="895"/>
      <c r="DP121" s="895"/>
      <c r="DQ121" s="895">
        <v>262303</v>
      </c>
      <c r="DR121" s="895"/>
      <c r="DS121" s="895"/>
      <c r="DT121" s="895"/>
      <c r="DU121" s="895"/>
      <c r="DV121" s="872">
        <v>3.8</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460</v>
      </c>
      <c r="BA122" s="961"/>
      <c r="BB122" s="961"/>
      <c r="BC122" s="961"/>
      <c r="BD122" s="961"/>
      <c r="BE122" s="961"/>
      <c r="BF122" s="961"/>
      <c r="BG122" s="961"/>
      <c r="BH122" s="961"/>
      <c r="BI122" s="961"/>
      <c r="BJ122" s="961"/>
      <c r="BK122" s="961"/>
      <c r="BL122" s="961"/>
      <c r="BM122" s="961"/>
      <c r="BN122" s="961"/>
      <c r="BO122" s="961"/>
      <c r="BP122" s="962"/>
      <c r="BQ122" s="963">
        <v>18898611</v>
      </c>
      <c r="BR122" s="926"/>
      <c r="BS122" s="926"/>
      <c r="BT122" s="926"/>
      <c r="BU122" s="926"/>
      <c r="BV122" s="926">
        <v>17953115</v>
      </c>
      <c r="BW122" s="926"/>
      <c r="BX122" s="926"/>
      <c r="BY122" s="926"/>
      <c r="BZ122" s="926"/>
      <c r="CA122" s="926">
        <v>17220161</v>
      </c>
      <c r="CB122" s="926"/>
      <c r="CC122" s="926"/>
      <c r="CD122" s="926"/>
      <c r="CE122" s="926"/>
      <c r="CF122" s="927">
        <v>251.4</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v>99390</v>
      </c>
      <c r="DH122" s="895"/>
      <c r="DI122" s="895"/>
      <c r="DJ122" s="895"/>
      <c r="DK122" s="895"/>
      <c r="DL122" s="895">
        <v>67897</v>
      </c>
      <c r="DM122" s="895"/>
      <c r="DN122" s="895"/>
      <c r="DO122" s="895"/>
      <c r="DP122" s="895"/>
      <c r="DQ122" s="895">
        <v>57210</v>
      </c>
      <c r="DR122" s="895"/>
      <c r="DS122" s="895"/>
      <c r="DT122" s="895"/>
      <c r="DU122" s="895"/>
      <c r="DV122" s="872">
        <v>0.8</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461</v>
      </c>
      <c r="BP123" s="959"/>
      <c r="BQ123" s="913">
        <v>22697334</v>
      </c>
      <c r="BR123" s="914"/>
      <c r="BS123" s="914"/>
      <c r="BT123" s="914"/>
      <c r="BU123" s="914"/>
      <c r="BV123" s="914">
        <v>21732203</v>
      </c>
      <c r="BW123" s="914"/>
      <c r="BX123" s="914"/>
      <c r="BY123" s="914"/>
      <c r="BZ123" s="914"/>
      <c r="CA123" s="914">
        <v>21035939</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129</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428</v>
      </c>
      <c r="AB124" s="858"/>
      <c r="AC124" s="858"/>
      <c r="AD124" s="858"/>
      <c r="AE124" s="859"/>
      <c r="AF124" s="860" t="s">
        <v>129</v>
      </c>
      <c r="AG124" s="858"/>
      <c r="AH124" s="858"/>
      <c r="AI124" s="858"/>
      <c r="AJ124" s="859"/>
      <c r="AK124" s="860" t="s">
        <v>129</v>
      </c>
      <c r="AL124" s="858"/>
      <c r="AM124" s="858"/>
      <c r="AN124" s="858"/>
      <c r="AO124" s="859"/>
      <c r="AP124" s="905" t="s">
        <v>129</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103.5</v>
      </c>
      <c r="BR124" s="912"/>
      <c r="BS124" s="912"/>
      <c r="BT124" s="912"/>
      <c r="BU124" s="912"/>
      <c r="BV124" s="912">
        <v>90</v>
      </c>
      <c r="BW124" s="912"/>
      <c r="BX124" s="912"/>
      <c r="BY124" s="912"/>
      <c r="BZ124" s="912"/>
      <c r="CA124" s="912">
        <v>76.400000000000006</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v>1411</v>
      </c>
      <c r="DH124" s="841"/>
      <c r="DI124" s="841"/>
      <c r="DJ124" s="841"/>
      <c r="DK124" s="842"/>
      <c r="DL124" s="843">
        <v>716</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428</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v>302107</v>
      </c>
      <c r="DH126" s="895"/>
      <c r="DI126" s="895"/>
      <c r="DJ126" s="895"/>
      <c r="DK126" s="895"/>
      <c r="DL126" s="895">
        <v>290509</v>
      </c>
      <c r="DM126" s="895"/>
      <c r="DN126" s="895"/>
      <c r="DO126" s="895"/>
      <c r="DP126" s="895"/>
      <c r="DQ126" s="895">
        <v>276891</v>
      </c>
      <c r="DR126" s="895"/>
      <c r="DS126" s="895"/>
      <c r="DT126" s="895"/>
      <c r="DU126" s="895"/>
      <c r="DV126" s="872">
        <v>4</v>
      </c>
      <c r="DW126" s="872"/>
      <c r="DX126" s="872"/>
      <c r="DY126" s="872"/>
      <c r="DZ126" s="873"/>
    </row>
    <row r="127" spans="1:130" s="246" customFormat="1" ht="26.25" customHeight="1" x14ac:dyDescent="0.15">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129</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v>179884</v>
      </c>
      <c r="AB128" s="879"/>
      <c r="AC128" s="879"/>
      <c r="AD128" s="879"/>
      <c r="AE128" s="880"/>
      <c r="AF128" s="881">
        <v>171235</v>
      </c>
      <c r="AG128" s="879"/>
      <c r="AH128" s="879"/>
      <c r="AI128" s="879"/>
      <c r="AJ128" s="880"/>
      <c r="AK128" s="881">
        <v>172946</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129</v>
      </c>
      <c r="BG128" s="865"/>
      <c r="BH128" s="865"/>
      <c r="BI128" s="865"/>
      <c r="BJ128" s="865"/>
      <c r="BK128" s="865"/>
      <c r="BL128" s="888"/>
      <c r="BM128" s="864">
        <v>13.59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t="s">
        <v>428</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8592139</v>
      </c>
      <c r="AB129" s="858"/>
      <c r="AC129" s="858"/>
      <c r="AD129" s="858"/>
      <c r="AE129" s="859"/>
      <c r="AF129" s="860">
        <v>8647887</v>
      </c>
      <c r="AG129" s="858"/>
      <c r="AH129" s="858"/>
      <c r="AI129" s="858"/>
      <c r="AJ129" s="859"/>
      <c r="AK129" s="860">
        <v>8682622</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129</v>
      </c>
      <c r="BG129" s="848"/>
      <c r="BH129" s="848"/>
      <c r="BI129" s="848"/>
      <c r="BJ129" s="848"/>
      <c r="BK129" s="848"/>
      <c r="BL129" s="849"/>
      <c r="BM129" s="847">
        <v>18.59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1926831</v>
      </c>
      <c r="AB130" s="858"/>
      <c r="AC130" s="858"/>
      <c r="AD130" s="858"/>
      <c r="AE130" s="859"/>
      <c r="AF130" s="860">
        <v>1879232</v>
      </c>
      <c r="AG130" s="858"/>
      <c r="AH130" s="858"/>
      <c r="AI130" s="858"/>
      <c r="AJ130" s="859"/>
      <c r="AK130" s="860">
        <v>1833761</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6665308</v>
      </c>
      <c r="AB131" s="841"/>
      <c r="AC131" s="841"/>
      <c r="AD131" s="841"/>
      <c r="AE131" s="842"/>
      <c r="AF131" s="843">
        <v>6768655</v>
      </c>
      <c r="AG131" s="841"/>
      <c r="AH131" s="841"/>
      <c r="AI131" s="841"/>
      <c r="AJ131" s="842"/>
      <c r="AK131" s="843">
        <v>6848861</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76.400000000000006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11.35222858</v>
      </c>
      <c r="AB132" s="821"/>
      <c r="AC132" s="821"/>
      <c r="AD132" s="821"/>
      <c r="AE132" s="822"/>
      <c r="AF132" s="823">
        <v>10.841991500000001</v>
      </c>
      <c r="AG132" s="821"/>
      <c r="AH132" s="821"/>
      <c r="AI132" s="821"/>
      <c r="AJ132" s="822"/>
      <c r="AK132" s="823">
        <v>9.2776740540000002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11.7</v>
      </c>
      <c r="AB133" s="800"/>
      <c r="AC133" s="800"/>
      <c r="AD133" s="800"/>
      <c r="AE133" s="801"/>
      <c r="AF133" s="799">
        <v>11.4</v>
      </c>
      <c r="AG133" s="800"/>
      <c r="AH133" s="800"/>
      <c r="AI133" s="800"/>
      <c r="AJ133" s="801"/>
      <c r="AK133" s="799">
        <v>10.4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Z7w24A5VFcQ6Xo6ec2bFG/A2RRhM/ONmpqdSxmrKtkMx1lkCy2U/mH+52t70rIw4EtIiGRmM6HnzueS3XHqAg==" saltValue="+k12HV1yIn1bLNqGYoCG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QV6nETpoKP/Xodx3af+P8yTep7whw0OC9EmNC+nOnxgu8bOS3ECvQzkChZpq5egqHjl0gYcloYb96I305muqw==" saltValue="p/Bk3z+J5kAp5IAFhgrXqw==" spinCount="100000" sheet="1" objects="1" scenarios="1"/>
  <dataConsolidate link="1"/>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J1" zoomScaleNormal="100" zoomScaleSheetLayoutView="55" workbookViewId="0">
      <selection activeCell="BS4" sqref="BS3:BS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nkOqjzT0NRgBddzSM3xOq3iOdv1/OOdzYmmhscilGRRrtsnxKPPyMone1bIclU6VNNz/rRDxx4n/v4gg8tE+A==" saltValue="E48TM6vSYRRoEXNFVjB9Kw==" spinCount="100000" sheet="1" objects="1" scenarios="1"/>
  <dataConsolidate link="1"/>
  <phoneticPr fontId="2"/>
  <printOptions horizontalCentered="1"/>
  <pageMargins left="0" right="0" top="0.39370078740157483" bottom="0.39370078740157483" header="0.19685039370078741" footer="0.19685039370078741"/>
  <pageSetup paperSize="9" scale="4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495</v>
      </c>
      <c r="AL9" s="1226"/>
      <c r="AM9" s="1226"/>
      <c r="AN9" s="1227"/>
      <c r="AO9" s="312">
        <v>2090030</v>
      </c>
      <c r="AP9" s="312">
        <v>55549</v>
      </c>
      <c r="AQ9" s="313">
        <v>56489</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496</v>
      </c>
      <c r="AL10" s="1226"/>
      <c r="AM10" s="1226"/>
      <c r="AN10" s="1227"/>
      <c r="AO10" s="315">
        <v>317998</v>
      </c>
      <c r="AP10" s="315">
        <v>8452</v>
      </c>
      <c r="AQ10" s="316">
        <v>5759</v>
      </c>
      <c r="AR10" s="317">
        <v>46.8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497</v>
      </c>
      <c r="AL11" s="1226"/>
      <c r="AM11" s="1226"/>
      <c r="AN11" s="1227"/>
      <c r="AO11" s="315">
        <v>90911</v>
      </c>
      <c r="AP11" s="315">
        <v>2416</v>
      </c>
      <c r="AQ11" s="316">
        <v>8418</v>
      </c>
      <c r="AR11" s="317">
        <v>-71.3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498</v>
      </c>
      <c r="AL12" s="1226"/>
      <c r="AM12" s="1226"/>
      <c r="AN12" s="1227"/>
      <c r="AO12" s="315">
        <v>19579</v>
      </c>
      <c r="AP12" s="315">
        <v>520</v>
      </c>
      <c r="AQ12" s="316">
        <v>199</v>
      </c>
      <c r="AR12" s="317">
        <v>161.30000000000001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499</v>
      </c>
      <c r="AL13" s="1226"/>
      <c r="AM13" s="1226"/>
      <c r="AN13" s="1227"/>
      <c r="AO13" s="315" t="s">
        <v>500</v>
      </c>
      <c r="AP13" s="315" t="s">
        <v>500</v>
      </c>
      <c r="AQ13" s="316">
        <v>11</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501</v>
      </c>
      <c r="AL14" s="1226"/>
      <c r="AM14" s="1226"/>
      <c r="AN14" s="1227"/>
      <c r="AO14" s="315">
        <v>70810</v>
      </c>
      <c r="AP14" s="315">
        <v>1882</v>
      </c>
      <c r="AQ14" s="316">
        <v>2749</v>
      </c>
      <c r="AR14" s="317">
        <v>-31.5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502</v>
      </c>
      <c r="AL15" s="1226"/>
      <c r="AM15" s="1226"/>
      <c r="AN15" s="1227"/>
      <c r="AO15" s="315">
        <v>35989</v>
      </c>
      <c r="AP15" s="315">
        <v>957</v>
      </c>
      <c r="AQ15" s="316">
        <v>1213</v>
      </c>
      <c r="AR15" s="317">
        <v>-21.1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503</v>
      </c>
      <c r="AL16" s="1229"/>
      <c r="AM16" s="1229"/>
      <c r="AN16" s="1230"/>
      <c r="AO16" s="315">
        <v>-182772</v>
      </c>
      <c r="AP16" s="315">
        <v>-4858</v>
      </c>
      <c r="AQ16" s="316">
        <v>-4842</v>
      </c>
      <c r="AR16" s="317">
        <v>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185</v>
      </c>
      <c r="AL17" s="1229"/>
      <c r="AM17" s="1229"/>
      <c r="AN17" s="1230"/>
      <c r="AO17" s="315">
        <v>2442545</v>
      </c>
      <c r="AP17" s="315">
        <v>64918</v>
      </c>
      <c r="AQ17" s="316">
        <v>69997</v>
      </c>
      <c r="AR17" s="317">
        <v>-7.3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508</v>
      </c>
      <c r="AL21" s="1223"/>
      <c r="AM21" s="1223"/>
      <c r="AN21" s="1224"/>
      <c r="AO21" s="327">
        <v>7.18</v>
      </c>
      <c r="AP21" s="328">
        <v>6.51</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509</v>
      </c>
      <c r="AL22" s="1223"/>
      <c r="AM22" s="1223"/>
      <c r="AN22" s="1224"/>
      <c r="AO22" s="332">
        <v>95.2</v>
      </c>
      <c r="AP22" s="333">
        <v>97.2</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513</v>
      </c>
      <c r="AL32" s="1214"/>
      <c r="AM32" s="1214"/>
      <c r="AN32" s="1215"/>
      <c r="AO32" s="342">
        <v>1792001</v>
      </c>
      <c r="AP32" s="342">
        <v>47628</v>
      </c>
      <c r="AQ32" s="343">
        <v>31531</v>
      </c>
      <c r="AR32" s="344">
        <v>51.1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514</v>
      </c>
      <c r="AL33" s="1214"/>
      <c r="AM33" s="1214"/>
      <c r="AN33" s="1215"/>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515</v>
      </c>
      <c r="AL34" s="1214"/>
      <c r="AM34" s="1214"/>
      <c r="AN34" s="1215"/>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516</v>
      </c>
      <c r="AL35" s="1214"/>
      <c r="AM35" s="1214"/>
      <c r="AN35" s="1215"/>
      <c r="AO35" s="342">
        <v>764711</v>
      </c>
      <c r="AP35" s="342">
        <v>20325</v>
      </c>
      <c r="AQ35" s="343">
        <v>9647</v>
      </c>
      <c r="AR35" s="344">
        <v>110.7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517</v>
      </c>
      <c r="AL36" s="1214"/>
      <c r="AM36" s="1214"/>
      <c r="AN36" s="1215"/>
      <c r="AO36" s="342">
        <v>85410</v>
      </c>
      <c r="AP36" s="342">
        <v>2270</v>
      </c>
      <c r="AQ36" s="343">
        <v>2316</v>
      </c>
      <c r="AR36" s="344">
        <v>-2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518</v>
      </c>
      <c r="AL37" s="1214"/>
      <c r="AM37" s="1214"/>
      <c r="AN37" s="1215"/>
      <c r="AO37" s="342" t="s">
        <v>500</v>
      </c>
      <c r="AP37" s="342" t="s">
        <v>500</v>
      </c>
      <c r="AQ37" s="343">
        <v>1006</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519</v>
      </c>
      <c r="AL38" s="1217"/>
      <c r="AM38" s="1217"/>
      <c r="AN38" s="1218"/>
      <c r="AO38" s="345" t="s">
        <v>500</v>
      </c>
      <c r="AP38" s="345" t="s">
        <v>500</v>
      </c>
      <c r="AQ38" s="346">
        <v>1</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520</v>
      </c>
      <c r="AL39" s="1217"/>
      <c r="AM39" s="1217"/>
      <c r="AN39" s="1218"/>
      <c r="AO39" s="342">
        <v>-172946</v>
      </c>
      <c r="AP39" s="342">
        <v>-4597</v>
      </c>
      <c r="AQ39" s="343">
        <v>-3160</v>
      </c>
      <c r="AR39" s="344">
        <v>45.5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521</v>
      </c>
      <c r="AL40" s="1214"/>
      <c r="AM40" s="1214"/>
      <c r="AN40" s="1215"/>
      <c r="AO40" s="342">
        <v>-1833761</v>
      </c>
      <c r="AP40" s="342">
        <v>-48738</v>
      </c>
      <c r="AQ40" s="343">
        <v>-28415</v>
      </c>
      <c r="AR40" s="344">
        <v>71.5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295</v>
      </c>
      <c r="AL41" s="1220"/>
      <c r="AM41" s="1220"/>
      <c r="AN41" s="1221"/>
      <c r="AO41" s="342">
        <v>635415</v>
      </c>
      <c r="AP41" s="342">
        <v>16888</v>
      </c>
      <c r="AQ41" s="343">
        <v>12925</v>
      </c>
      <c r="AR41" s="344">
        <v>30.7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490</v>
      </c>
      <c r="AN49" s="1208" t="s">
        <v>525</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1580851</v>
      </c>
      <c r="AN51" s="364">
        <v>41795</v>
      </c>
      <c r="AO51" s="365">
        <v>6.1</v>
      </c>
      <c r="AP51" s="366">
        <v>53292</v>
      </c>
      <c r="AQ51" s="367">
        <v>0</v>
      </c>
      <c r="AR51" s="368">
        <v>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583562</v>
      </c>
      <c r="AN52" s="372">
        <v>15428</v>
      </c>
      <c r="AO52" s="373">
        <v>24.4</v>
      </c>
      <c r="AP52" s="374">
        <v>28900</v>
      </c>
      <c r="AQ52" s="375">
        <v>18.899999999999999</v>
      </c>
      <c r="AR52" s="376">
        <v>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1578203</v>
      </c>
      <c r="AN53" s="364">
        <v>41799</v>
      </c>
      <c r="AO53" s="365">
        <v>0</v>
      </c>
      <c r="AP53" s="366">
        <v>49919</v>
      </c>
      <c r="AQ53" s="367">
        <v>-6.3</v>
      </c>
      <c r="AR53" s="368">
        <v>6.3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440060</v>
      </c>
      <c r="AN54" s="372">
        <v>11655</v>
      </c>
      <c r="AO54" s="373">
        <v>-24.5</v>
      </c>
      <c r="AP54" s="374">
        <v>26398</v>
      </c>
      <c r="AQ54" s="375">
        <v>-8.6999999999999993</v>
      </c>
      <c r="AR54" s="376">
        <v>-15.8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1125276</v>
      </c>
      <c r="AN55" s="364">
        <v>29776</v>
      </c>
      <c r="AO55" s="365">
        <v>-28.8</v>
      </c>
      <c r="AP55" s="366">
        <v>47738</v>
      </c>
      <c r="AQ55" s="367">
        <v>-4.4000000000000004</v>
      </c>
      <c r="AR55" s="368">
        <v>-24.4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475785</v>
      </c>
      <c r="AN56" s="372">
        <v>12590</v>
      </c>
      <c r="AO56" s="373">
        <v>8</v>
      </c>
      <c r="AP56" s="374">
        <v>24937</v>
      </c>
      <c r="AQ56" s="375">
        <v>-5.5</v>
      </c>
      <c r="AR56" s="376">
        <v>13.5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720970</v>
      </c>
      <c r="AN57" s="364">
        <v>19101</v>
      </c>
      <c r="AO57" s="365">
        <v>-35.9</v>
      </c>
      <c r="AP57" s="366">
        <v>52191</v>
      </c>
      <c r="AQ57" s="367">
        <v>9.3000000000000007</v>
      </c>
      <c r="AR57" s="368">
        <v>-45.2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256196</v>
      </c>
      <c r="AN58" s="372">
        <v>6788</v>
      </c>
      <c r="AO58" s="373">
        <v>-46.1</v>
      </c>
      <c r="AP58" s="374">
        <v>24843</v>
      </c>
      <c r="AQ58" s="375">
        <v>-0.4</v>
      </c>
      <c r="AR58" s="376">
        <v>-45.7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1329878</v>
      </c>
      <c r="AN59" s="364">
        <v>35346</v>
      </c>
      <c r="AO59" s="365">
        <v>85</v>
      </c>
      <c r="AP59" s="366">
        <v>47387</v>
      </c>
      <c r="AQ59" s="367">
        <v>-9.1999999999999993</v>
      </c>
      <c r="AR59" s="368">
        <v>94.2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453031</v>
      </c>
      <c r="AN60" s="372">
        <v>12041</v>
      </c>
      <c r="AO60" s="373">
        <v>77.400000000000006</v>
      </c>
      <c r="AP60" s="374">
        <v>24928</v>
      </c>
      <c r="AQ60" s="375">
        <v>0.3</v>
      </c>
      <c r="AR60" s="376">
        <v>77.099999999999994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1267036</v>
      </c>
      <c r="AN61" s="379">
        <v>33563</v>
      </c>
      <c r="AO61" s="380">
        <v>5.3</v>
      </c>
      <c r="AP61" s="381">
        <v>50105</v>
      </c>
      <c r="AQ61" s="382">
        <v>-2.1</v>
      </c>
      <c r="AR61" s="368">
        <v>7.4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441727</v>
      </c>
      <c r="AN62" s="372">
        <v>11700</v>
      </c>
      <c r="AO62" s="373">
        <v>7.8</v>
      </c>
      <c r="AP62" s="374">
        <v>26001</v>
      </c>
      <c r="AQ62" s="375">
        <v>0.9</v>
      </c>
      <c r="AR62" s="376">
        <v>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crcR58hR+q+WHL1lu3+Cwt35zfYx5kXwR9MHwaRPGBfcsgi9lDH212Fg3ebJAqv5QvaIjzDqi9HNWhkrdyZ2g==" saltValue="B73apPffID4VtIC8/ySN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xjwwN58Bre3mG7j5rkydMhh9QSIKiwNlkXsEpINOlEOFOAC6q4UhvJok339Yr+o4SIkKlE6GXjeYlmmDgLglg==" saltValue="QuH40hn8TWywmkIFAIb8eQ==" spinCount="100000" sheet="1" objects="1" scenarios="1"/>
  <dataConsolidate link="1"/>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hG+3LbtnJfq6y283/MgDyEn0qNqX/MpwpHu5eA+c/dMbNJFhuS34CEhsKkW4Uaco/SDwHTDMx8GUPGdzaAGsA==" saltValue="7qAReg/0fWuYV8rpotgFmA==" spinCount="100000" sheet="1" objects="1" scenarios="1"/>
  <dataConsolidate link="1"/>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1" t="s">
        <v>3</v>
      </c>
      <c r="D47" s="1231"/>
      <c r="E47" s="1232"/>
      <c r="F47" s="11">
        <v>9.01</v>
      </c>
      <c r="G47" s="12">
        <v>9.43</v>
      </c>
      <c r="H47" s="12">
        <v>9.93</v>
      </c>
      <c r="I47" s="12">
        <v>9.69</v>
      </c>
      <c r="J47" s="13">
        <v>9.23</v>
      </c>
    </row>
    <row r="48" spans="2:10" ht="57.75" customHeight="1" x14ac:dyDescent="0.15">
      <c r="B48" s="14"/>
      <c r="C48" s="1233" t="s">
        <v>4</v>
      </c>
      <c r="D48" s="1233"/>
      <c r="E48" s="1234"/>
      <c r="F48" s="15">
        <v>2.04</v>
      </c>
      <c r="G48" s="16">
        <v>2.16</v>
      </c>
      <c r="H48" s="16">
        <v>2.23</v>
      </c>
      <c r="I48" s="16">
        <v>1.7</v>
      </c>
      <c r="J48" s="17">
        <v>2.29</v>
      </c>
    </row>
    <row r="49" spans="2:10" ht="57.75" customHeight="1" thickBot="1" x14ac:dyDescent="0.2">
      <c r="B49" s="18"/>
      <c r="C49" s="1235" t="s">
        <v>5</v>
      </c>
      <c r="D49" s="1235"/>
      <c r="E49" s="1236"/>
      <c r="F49" s="19" t="s">
        <v>546</v>
      </c>
      <c r="G49" s="20" t="s">
        <v>547</v>
      </c>
      <c r="H49" s="20" t="s">
        <v>548</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82eX1jCorJ4hJTm/iDD64ciiGeSKTiIyWaREY9yUVA8mH4ZSwl6vGgBkbGxHAwu810ycPtussjWVdv4u60q2HQ==" saltValue="35lL4o5ySkl+JJdr11bll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2020-10-02T01:10:06Z</cp:lastPrinted>
  <dcterms:created xsi:type="dcterms:W3CDTF">2020-02-10T03:42:44Z</dcterms:created>
  <dcterms:modified xsi:type="dcterms:W3CDTF">2020-10-02T01:12:25Z</dcterms:modified>
  <cp:category/>
</cp:coreProperties>
</file>