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A352C997-CCF8-4C33-A443-3B7396272696}" xr6:coauthVersionLast="47" xr6:coauthVersionMax="47" xr10:uidLastSave="{00000000-0000-0000-0000-000000000000}"/>
  <bookViews>
    <workbookView xWindow="-110" yWindow="-110" windowWidth="19420" windowHeight="10420" tabRatio="75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<sst xmlns="http://schemas.openxmlformats.org/spreadsheetml/2006/main" count="1208" uniqueCount="623">
  <si>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</si>
  <si>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</si>
  <si>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</si>
  <si>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</si>
  <si>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</si>
  <si>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</si>
  <si>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</si>
  <si>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</si>
  <si>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</si>
  <si>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</si>
  <si>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</si>
  <si>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</si>
  <si>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</si>
  <si>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</si>
  <si>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</si>
  <si>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</si>
  <si>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</si>
  <si>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</si>
  <si>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</si>
  <si>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</si>
  <si>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</si>
  <si>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</si>
  <si>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</si>
  <si>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</si>
  <si>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</si>
  <si>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</si>
  <si>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</si>
  <si>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</si>
  <si>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</si>
  <si>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</si>
  <si>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</si>
  <si>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</si>
  <si>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</si>
  <si>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</si>
  <si>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</si>
  <si>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</si>
  <si>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</si>
  <si>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</si>
  <si>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</si>
  <si>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</si>
  <si>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</si>
  <si>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</si>
  <si>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</si>
  <si>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</si>
  <si>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</si>
  <si>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</si>
  <si>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</si>
  <si>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</si>
  <si>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</si>
  <si>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</si>
  <si>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</si>
  <si>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</si>
  <si>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</si>
  <si>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</si>
  <si>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</si>
  <si>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</si>
  <si>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</si>
  <si>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</si>
  <si>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</si>
  <si>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</si>
  <si>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</si>
  <si>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</si>
  <si>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</si>
  <si>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</si>
  <si>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</si>
  <si>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</si>
  <si>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</si>
  <si>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</si>
  <si>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</si>
  <si>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</si>
  <si>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</si>
  <si>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</si>
  <si>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</si>
  <si>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</si>
  <si>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</si>
  <si>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</si>
  <si>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</si>
  <si>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</si>
  <si>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</si>
  <si>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</si>
  <si>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</si>
  <si>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</si>
  <si>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</si>
  <si>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</si>
  <si>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</si>
  <si>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</si>
  <si>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</si>
  <si>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</si>
  <si>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</si>
  <si>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</si>
  <si>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</si>
  <si>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</si>
  <si>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</si>
  <si>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</si>
  <si>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</si>
  <si>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</si>
  <si>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</si>
  <si>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</si>
  <si>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</si>
  <si>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</si>
  <si>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</si>
  <si>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</si>
  <si>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</si>
  <si>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</si>
  <si>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</si>
  <si>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</si>
  <si>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</si>
  <si>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</si>
  <si>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</si>
  <si>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</si>
  <si>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</si>
  <si>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</si>
  <si>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</si>
  <si>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</si>
  <si>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</si>
  <si>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</si>
  <si>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</si>
  <si>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</si>
  <si>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</si>
  <si>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</si>
  <si>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</si>
  <si>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</si>
  <si>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</si>
  <si>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</si>
  <si>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</si>
  <si>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</si>
  <si>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</si>
  <si>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</si>
  <si>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</si>
  <si>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</si>
  <si>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</si>
  <si>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</si>
  <si>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</si>
  <si>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</si>
  <si>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</si>
  <si>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</si>
  <si>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</si>
  <si>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</si>
  <si>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</si>
  <si>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</si>
  <si>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</si>
  <si>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</si>
  <si>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</si>
  <si>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</si>
  <si>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</si>
  <si>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</si>
  <si>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</si>
  <si>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</si>
  <si>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</si>
  <si>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</si>
  <si>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</si>
  <si>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</si>
  <si>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</si>
  <si>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</si>
  <si>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</si>
  <si>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</si>
  <si>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</si>
  <si>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</si>
  <si>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</si>
  <si>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</si>
  <si>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</si>
  <si>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</si>
  <si>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</si>
  <si>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</si>
  <si>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</si>
  <si>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</si>
  <si>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</si>
  <si>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</si>
  <si>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</si>
  <si>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</si>
  <si>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</si>
  <si>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</si>
  <si>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</si>
  <si>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</si>
  <si>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</si>
  <si>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</si>
  <si>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</si>
  <si>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</si>
  <si>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</si>
  <si>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</si>
  <si>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</si>
  <si>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</si>
  <si>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</si>
  <si>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</si>
  <si>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</si>
  <si>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</si>
  <si>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</si>
  <si>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</si>
  <si>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</si>
  <si>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</si>
  <si>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</si>
  <si>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</si>
  <si>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</si>
  <si>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</si>
  <si>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</si>
  <si>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</si>
  <si>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</si>
  <si>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</si>
  <si>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</si>
  <si>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</si>
  <si>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</si>
  <si>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</si>
  <si>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</si>
  <si>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</si>
  <si>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</si>
  <si>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</si>
  <si>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</si>
  <si>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</si>
  <si>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</si>
  <si>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</si>
  <si>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</si>
  <si>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</si>
  <si>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</si>
  <si>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</si>
  <si>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</si>
  <si>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</si>
  <si>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</si>
  <si>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</si>
  <si>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石川県川北町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</si>
  <si>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</si>
  <si>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</si>
  <si>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</si>
  <si>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</si>
  <si>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</si>
  <si>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</si>
  <si>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</si>
  <si>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</si>
  <si>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</si>
  <si>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</si>
  <si>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</si>
  <si>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</si>
  <si>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</si>
  <si>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</si>
  <si>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</si>
  <si>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</si>
  <si>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</si>
  <si>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</si>
  <si>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</si>
  <si>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</si>
  <si>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</si>
  <si>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</si>
  <si>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</si>
  <si>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</si>
  <si>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</si>
  <si>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</si>
  <si>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</si>
  <si>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</si>
  <si>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</si>
  <si>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</si>
  <si>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</si>
  <si>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</si>
  <si>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</si>
  <si>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</si>
  <si>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</si>
  <si>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</si>
  <si>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</si>
  <si>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</si>
  <si>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</si>
  <si>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</si>
  <si>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</si>
  <si>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</si>
  <si>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</si>
  <si>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</si>
  <si>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</si>
  <si>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</si>
  <si>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</si>
  <si>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</si>
  <si>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</si>
  <si>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</si>
  <si>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</si>
  <si>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</si>
  <si>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</si>
  <si>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</si>
  <si>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</si>
  <si>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</si>
  <si>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</si>
  <si>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</si>
  <si>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</si>
  <si>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</si>
  <si>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</si>
  <si>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</si>
  <si>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</si>
  <si>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</si>
  <si>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</si>
  <si>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</si>
  <si>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</si>
  <si>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</si>
  <si>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</si>
  <si>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</si>
  <si>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</si>
  <si>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</si>
  <si>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</si>
  <si>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</si>
  <si>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</si>
  <si>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</si>
  <si>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</si>
  <si>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</si>
  <si>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</si>
  <si>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</si>
  <si>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</si>
  <si>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</si>
  <si>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</si>
  <si>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</si>
  <si>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</si>
  <si>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</si>
  <si>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</si>
  <si>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</si>
  <si>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</si>
  <si>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</si>
  <si>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</si>
  <si>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</si>
  <si>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</si>
  <si>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</si>
  <si>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</si>
  <si>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</si>
  <si>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</si>
  <si>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</si>
  <si>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</si>
  <si>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</si>
  <si>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</si>
  <si>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</si>
  <si>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</si>
  <si>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</si>
  <si>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</si>
  <si>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</si>
  <si>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</si>
  <si>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</si>
  <si>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</si>
  <si>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</si>
  <si>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</si>
  <si>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</si>
  <si>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</si>
  <si>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</si>
  <si>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</si>
  <si>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</si>
  <si>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</si>
  <si>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</si>
  <si>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</si>
  <si>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</si>
  <si>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</si>
  <si>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</si>
  <si>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</si>
  <si>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</si>
  <si>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</si>
  <si>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</si>
  <si>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</si>
  <si>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</si>
  <si>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</si>
  <si>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</si>
  <si>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</si>
  <si>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</si>
  <si>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</si>
  <si>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</si>
  <si>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</si>
  <si>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</si>
  <si>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</si>
  <si>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</si>
  <si>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</si>
  <si>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</si>
  <si>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</si>
  <si>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</si>
  <si>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</si>
  <si>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</si>
  <si>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</si>
  <si>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</si>
  <si>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</si>
  <si>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</si>
  <si>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</si>
  <si>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</si>
  <si>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</si>
  <si>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</si>
  <si>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石川県川北町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</si>
  <si>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</si>
  <si>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</si>
  <si>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</si>
  <si>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</si>
  <si>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</si>
  <si>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</si>
  <si>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</si>
  <si>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</si>
  <si>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</si>
  <si>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</si>
  <si>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</si>
  <si>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</si>
  <si>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</si>
  <si>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</si>
  <si>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</si>
  <si>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</si>
  <si>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</si>
  <si>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</si>
  <si>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</si>
  <si>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</si>
  <si>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</si>
  <si>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</si>
  <si>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</si>
  <si>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</si>
  <si>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</si>
  <si>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</si>
  <si>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</si>
  <si>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</si>
  <si>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</si>
  <si>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</si>
  <si>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</si>
  <si>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</si>
  <si>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</si>
  <si>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</si>
  <si>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</si>
  <si>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</si>
  <si>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</si>
  <si>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</si>
  <si>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法適用企業</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</si>
  <si>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</si>
  <si>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</si>
  <si>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</si>
  <si>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</si>
  <si>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</si>
  <si>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</si>
  <si>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</si>
  <si>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</si>
  <si>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</si>
  <si>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</si>
  <si>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</si>
  <si>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</si>
  <si>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</si>
  <si>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</si>
  <si>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</si>
  <si>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</si>
  <si>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</si>
  <si>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</si>
  <si>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</si>
  <si>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</si>
  <si>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</si>
  <si>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</si>
  <si>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</si>
  <si>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</si>
  <si>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</si>
  <si>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</si>
  <si>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</si>
  <si>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</si>
  <si>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</si>
  <si>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</si>
  <si>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</si>
  <si>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</si>
  <si>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</si>
  <si>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</si>
  <si>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</si>
  <si>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</si>
  <si>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</si>
  <si>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</si>
  <si>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</si>
  <si>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</si>
  <si>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</si>
  <si>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</si>
  <si>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</si>
  <si>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</si>
  <si>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</si>
  <si>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</si>
  <si>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</si>
  <si>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</si>
  <si>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</si>
  <si>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</si>
  <si>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</si>
  <si>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</si>
  <si>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</si>
  <si>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</si>
  <si>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</si>
  <si>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</si>
  <si>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</si>
  <si>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</si>
  <si>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</si>
  <si>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川北町簡易水道事業特別会計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</si>
  <si>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</si>
  <si>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</si>
  <si>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</si>
  <si>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</si>
  <si>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川北町介護保険サービス事業特別会計</t>
    <phoneticPr fontId="5"/>
  </si>
  <si>
    <t>-</t>
    <phoneticPr fontId="5"/>
  </si>
  <si>
    <t>(Ｆ)</t>
    <phoneticPr fontId="5"/>
  </si>
  <si>
    <t>川北町介護保険事業特別会計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</si>
  <si>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</si>
  <si>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</si>
  <si>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</si>
  <si>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</si>
  <si>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</si>
  <si>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</si>
  <si>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</si>
  <si>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</si>
  <si>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</si>
  <si>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</si>
  <si>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</si>
  <si>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</si>
  <si>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</si>
  <si>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</si>
  <si>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</si>
  <si>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</si>
  <si>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</si>
  <si>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</si>
  <si>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</si>
  <si>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</si>
  <si>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</si>
  <si>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</si>
  <si>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</si>
  <si>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</si>
  <si>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</si>
  <si>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</si>
  <si>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</si>
  <si>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</si>
  <si>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</si>
  <si>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</si>
  <si>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</si>
  <si>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</si>
  <si>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</si>
  <si>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</si>
  <si>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</si>
  <si>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</si>
  <si>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</si>
  <si>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</si>
  <si>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</si>
  <si>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</si>
  <si>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</si>
  <si>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</si>
  <si>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</si>
  <si>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</si>
  <si>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</si>
  <si>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</si>
  <si>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</si>
  <si>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</si>
  <si>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</si>
  <si>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</si>
  <si>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</si>
  <si>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</si>
  <si>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</si>
  <si>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</si>
  <si>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</si>
  <si>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</si>
  <si>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</si>
  <si>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</si>
  <si>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</si>
  <si>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</si>
  <si>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</si>
  <si>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</si>
  <si>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</si>
  <si>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</si>
  <si>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</si>
  <si>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</si>
  <si>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</si>
  <si>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</si>
  <si>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</si>
  <si>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</si>
  <si>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</si>
  <si>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</si>
  <si>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</si>
  <si>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</si>
  <si>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</si>
  <si>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</si>
  <si>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</si>
  <si>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</si>
  <si>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</si>
  <si>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</si>
  <si>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</si>
  <si>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</si>
  <si>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</si>
  <si>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</si>
  <si>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</si>
  <si>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</si>
  <si>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</si>
  <si>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9.70</t>
  </si>
  <si>
    <t>▲ 2.02</t>
  </si>
  <si>
    <t>▲ 3.37</t>
  </si>
  <si>
    <t>一般会計</t>
  </si>
  <si>
    <t>川北町工業用水道事業会計</t>
  </si>
  <si>
    <t>川北町国民健康保険特別会計</t>
  </si>
  <si>
    <t>川北町介護保険事業特別会計</t>
  </si>
  <si>
    <t>川北町農業集落排水事業特別会計</t>
  </si>
  <si>
    <t>川北町簡易水道事業特別会計</t>
  </si>
  <si>
    <t>川北町介護保険サービス事業特別会計</t>
  </si>
  <si>
    <t>川北町後期高齢者医療特別会計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</si>
  <si>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</si>
  <si>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</si>
  <si>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</si>
  <si>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</si>
  <si>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</si>
  <si>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</si>
  <si>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</si>
  <si>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</si>
  <si>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</si>
  <si>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9">
      <t>トチカイハツコウシャ</t>
    </rPh>
    <phoneticPr fontId="2"/>
  </si>
  <si>
    <t>白山野々市広域事務組合</t>
    <rPh sb="0" eb="2">
      <t>ハクサン</t>
    </rPh>
    <rPh sb="2" eb="5">
      <t>ノノイチ</t>
    </rPh>
    <rPh sb="5" eb="7">
      <t>コウイキ</t>
    </rPh>
    <rPh sb="7" eb="9">
      <t>ジム</t>
    </rPh>
    <rPh sb="9" eb="11">
      <t>クミアイ</t>
    </rPh>
    <phoneticPr fontId="2"/>
  </si>
  <si>
    <t>手取郷広域事務組合</t>
    <rPh sb="0" eb="2">
      <t>テドリ</t>
    </rPh>
    <rPh sb="2" eb="3">
      <t>ゴウ</t>
    </rPh>
    <rPh sb="3" eb="9">
      <t>コウイキ</t>
    </rPh>
    <phoneticPr fontId="2"/>
  </si>
  <si>
    <t>手取川流域環境衛生事業組合</t>
    <rPh sb="0" eb="3">
      <t>テドリガワ</t>
    </rPh>
    <rPh sb="3" eb="5">
      <t>リュウイキ</t>
    </rPh>
    <rPh sb="5" eb="9">
      <t>カンキョウエイセイ</t>
    </rPh>
    <rPh sb="9" eb="11">
      <t>ジギョウ</t>
    </rPh>
    <rPh sb="11" eb="13">
      <t>クミアイ</t>
    </rPh>
    <phoneticPr fontId="2"/>
  </si>
  <si>
    <t>能美介護認定事務組合</t>
    <rPh sb="0" eb="2">
      <t>ノミ</t>
    </rPh>
    <rPh sb="2" eb="4">
      <t>カイゴ</t>
    </rPh>
    <rPh sb="4" eb="6">
      <t>ニンテイ</t>
    </rPh>
    <rPh sb="6" eb="8">
      <t>ジム</t>
    </rPh>
    <rPh sb="8" eb="10">
      <t>クミアイ</t>
    </rPh>
    <phoneticPr fontId="2"/>
  </si>
  <si>
    <t>石川県市町村退職手当組合</t>
    <rPh sb="0" eb="3">
      <t>イシカワケン</t>
    </rPh>
    <rPh sb="3" eb="6">
      <t>シチョウソン</t>
    </rPh>
    <rPh sb="6" eb="8">
      <t>タイショク</t>
    </rPh>
    <rPh sb="8" eb="10">
      <t>テアテ</t>
    </rPh>
    <rPh sb="10" eb="12">
      <t>クミアイ</t>
    </rPh>
    <phoneticPr fontId="2"/>
  </si>
  <si>
    <t>石川県市町村消防団員等公務災害補償等組合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8">
      <t>トウ</t>
    </rPh>
    <rPh sb="18" eb="20">
      <t>クミアイ</t>
    </rPh>
    <phoneticPr fontId="2"/>
  </si>
  <si>
    <t>石川県消防賞じゅつ金組合</t>
    <rPh sb="0" eb="3">
      <t>イシカワケン</t>
    </rPh>
    <rPh sb="3" eb="5">
      <t>ショウボウ</t>
    </rPh>
    <rPh sb="5" eb="6">
      <t>ショウ</t>
    </rPh>
    <rPh sb="9" eb="10">
      <t>キン</t>
    </rPh>
    <rPh sb="10" eb="12">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</si>
  <si>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</si>
  <si>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4">
      <t>チョウ</t>
    </rPh>
    <rPh sb="4" eb="7">
      <t>ソンギカイ</t>
    </rPh>
    <rPh sb="7" eb="9">
      <t>コウム</t>
    </rPh>
    <rPh sb="9" eb="11">
      <t>サイガイ</t>
    </rPh>
    <rPh sb="11" eb="13">
      <t>ホショウ</t>
    </rPh>
    <rPh sb="13" eb="15">
      <t>クミアイ</t>
    </rPh>
    <phoneticPr fontId="2"/>
  </si>
  <si>
    <t>南加賀広域圏事務組合（一般会計）</t>
    <rPh sb="0" eb="1">
      <t>ミナミ</t>
    </rPh>
    <rPh sb="1" eb="3">
      <t>カガ</t>
    </rPh>
    <rPh sb="3" eb="5">
      <t>コウイキ</t>
    </rPh>
    <rPh sb="5" eb="6">
      <t>ケン</t>
    </rPh>
    <rPh sb="6" eb="8">
      <t>ジム</t>
    </rPh>
    <rPh sb="8" eb="10">
      <t>クミアイ</t>
    </rPh>
    <rPh sb="11" eb="15">
      <t>イッパンカイケイ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</si>
  <si>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</si>
  <si>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</si>
  <si>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</si>
  <si>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イチバ</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</si>
  <si>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</si>
  <si>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白山石川医療企業団（公立つるぎ病院事業会計）</t>
    <rPh sb="0" eb="2">
      <t>ハクサン</t>
    </rPh>
    <rPh sb="2" eb="4">
      <t>イシカワ</t>
    </rPh>
    <rPh sb="4" eb="6">
      <t>イリョウ</t>
    </rPh>
    <rPh sb="6" eb="8">
      <t>キギョウ</t>
    </rPh>
    <rPh sb="8" eb="9">
      <t>ダン</t>
    </rPh>
    <rPh sb="10" eb="12">
      <t>コウリツ</t>
    </rPh>
    <rPh sb="15" eb="17">
      <t>ビョウイン</t>
    </rPh>
    <rPh sb="17" eb="19">
      <t>ジギョウ</t>
    </rPh>
    <rPh sb="19" eb="21">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</si>
  <si>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9">
      <t>イッパンカイケイ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</si>
  <si>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</si>
  <si>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福祉基金</t>
    <rPh sb="0" eb="2">
      <t>フクシ</t>
    </rPh>
    <rPh sb="2" eb="4">
      <t>キキン</t>
    </rPh>
    <phoneticPr fontId="2"/>
  </si>
  <si>
    <t>人材育成基金</t>
    <rPh sb="0" eb="2">
      <t>ジンザイ</t>
    </rPh>
    <rPh sb="2" eb="4">
      <t>イクセイ</t>
    </rPh>
    <rPh sb="4" eb="6">
      <t>キキン</t>
    </rPh>
    <phoneticPr fontId="2"/>
  </si>
  <si>
    <t>ふれあい健康センター基金</t>
    <rPh sb="4" eb="6">
      <t>ケンコウ</t>
    </rPh>
    <rPh sb="10" eb="12">
      <t>キキン</t>
    </rPh>
    <phoneticPr fontId="2"/>
  </si>
  <si>
    <t>ふるさと水と土保全基金</t>
    <phoneticPr fontId="5"/>
  </si>
  <si>
    <t>教育振興奨励基金</t>
    <rPh sb="4" eb="6">
      <t>ショウレイ</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</si>
  <si>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</si>
  <si>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</si>
  <si>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</si>
  <si>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</si>
  <si>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を下回っている。各施設の老朽化により維持管理に要する経費が増加することが予想されるため、今後改定予定である公共施設等総合管理計画に基づき、老朽化対策に積極的に取り組んでいく。
将来負担比率については、今後大型の建設事業の実施に伴う起債残高の増加や、基金とりくずしによる増加も想定されることから、定期的な繰上償還の実施など健全化に努める。</t>
    <rPh sb="19" eb="20">
      <t>アタイ</t>
    </rPh>
    <rPh sb="120" eb="122">
      <t>コンゴ</t>
    </rPh>
    <rPh sb="122" eb="124">
      <t>オオガタ</t>
    </rPh>
    <rPh sb="125" eb="127">
      <t>ケンセツ</t>
    </rPh>
    <rPh sb="127" eb="129">
      <t>ジギョウ</t>
    </rPh>
    <rPh sb="130" eb="132">
      <t>ジッシ</t>
    </rPh>
    <rPh sb="133" eb="134">
      <t>トモナ</t>
    </rPh>
    <rPh sb="135" eb="137">
      <t>キサイ</t>
    </rPh>
    <rPh sb="137" eb="139">
      <t>ザンダカ</t>
    </rPh>
    <rPh sb="140" eb="142">
      <t>ゾウカ</t>
    </rPh>
    <rPh sb="157" eb="159">
      <t>ソウテイ</t>
    </rPh>
    <rPh sb="171" eb="175">
      <t>クリアゲショウカン</t>
    </rPh>
    <rPh sb="176" eb="178">
      <t>ジッシ</t>
    </rPh>
    <rPh sb="180" eb="183">
      <t>ケンゼンカ</t>
    </rPh>
    <rPh sb="184" eb="18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</si>
  <si>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</si>
  <si>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</si>
  <si>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</si>
  <si>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</si>
  <si>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</si>
  <si>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</si>
  <si>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実質公債費比率は類似団体内平均と比較してやや高い傾向にあったが、今年度下回った。将来負担比率については、類似団体内平均値を上回ってはいるが、今年度改善が見られた。
今後も、定期的な繰上償還の実施や有利な起債の活用など公債費の適正化に努めたい。</t>
    <rPh sb="24" eb="26">
      <t>ケイコウ</t>
    </rPh>
    <rPh sb="32" eb="35">
      <t>コンネンド</t>
    </rPh>
    <rPh sb="35" eb="37">
      <t>シタマワ</t>
    </rPh>
    <rPh sb="52" eb="56">
      <t>ルイジダンタイ</t>
    </rPh>
    <rPh sb="56" eb="57">
      <t>ナイ</t>
    </rPh>
    <rPh sb="57" eb="60">
      <t>ヘイキンチ</t>
    </rPh>
    <rPh sb="61" eb="63">
      <t>ウワマワ</t>
    </rPh>
    <rPh sb="70" eb="73">
      <t>コンネンド</t>
    </rPh>
    <rPh sb="73" eb="75">
      <t>カイゼン</t>
    </rPh>
    <rPh sb="76" eb="77">
      <t>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</si>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</sst>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3B1D8EB-6E41-43C3-9665-CA37619385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CA00-48AD-A7B7-E4E677F1D5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59133</c:v>
                </c:pt>
                <c:pt idx="1">
                  <c:v>96041</c:v>
                </c:pt>
                <c:pt idx="2">
                  <c:v>154172</c:v>
                </c:pt>
                <c:pt idx="3">
                  <c:v>93633</c:v>
                </c:pt>
                <c:pt idx="4">
                  <c:v>109932</c:v>
                </c:pt>
              </c:numCache>
            </c:numRef>
          </c:val>
          <c:smooth val="0"/>
          <c:extLst>
            <c:ext xmlns:c16="http://schemas.microsoft.com/office/drawing/2014/chart" uri="{C3380CC4-5D6E-409C-BE32-E72D297353CC}">
              <c16:uniqueId val="{00000001-CA00-48AD-A7B7-E4E677F1D5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4.07</c:v>
                </c:pt>
                <c:pt idx="1">
                  <c:v>1.88</c:v>
                </c:pt>
                <c:pt idx="2">
                  <c:v>2.8</c:v>
                </c:pt>
                <c:pt idx="3">
                  <c:v>2.85</c:v>
                </c:pt>
                <c:pt idx="4">
                  <c:v>7.87</c:v>
                </c:pt>
              </c:numCache>
            </c:numRef>
          </c:val>
          <c:extLst>
            <c:ext xmlns:c16="http://schemas.microsoft.com/office/drawing/2014/chart" uri="{C3380CC4-5D6E-409C-BE32-E72D297353CC}">
              <c16:uniqueId val="{00000000-90E3-400B-BB80-820A5467A8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75.989999999999995</c:v>
                </c:pt>
                <c:pt idx="1">
                  <c:v>73.430000000000007</c:v>
                </c:pt>
                <c:pt idx="2">
                  <c:v>71.05</c:v>
                </c:pt>
                <c:pt idx="3">
                  <c:v>66.19</c:v>
                </c:pt>
                <c:pt idx="4">
                  <c:v>68.25</c:v>
                </c:pt>
              </c:numCache>
            </c:numRef>
          </c:val>
          <c:extLst>
            <c:ext xmlns:c16="http://schemas.microsoft.com/office/drawing/2014/chart" uri="{C3380CC4-5D6E-409C-BE32-E72D297353CC}">
              <c16:uniqueId val="{00000001-90E3-400B-BB80-820A5467A8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-9.6999999999999993</c:v>
                </c:pt>
                <c:pt idx="1">
                  <c:v>-2.02</c:v>
                </c:pt>
                <c:pt idx="2">
                  <c:v>1.19</c:v>
                </c:pt>
                <c:pt idx="3">
                  <c:v>-3.37</c:v>
                </c:pt>
                <c:pt idx="4">
                  <c:v>10.99</c:v>
                </c:pt>
              </c:numCache>
            </c:numRef>
          </c:val>
          <c:smooth val="0"/>
          <c:extLst>
            <c:ext xmlns:c16="http://schemas.microsoft.com/office/drawing/2014/chart" uri="{C3380CC4-5D6E-409C-BE32-E72D297353CC}">
              <c16:uniqueId val="{00000002-90E3-400B-BB80-820A5467A8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85-4273-99D8-51666ABC9E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85-4273-99D8-51666ABC9E1C}"/>
            </c:ext>
          </c:extLst>
        </c:ser>
        <c:ser>
          <c:idx val="2"/>
          <c:order val="2"/>
          <c:tx>
            <c:strRef>
              <c:f>データシート!$A$29</c:f>
              <c:strCache>
                <c:ptCount val="1"/>
                <c:pt idx="0">
                  <c:v>川北町後期高齢者医療特別会計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0.02</c:v>
                </c:pt>
                <c:pt idx="6">
                  <c:v>#N/A</c:v>
                </c:pt>
                <c:pt idx="7">
                  <c:v>0.04</c:v>
                </c:pt>
                <c:pt idx="8">
                  <c:v>#N/A</c:v>
                </c:pt>
                <c:pt idx="9">
                  <c:v>0.04</c:v>
                </c:pt>
              </c:numCache>
            </c:numRef>
          </c:val>
          <c:extLst>
            <c:ext xmlns:c16="http://schemas.microsoft.com/office/drawing/2014/chart" uri="{C3380CC4-5D6E-409C-BE32-E72D297353CC}">
              <c16:uniqueId val="{00000002-C885-4273-99D8-51666ABC9E1C}"/>
            </c:ext>
          </c:extLst>
        </c:ser>
        <c:ser>
          <c:idx val="3"/>
          <c:order val="3"/>
          <c:tx>
            <c:strRef>
              <c:f>データシート!$A$30</c:f>
              <c:strCache>
                <c:ptCount val="1"/>
                <c:pt idx="0">
                  <c:v>川北町介護保険サービス事業特別会計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0.04</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C885-4273-99D8-51666ABC9E1C}"/>
            </c:ext>
          </c:extLst>
        </c:ser>
        <c:ser>
          <c:idx val="4"/>
          <c:order val="4"/>
          <c:tx>
            <c:strRef>
              <c:f>データシート!$A$31</c:f>
              <c:strCache>
                <c:ptCount val="1"/>
                <c:pt idx="0">
                  <c:v>川北町簡易水道事業特別会計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0.09</c:v>
                </c:pt>
              </c:numCache>
            </c:numRef>
          </c:val>
          <c:extLst>
            <c:ext xmlns:c16="http://schemas.microsoft.com/office/drawing/2014/chart" uri="{C3380CC4-5D6E-409C-BE32-E72D297353CC}">
              <c16:uniqueId val="{00000004-C885-4273-99D8-51666ABC9E1C}"/>
            </c:ext>
          </c:extLst>
        </c:ser>
        <c:ser>
          <c:idx val="5"/>
          <c:order val="5"/>
          <c:tx>
            <c:strRef>
              <c:f>データシート!$A$32</c:f>
              <c:strCache>
                <c:ptCount val="1"/>
                <c:pt idx="0">
                  <c:v>川北町農業集落排水事業特別会計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0.28999999999999998</c:v>
                </c:pt>
                <c:pt idx="4">
                  <c:v>#N/A</c:v>
                </c:pt>
                <c:pt idx="5">
                  <c:v>0.23</c:v>
                </c:pt>
                <c:pt idx="6">
                  <c:v>#N/A</c:v>
                </c:pt>
                <c:pt idx="7">
                  <c:v>0.23</c:v>
                </c:pt>
                <c:pt idx="8">
                  <c:v>#N/A</c:v>
                </c:pt>
                <c:pt idx="9">
                  <c:v>0.17</c:v>
                </c:pt>
              </c:numCache>
            </c:numRef>
          </c:val>
          <c:extLst>
            <c:ext xmlns:c16="http://schemas.microsoft.com/office/drawing/2014/chart" uri="{C3380CC4-5D6E-409C-BE32-E72D297353CC}">
              <c16:uniqueId val="{00000005-C885-4273-99D8-51666ABC9E1C}"/>
            </c:ext>
          </c:extLst>
        </c:ser>
        <c:ser>
          <c:idx val="6"/>
          <c:order val="6"/>
          <c:tx>
            <c:strRef>
              <c:f>データシート!$A$33</c:f>
              <c:strCache>
                <c:ptCount val="1"/>
                <c:pt idx="0">
                  <c:v>川北町介護保険事業特別会計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c:v>
                </c:pt>
                <c:pt idx="2">
                  <c:v>#N/A</c:v>
                </c:pt>
                <c:pt idx="3">
                  <c:v>0.39</c:v>
                </c:pt>
                <c:pt idx="4">
                  <c:v>#N/A</c:v>
                </c:pt>
                <c:pt idx="5">
                  <c:v>0.17</c:v>
                </c:pt>
                <c:pt idx="6">
                  <c:v>#N/A</c:v>
                </c:pt>
                <c:pt idx="7">
                  <c:v>0.43</c:v>
                </c:pt>
                <c:pt idx="8">
                  <c:v>#N/A</c:v>
                </c:pt>
                <c:pt idx="9">
                  <c:v>0.46</c:v>
                </c:pt>
              </c:numCache>
            </c:numRef>
          </c:val>
          <c:extLst>
            <c:ext xmlns:c16="http://schemas.microsoft.com/office/drawing/2014/chart" uri="{C3380CC4-5D6E-409C-BE32-E72D297353CC}">
              <c16:uniqueId val="{00000006-C885-4273-99D8-51666ABC9E1C}"/>
            </c:ext>
          </c:extLst>
        </c:ser>
        <c:ser>
          <c:idx val="7"/>
          <c:order val="7"/>
          <c:tx>
            <c:strRef>
              <c:f>データシート!$A$34</c:f>
              <c:strCache>
                <c:ptCount val="1"/>
                <c:pt idx="0">
                  <c:v>川北町国民健康保険特別会計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1.06</c:v>
                </c:pt>
                <c:pt idx="4">
                  <c:v>#N/A</c:v>
                </c:pt>
                <c:pt idx="5">
                  <c:v>0.93</c:v>
                </c:pt>
                <c:pt idx="6">
                  <c:v>#N/A</c:v>
                </c:pt>
                <c:pt idx="7">
                  <c:v>0.92</c:v>
                </c:pt>
                <c:pt idx="8">
                  <c:v>#N/A</c:v>
                </c:pt>
                <c:pt idx="9">
                  <c:v>0.64</c:v>
                </c:pt>
              </c:numCache>
            </c:numRef>
          </c:val>
          <c:extLst>
            <c:ext xmlns:c16="http://schemas.microsoft.com/office/drawing/2014/chart" uri="{C3380CC4-5D6E-409C-BE32-E72D297353CC}">
              <c16:uniqueId val="{00000007-C885-4273-99D8-51666ABC9E1C}"/>
            </c:ext>
          </c:extLst>
        </c:ser>
        <c:ser>
          <c:idx val="8"/>
          <c:order val="8"/>
          <c:tx>
            <c:strRef>
              <c:f>データシート!$A$35</c:f>
              <c:strCache>
                <c:ptCount val="1"/>
                <c:pt idx="0">
                  <c:v>川北町工業用水道事業会計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3.51</c:v>
                </c:pt>
                <c:pt idx="2">
                  <c:v>#N/A</c:v>
                </c:pt>
                <c:pt idx="3">
                  <c:v>3.97</c:v>
                </c:pt>
                <c:pt idx="4">
                  <c:v>#N/A</c:v>
                </c:pt>
                <c:pt idx="5">
                  <c:v>4.93</c:v>
                </c:pt>
                <c:pt idx="6">
                  <c:v>#N/A</c:v>
                </c:pt>
                <c:pt idx="7">
                  <c:v>5.08</c:v>
                </c:pt>
                <c:pt idx="8">
                  <c:v>#N/A</c:v>
                </c:pt>
                <c:pt idx="9">
                  <c:v>0.92</c:v>
                </c:pt>
              </c:numCache>
            </c:numRef>
          </c:val>
          <c:extLst>
            <c:ext xmlns:c16="http://schemas.microsoft.com/office/drawing/2014/chart" uri="{C3380CC4-5D6E-409C-BE32-E72D297353CC}">
              <c16:uniqueId val="{00000008-C885-4273-99D8-51666ABC9E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4.07</c:v>
                </c:pt>
                <c:pt idx="2">
                  <c:v>#N/A</c:v>
                </c:pt>
                <c:pt idx="3">
                  <c:v>1.88</c:v>
                </c:pt>
                <c:pt idx="4">
                  <c:v>#N/A</c:v>
                </c:pt>
                <c:pt idx="5">
                  <c:v>2.8</c:v>
                </c:pt>
                <c:pt idx="6">
                  <c:v>#N/A</c:v>
                </c:pt>
                <c:pt idx="7">
                  <c:v>2.84</c:v>
                </c:pt>
                <c:pt idx="8">
                  <c:v>#N/A</c:v>
                </c:pt>
                <c:pt idx="9">
                  <c:v>7.87</c:v>
                </c:pt>
              </c:numCache>
            </c:numRef>
          </c:val>
          <c:extLst>
            <c:ext xmlns:c16="http://schemas.microsoft.com/office/drawing/2014/chart" uri="{C3380CC4-5D6E-409C-BE32-E72D297353CC}">
              <c16:uniqueId val="{00000009-C885-4273-99D8-51666ABC9E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344</c:v>
                </c:pt>
                <c:pt idx="5">
                  <c:v>342</c:v>
                </c:pt>
                <c:pt idx="8">
                  <c:v>323</c:v>
                </c:pt>
                <c:pt idx="11">
                  <c:v>420</c:v>
                </c:pt>
                <c:pt idx="14">
                  <c:v>301</c:v>
                </c:pt>
              </c:numCache>
            </c:numRef>
          </c:val>
          <c:extLst>
            <c:ext xmlns:c16="http://schemas.microsoft.com/office/drawing/2014/chart" uri="{C3380CC4-5D6E-409C-BE32-E72D297353CC}">
              <c16:uniqueId val="{00000000-82D8-40D7-9C5E-11418FC45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D8-40D7-9C5E-11418FC45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D8-40D7-9C5E-11418FC45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55</c:v>
                </c:pt>
                <c:pt idx="3">
                  <c:v>48</c:v>
                </c:pt>
                <c:pt idx="6">
                  <c:v>61</c:v>
                </c:pt>
                <c:pt idx="9">
                  <c:v>80</c:v>
                </c:pt>
                <c:pt idx="12">
                  <c:v>82</c:v>
                </c:pt>
              </c:numCache>
            </c:numRef>
          </c:val>
          <c:extLst>
            <c:ext xmlns:c16="http://schemas.microsoft.com/office/drawing/2014/chart" uri="{C3380CC4-5D6E-409C-BE32-E72D297353CC}">
              <c16:uniqueId val="{00000003-82D8-40D7-9C5E-11418FC45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c:v>
                </c:pt>
                <c:pt idx="3">
                  <c:v>55</c:v>
                </c:pt>
                <c:pt idx="6">
                  <c:v>29</c:v>
                </c:pt>
                <c:pt idx="9">
                  <c:v>21</c:v>
                </c:pt>
                <c:pt idx="12">
                  <c:v>9</c:v>
                </c:pt>
              </c:numCache>
            </c:numRef>
          </c:val>
          <c:extLst>
            <c:ext xmlns:c16="http://schemas.microsoft.com/office/drawing/2014/chart" uri="{C3380CC4-5D6E-409C-BE32-E72D297353CC}">
              <c16:uniqueId val="{00000004-82D8-40D7-9C5E-11418FC45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8-40D7-9C5E-11418FC45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D8-40D7-9C5E-11418FC45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431</c:v>
                </c:pt>
                <c:pt idx="3">
                  <c:v>444</c:v>
                </c:pt>
                <c:pt idx="6">
                  <c:v>406</c:v>
                </c:pt>
                <c:pt idx="9">
                  <c:v>487</c:v>
                </c:pt>
                <c:pt idx="12">
                  <c:v>360</c:v>
                </c:pt>
              </c:numCache>
            </c:numRef>
          </c:val>
          <c:extLst>
            <c:ext xmlns:c16="http://schemas.microsoft.com/office/drawing/2014/chart" uri="{C3380CC4-5D6E-409C-BE32-E72D297353CC}">
              <c16:uniqueId val="{00000007-82D8-40D7-9C5E-11418FC454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c:v>
                </c:pt>
                <c:pt idx="2">
                  <c:v>#N/A</c:v>
                </c:pt>
                <c:pt idx="3">
                  <c:v>#N/A</c:v>
                </c:pt>
                <c:pt idx="4">
                  <c:v>205</c:v>
                </c:pt>
                <c:pt idx="5">
                  <c:v>#N/A</c:v>
                </c:pt>
                <c:pt idx="6">
                  <c:v>#N/A</c:v>
                </c:pt>
                <c:pt idx="7">
                  <c:v>173</c:v>
                </c:pt>
                <c:pt idx="8">
                  <c:v>#N/A</c:v>
                </c:pt>
                <c:pt idx="9">
                  <c:v>#N/A</c:v>
                </c:pt>
                <c:pt idx="10">
                  <c:v>168</c:v>
                </c:pt>
                <c:pt idx="11">
                  <c:v>#N/A</c:v>
                </c:pt>
                <c:pt idx="12">
                  <c:v>#N/A</c:v>
                </c:pt>
                <c:pt idx="13">
                  <c:v>150</c:v>
                </c:pt>
                <c:pt idx="14">
                  <c:v>#N/A</c:v>
                </c:pt>
              </c:numCache>
            </c:numRef>
          </c:val>
          <c:smooth val="0"/>
          <c:extLst>
            <c:ext xmlns:c16="http://schemas.microsoft.com/office/drawing/2014/chart" uri="{C3380CC4-5D6E-409C-BE32-E72D297353CC}">
              <c16:uniqueId val="{00000008-82D8-40D7-9C5E-11418FC454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3090</c:v>
                </c:pt>
                <c:pt idx="5">
                  <c:v>3120</c:v>
                </c:pt>
                <c:pt idx="8">
                  <c:v>3080</c:v>
                </c:pt>
                <c:pt idx="11">
                  <c:v>3019</c:v>
                </c:pt>
                <c:pt idx="14">
                  <c:v>3057</c:v>
                </c:pt>
              </c:numCache>
            </c:numRef>
          </c:val>
          <c:extLst>
            <c:ext xmlns:c16="http://schemas.microsoft.com/office/drawing/2014/chart" uri="{C3380CC4-5D6E-409C-BE32-E72D297353CC}">
              <c16:uniqueId val="{00000000-59CD-47E3-AC4B-F1C0607CDF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389</c:v>
                </c:pt>
                <c:pt idx="5">
                  <c:v>300</c:v>
                </c:pt>
                <c:pt idx="8">
                  <c:v>276</c:v>
                </c:pt>
                <c:pt idx="11">
                  <c:v>248</c:v>
                </c:pt>
                <c:pt idx="14">
                  <c:v>258</c:v>
                </c:pt>
              </c:numCache>
            </c:numRef>
          </c:val>
          <c:extLst>
            <c:ext xmlns:c16="http://schemas.microsoft.com/office/drawing/2014/chart" uri="{C3380CC4-5D6E-409C-BE32-E72D297353CC}">
              <c16:uniqueId val="{00000001-59CD-47E3-AC4B-F1C0607CDF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2271</c:v>
                </c:pt>
                <c:pt idx="5">
                  <c:v>2272</c:v>
                </c:pt>
                <c:pt idx="8">
                  <c:v>2181</c:v>
                </c:pt>
                <c:pt idx="11">
                  <c:v>2107</c:v>
                </c:pt>
                <c:pt idx="14">
                  <c:v>2167</c:v>
                </c:pt>
              </c:numCache>
            </c:numRef>
          </c:val>
          <c:extLst>
            <c:ext xmlns:c16="http://schemas.microsoft.com/office/drawing/2014/chart" uri="{C3380CC4-5D6E-409C-BE32-E72D297353CC}">
              <c16:uniqueId val="{00000002-59CD-47E3-AC4B-F1C0607CDF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CD-47E3-AC4B-F1C0607CDF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CD-47E3-AC4B-F1C0607CDF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132</c:v>
                </c:pt>
                <c:pt idx="3">
                  <c:v>0</c:v>
                </c:pt>
                <c:pt idx="6">
                  <c:v>0</c:v>
                </c:pt>
                <c:pt idx="9">
                  <c:v>0</c:v>
                </c:pt>
                <c:pt idx="12">
                  <c:v>0</c:v>
                </c:pt>
              </c:numCache>
            </c:numRef>
          </c:val>
          <c:extLst>
            <c:ext xmlns:c16="http://schemas.microsoft.com/office/drawing/2014/chart" uri="{C3380CC4-5D6E-409C-BE32-E72D297353CC}">
              <c16:uniqueId val="{00000005-59CD-47E3-AC4B-F1C0607CDF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451</c:v>
                </c:pt>
                <c:pt idx="3">
                  <c:v>438</c:v>
                </c:pt>
                <c:pt idx="6">
                  <c:v>402</c:v>
                </c:pt>
                <c:pt idx="9">
                  <c:v>335</c:v>
                </c:pt>
                <c:pt idx="12">
                  <c:v>306</c:v>
                </c:pt>
              </c:numCache>
            </c:numRef>
          </c:val>
          <c:extLst>
            <c:ext xmlns:c16="http://schemas.microsoft.com/office/drawing/2014/chart" uri="{C3380CC4-5D6E-409C-BE32-E72D297353CC}">
              <c16:uniqueId val="{00000006-59CD-47E3-AC4B-F1C0607CDF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639</c:v>
                </c:pt>
                <c:pt idx="3">
                  <c:v>633</c:v>
                </c:pt>
                <c:pt idx="6">
                  <c:v>599</c:v>
                </c:pt>
                <c:pt idx="9">
                  <c:v>638</c:v>
                </c:pt>
                <c:pt idx="12">
                  <c:v>615</c:v>
                </c:pt>
              </c:numCache>
            </c:numRef>
          </c:val>
          <c:extLst>
            <c:ext xmlns:c16="http://schemas.microsoft.com/office/drawing/2014/chart" uri="{C3380CC4-5D6E-409C-BE32-E72D297353CC}">
              <c16:uniqueId val="{00000007-59CD-47E3-AC4B-F1C0607CDF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208</c:v>
                </c:pt>
                <c:pt idx="3">
                  <c:v>189</c:v>
                </c:pt>
                <c:pt idx="6">
                  <c:v>173</c:v>
                </c:pt>
                <c:pt idx="9">
                  <c:v>228</c:v>
                </c:pt>
                <c:pt idx="12">
                  <c:v>275</c:v>
                </c:pt>
              </c:numCache>
            </c:numRef>
          </c:val>
          <c:extLst>
            <c:ext xmlns:c16="http://schemas.microsoft.com/office/drawing/2014/chart" uri="{C3380CC4-5D6E-409C-BE32-E72D297353CC}">
              <c16:uniqueId val="{00000008-59CD-47E3-AC4B-F1C0607CDF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CD-47E3-AC4B-F1C0607CDF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4213</c:v>
                </c:pt>
                <c:pt idx="3">
                  <c:v>4205</c:v>
                </c:pt>
                <c:pt idx="6">
                  <c:v>4327</c:v>
                </c:pt>
                <c:pt idx="9">
                  <c:v>4323</c:v>
                </c:pt>
                <c:pt idx="12">
                  <c:v>4385</c:v>
                </c:pt>
              </c:numCache>
            </c:numRef>
          </c:val>
          <c:extLst>
            <c:ext xmlns:c16="http://schemas.microsoft.com/office/drawing/2014/chart" uri="{C3380CC4-5D6E-409C-BE32-E72D297353CC}">
              <c16:uniqueId val="{0000000A-59CD-47E3-AC4B-F1C0607CDF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150</c:v>
                </c:pt>
                <c:pt idx="11">
                  <c:v>#N/A</c:v>
                </c:pt>
                <c:pt idx="12">
                  <c:v>#N/A</c:v>
                </c:pt>
                <c:pt idx="13">
                  <c:v>99</c:v>
                </c:pt>
                <c:pt idx="14">
                  <c:v>#N/A</c:v>
                </c:pt>
              </c:numCache>
            </c:numRef>
          </c:val>
          <c:smooth val="0"/>
          <c:extLst>
            <c:ext xmlns:c16="http://schemas.microsoft.com/office/drawing/2014/chart" uri="{C3380CC4-5D6E-409C-BE32-E72D297353CC}">
              <c16:uniqueId val="{0000000B-59CD-47E3-AC4B-F1C0607CDF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1602</c:v>
                </c:pt>
                <c:pt idx="1">
                  <c:v>1522</c:v>
                </c:pt>
                <c:pt idx="2">
                  <c:v>1582</c:v>
                </c:pt>
              </c:numCache>
            </c:numRef>
          </c:val>
          <c:extLst>
            <c:ext xmlns:c16="http://schemas.microsoft.com/office/drawing/2014/chart" uri="{C3380CC4-5D6E-409C-BE32-E72D297353CC}">
              <c16:uniqueId val="{00000000-A1A1-41C3-A100-5F708FF8FD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A1A1-41C3-A100-5F708FF8FD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479</c:v>
                </c:pt>
                <c:pt idx="1">
                  <c:v>483</c:v>
                </c:pt>
                <c:pt idx="2">
                  <c:v>483</c:v>
                </c:pt>
              </c:numCache>
            </c:numRef>
          </c:val>
          <c:extLst>
            <c:ext xmlns:c16="http://schemas.microsoft.com/office/drawing/2014/chart" uri="{C3380CC4-5D6E-409C-BE32-E72D297353CC}">
              <c16:uniqueId val="{00000002-A1A1-41C3-A100-5F708FF8FD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{D255A2E9-CFA6-4261-9C8B-DA42445FCAEA}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D22-4EFA-9656-547A1A6F8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{85301EB9-B4E7-4DE4-9CE6-E47FA13E0CA2}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22-4EFA-9656-547A1A6F8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{DEE45D6F-8D55-4133-94F9-15BF61616D71}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22-4EFA-9656-547A1A6F8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{C0DFE5A8-AB18-46BF-BDCC-868C40B7CD06}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22-4EFA-9656-547A1A6F8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{BA78A5B1-F501-4965-8898-D8B7EEF6CF1E}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22-4EFA-9656-547A1A6F808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{39065943-76FB-4CB8-8245-9586974940A5}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D22-4EFA-9656-547A1A6F808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{E90BBB65-443E-4207-B935-60DD50004484}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D22-4EFA-9656-547A1A6F808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{79A67CC2-CDD5-42A6-8762-810E2C717C48}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D22-4EFA-9656-547A1A6F808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{2A67AEC7-2261-4CB3-B4F3-AE4DDC3D1CC8}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D22-4EFA-9656-547A1A6F8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53.2</c:v>
                </c:pt>
                <c:pt idx="16">
                  <c:v>54.5</c:v>
                </c:pt>
                <c:pt idx="24">
                  <c:v>55.8</c:v>
                </c:pt>
                <c:pt idx="32">
                  <c:v>57.8</c:v>
                </c:pt>
              </c:numCache>
            </c:numRef>
          </c:xVal>
          <c:yVal>
            <c:numRef>
              <c:f>公会計指標分析・財政指標組合せ分析表!$BP$51:$DC$51</c:f>
              <c:numCache>
                <c:formatCode>#,##0.0;"▲ "#,##0.0</c:formatCode>
                <c:ptCount val="40"/>
                <c:pt idx="24">
                  <c:v>7.4</c:v>
                </c:pt>
                <c:pt idx="32">
                  <c:v>4.7</c:v>
                </c:pt>
              </c:numCache>
            </c:numRef>
          </c:yVal>
          <c:smooth val="0"/>
          <c:extLst>
            <c:ext xmlns:c16="http://schemas.microsoft.com/office/drawing/2014/chart" uri="{C3380CC4-5D6E-409C-BE32-E72D297353CC}">
              <c16:uniqueId val="{00000009-2D22-4EFA-9656-547A1A6F80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{F4077644-06AD-4CB2-9B86-A714EA07A67D}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D22-4EFA-9656-547A1A6F80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{20768D94-5371-42A0-8AC6-F19306A62ED4}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22-4EFA-9656-547A1A6F8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{1613CE97-BBDD-4884-AE78-73F36E93C789}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22-4EFA-9656-547A1A6F8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{0DDB78EC-A770-4B71-BBE3-E0E9F0ABD7E4}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22-4EFA-9656-547A1A6F8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{1C9E21FB-F734-4870-9298-09A32C560E7B}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22-4EFA-9656-547A1A6F808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{2CD05208-D706-4ADE-A92C-37BBEAE42C21}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D22-4EFA-9656-547A1A6F808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{73FFDCF0-1FED-420E-9E8C-9716D9080BF4}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D22-4EFA-9656-547A1A6F808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{A925EDD9-3A86-44F8-BB6D-2C6EABABB646}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D22-4EFA-9656-547A1A6F808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{994BFEC8-3C74-4396-B5EC-4DC9600ADB61}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D22-4EFA-9656-547A1A6F8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22-4EFA-9656-547A1A6F808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{70403B57-0A9D-44F8-B426-4EE4D622BF63}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13-4B5B-89B8-DC6586BE3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{DD04EF17-AFB4-4145-ACBF-5C5B8205D217}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13-4B5B-89B8-DC6586BE3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{CC7100EA-8505-4227-A3CE-37B37509F619}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13-4B5B-89B8-DC6586BE3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{515A650F-4180-4561-934F-ACDBF6057B84}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13-4B5B-89B8-DC6586BE3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{69A9B132-642D-43EC-B549-26FEA91F3CBA}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13-4B5B-89B8-DC6586BE3DD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{FE4FFCB9-8DBE-48B9-9D51-50FFCD9B9981}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13-4B5B-89B8-DC6586BE3D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{ADF34648-D1A0-4F2D-8BDB-62A568024D2C}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13-4B5B-89B8-DC6586BE3D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{AB1E88A9-686C-4978-B9A9-1F68D938E841}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13-4B5B-89B8-DC6586BE3D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{3F718B35-3BE1-4E75-8CC9-6DFDDF4AA411}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13-4B5B-89B8-DC6586BE3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9.9</c:v>
                </c:pt>
                <c:pt idx="16">
                  <c:v>9.5</c:v>
                </c:pt>
                <c:pt idx="24">
                  <c:v>9</c:v>
                </c:pt>
                <c:pt idx="32">
                  <c:v>8</c:v>
                </c:pt>
              </c:numCache>
            </c:numRef>
          </c:xVal>
          <c:yVal>
            <c:numRef>
              <c:f>公会計指標分析・財政指標組合せ分析表!$BP$73:$DC$73</c:f>
              <c:numCache>
                <c:formatCode>#,##0.0;"▲ "#,##0.0</c:formatCode>
                <c:ptCount val="40"/>
                <c:pt idx="24">
                  <c:v>7.4</c:v>
                </c:pt>
                <c:pt idx="32">
                  <c:v>4.7</c:v>
                </c:pt>
              </c:numCache>
            </c:numRef>
          </c:yVal>
          <c:smooth val="0"/>
          <c:extLst>
            <c:ext xmlns:c16="http://schemas.microsoft.com/office/drawing/2014/chart" uri="{C3380CC4-5D6E-409C-BE32-E72D297353CC}">
              <c16:uniqueId val="{00000009-CE13-4B5B-89B8-DC6586BE3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{6EE3662A-8891-4AC0-978C-3878B427E56D}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13-4B5B-89B8-DC6586BE3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{F352C01D-D8AD-434C-B160-89180E9A40D8}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13-4B5B-89B8-DC6586BE3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{73136E30-1759-4B1E-93EE-E04407767672}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13-4B5B-89B8-DC6586BE3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{2F1A253C-AB10-4AA4-942C-940D44F0EBBB}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13-4B5B-89B8-DC6586BE3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{D4A8C742-E890-4EBE-A4CC-9F8C316E06CD}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13-4B5B-89B8-DC6586BE3D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{526ABFB9-DCC8-4C48-8750-C3F8BE58E900}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13-4B5B-89B8-DC6586BE3DD7}"/>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{5605AD96-1B17-4E9B-998A-CC0CCDD0A94B}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13-4B5B-89B8-DC6586BE3DD7}"/>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{2E0BA929-0F53-4556-ADFF-86D6C244DF52}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13-4B5B-89B8-DC6586BE3D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{A6830A62-4055-4293-AC09-527B2CC19B7C}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13-4B5B-89B8-DC6586BE3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13-4B5B-89B8-DC6586BE3DD7}"/>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C5725DD-6E82-4B7F-B3CC-9B0F475AA75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3019F47-CF88-454B-A16C-196602DEDFD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048E493-0A74-4308-8749-1AEB5A46DC4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D4D3BB1-755F-42C4-AF43-63FEAF3927D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5ED5243-0D15-49F5-9DC6-549731AB440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DDBDA73-026F-4078-BDA3-10CEACCC29F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11176F9-12FB-4ACB-8D0D-E3A5F0F44C8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CBA5671-7179-46B5-8E99-BAFD83BE45C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EE2C998-7625-4319-B4B4-D2753C987A3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281A089-C0CC-4307-9788-D91EDCDAD13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8CE5B3B-1B3B-43D3-A30E-51418236CF0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0941CEC-7BAE-4D04-85A5-4E56E7E96A6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FA56B51-1CED-4073-AF8E-D6E5023CCD9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2BB4FEB-44D2-4325-9AD3-A3D53246839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A6278B-D0EC-4FF4-A325-8C63DE4FF5D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D35EC2A-29F4-4996-B63D-25F9189575C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3F1D82D-5422-43BD-94FC-2521F6C2FA4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3F13201-0A75-49DD-B43C-F92B9E5B253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27229C5-A208-4167-8F52-50E5A75D9F4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8D0EC20-BA2B-4ED0-8DCF-E2D2568A7F7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D34F67-77DD-4A1C-872D-A98C70D20BF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21B470F-81D5-40EB-8DB3-47D8531E018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505448-59C5-422F-A607-E74E8A90658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8D573D-3487-41A7-B306-789B802D0A9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F96A6BF-5F7D-4993-B34D-3288F83F90B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1A33D49-F879-4807-9702-4F33B214102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76BBD53-D49F-47FB-BB35-966F9E93C2C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3456DBF-67EB-4000-B69B-97B93188E96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AF72260-3DD6-4234-8A9B-FBC29117DB2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F3D9763-A204-4A17-920B-13D66DB59F5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2AFB3E5-456C-4468-9C3D-6D7B6B2D21E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497DF63-3ACF-4D42-9BF7-DB2754A1593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2BC6AC-FE57-4630-9310-5D37C9CC744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C54D3D7-4C1A-45D2-BEA2-23C05A37726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6B26CDA-0E19-4160-A337-EF4EB9F56C6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288EEE1-077D-4DDF-9351-5CA16CDFACA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295BD5C-06B8-41D1-9B35-D12526DE601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F5981C0-9986-4246-96A2-ED0D922216F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0CD7546-10AF-427F-AB53-84DE5822669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DAEA6D-1C58-4D46-A81B-3835767B84B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E15FE1D-0FD6-4DC1-A54B-99FB78C8F4E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5F5BA30-6688-47DE-A548-9CF340F74B6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619494A-F73F-413F-AAF0-58F8B258048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8DE0C9B-3C79-43D5-A509-18EC3BC994B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003AC46-1F07-49E8-8284-3BC35B3AA56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83C8122-4D46-4C8C-AE8E-45E143762FF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AFADD70-9019-4F1D-98AC-979A8C0E4EA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企業誘致の成功により、人口規模を上回る税収があるため、類似団体・全国及び石川県平均をともに大きく上回っている。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しかしながら、国際情勢不安の高まりや円安の進行などによる物価高騰が深刻さを増していることから、企業の設備投資等が鈍化し、税収が減少傾向となることも予想される。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財政力指数については、近年ほぼ横ばいの傾向にあるが、高い徴収率（令和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年度現年分</a:t>
          </a:r>
          <a:r>
            <a:rPr kumimoji="1" lang="en-US" altLang="ja-JP" sz="1100" b="0" i="0" baseline="0">
              <a:solidFill>
                <a:schemeClr val="dk1"/>
              </a:solidFill>
              <a:effectLst/>
              <a:latin typeface="+mn-lt"/>
              <a:ea typeface="+mn-ea"/>
              <a:cs typeface="+mn-cs"/>
            </a:rPr>
            <a:t>99.8</a:t>
          </a:r>
          <a:r>
            <a:rPr kumimoji="1" lang="ja-JP" altLang="ja-JP" sz="1100" b="0" i="0" baseline="0">
              <a:solidFill>
                <a:schemeClr val="dk1"/>
              </a:solidFill>
              <a:effectLst/>
              <a:latin typeface="+mn-lt"/>
              <a:ea typeface="+mn-ea"/>
              <a:cs typeface="+mn-cs"/>
            </a:rPr>
            <a:t>％）を維持し、今後も高い財政力指数の維持に努めていく。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9B62A44-DCFA-4771-863D-D18172B4F6F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6517C11-8C08-4CEC-A407-A8570255645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DDD447D-6715-4443-BFD8-A8B51FB8216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B9EA4F7A-2859-4A0A-99E7-9085A93EFFB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D799650-DB38-4B32-81B7-4F7989AE647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D7F1607-611C-4011-AB03-804C777A713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AAF5F6C-7CF3-4E2B-9DEA-C298E3C5797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10F5DBC-4199-43C4-BA57-586DE6F71F1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AB085D47-0CCA-41DC-8668-C499E81576A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4FEDBC6-D8DA-46A3-8B63-DA88A385BCB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7D3A9A4-9611-4D0B-AFE7-654BEC0A9D2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DD2E759-CD23-4B62-9D42-DA61AEE6298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34BD6CD-B102-45FE-9772-06A2B841302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9F1DCA77-518F-424F-BB0E-A257BAB3DE5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86655BDD-83B3-42AC-B425-34FEAA0C655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F07E3B79-831B-4207-8CCE-50C390C40B1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1EE7209D-139C-4C2D-8332-B05C4D1C5D68}"/>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C1875A23-A1E0-4E4D-A440-30499B818151}"/>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3D5CC9D3-7EA8-4958-812A-039F2CC52403}"/>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B26F2DA7-328A-46BE-9057-A3B8EF080BA3}"/>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C03D6AE5-B949-4F35-92A4-418994FF67E1}"/>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4DEA78CC-06A4-4F83-B890-3CEAE4EBC615}"/>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1" name="直線コネクタ 70">
          <a:extLst>
            <a:ext uri="{FF2B5EF4-FFF2-40B4-BE49-F238E27FC236}">
              <a16:creationId xmlns:a16="http://schemas.microsoft.com/office/drawing/2014/main" id="{FE45ED9A-4982-46A3-93A9-B5C57D0CFF9C}"/>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8C463BA8-7EF4-4439-899D-6AFCFBCF7FCD}"/>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151955C9-C6A0-4491-B19D-CBFECC09B467}"/>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4" name="直線コネクタ 73">
          <a:extLst>
            <a:ext uri="{FF2B5EF4-FFF2-40B4-BE49-F238E27FC236}">
              <a16:creationId xmlns:a16="http://schemas.microsoft.com/office/drawing/2014/main" id="{E3BC85AD-85FF-4EB0-B370-AA7CB572452A}"/>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626CBC2B-6385-4B57-B8D5-D291BE1269E9}"/>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D03E579A-A285-4B14-96AD-F07669A52CEB}"/>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86783</xdr:rowOff>
    </xdr:to>
    <xdr:cxnSp macro="">
      <xdr:nvCxnSpPr>
        <xdr:cNvPr id="77" name="直線コネクタ 76">
          <a:extLst>
            <a:ext uri="{FF2B5EF4-FFF2-40B4-BE49-F238E27FC236}">
              <a16:creationId xmlns:a16="http://schemas.microsoft.com/office/drawing/2014/main" id="{491A1A60-BB19-4476-AF26-76305E222D18}"/>
            </a:ext>
          </a:extLst>
        </xdr:cNvPr>
        <xdr:cNvCxnSpPr/>
      </xdr:nvCxnSpPr>
      <xdr:spPr>
        <a:xfrm>
          <a:off x="1447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8F16C4B4-1E0E-4BA9-A2D2-992DFBC2575F}"/>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60818B40-3259-4B04-BB93-05A1991BFC52}"/>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95ADE636-79B0-4F40-A0AD-0E376049E511}"/>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A628976B-BF05-4B7C-AB72-AA8FAA6290EA}"/>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13EE1D0-1537-4204-8D0F-41A4CDC0CF1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6B6C44D-4801-4870-B099-BF2758473D3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585A62B-7156-4572-8083-50D98918F5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9834AEB-0EDB-4557-8021-F025317658C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9A270ED-3A28-4EE2-B924-9C31F06FC1A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04E2DA49-EA69-4EE9-8FE0-A82344BA9923}"/>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CC3FD356-96CD-4615-94AF-A07BD92C2BCE}"/>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9" name="楕円 88">
          <a:extLst>
            <a:ext uri="{FF2B5EF4-FFF2-40B4-BE49-F238E27FC236}">
              <a16:creationId xmlns:a16="http://schemas.microsoft.com/office/drawing/2014/main" id="{DB7BFBB3-4EEB-4A8B-A5DA-101F8494585F}"/>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0" name="テキスト ボックス 89">
          <a:extLst>
            <a:ext uri="{FF2B5EF4-FFF2-40B4-BE49-F238E27FC236}">
              <a16:creationId xmlns:a16="http://schemas.microsoft.com/office/drawing/2014/main" id="{A74B24E9-2F69-4C7E-B251-6289C7E5D081}"/>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1" name="楕円 90">
          <a:extLst>
            <a:ext uri="{FF2B5EF4-FFF2-40B4-BE49-F238E27FC236}">
              <a16:creationId xmlns:a16="http://schemas.microsoft.com/office/drawing/2014/main" id="{32C290BA-FDBF-481C-A334-A99FEF3A0C3B}"/>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2" name="テキスト ボックス 91">
          <a:extLst>
            <a:ext uri="{FF2B5EF4-FFF2-40B4-BE49-F238E27FC236}">
              <a16:creationId xmlns:a16="http://schemas.microsoft.com/office/drawing/2014/main" id="{EA46F47D-D12A-4F0B-9DCE-621783ABA8CC}"/>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3" name="楕円 92">
          <a:extLst>
            <a:ext uri="{FF2B5EF4-FFF2-40B4-BE49-F238E27FC236}">
              <a16:creationId xmlns:a16="http://schemas.microsoft.com/office/drawing/2014/main" id="{BC126AC3-1152-4CA3-9B12-BE7C781424B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4" name="テキスト ボックス 93">
          <a:extLst>
            <a:ext uri="{FF2B5EF4-FFF2-40B4-BE49-F238E27FC236}">
              <a16:creationId xmlns:a16="http://schemas.microsoft.com/office/drawing/2014/main" id="{A2212341-64AC-4AC0-8EFB-158312F04CAB}"/>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5" name="楕円 94">
          <a:extLst>
            <a:ext uri="{FF2B5EF4-FFF2-40B4-BE49-F238E27FC236}">
              <a16:creationId xmlns:a16="http://schemas.microsoft.com/office/drawing/2014/main" id="{D44CFCBF-1BE6-445B-BF4F-DED92C32F037}"/>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6" name="テキスト ボックス 95">
          <a:extLst>
            <a:ext uri="{FF2B5EF4-FFF2-40B4-BE49-F238E27FC236}">
              <a16:creationId xmlns:a16="http://schemas.microsoft.com/office/drawing/2014/main" id="{1CBB8270-C624-4A1F-8D3E-4D88227E8F41}"/>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629692-57F3-4673-94B6-4E981FFB2E0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5BDFE26-550A-4054-8565-49FA48C0E10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17EF242-B088-46AE-A9C3-32757B61842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AC46596-2987-4BEE-9A77-F3BE52A0F6C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AFF8D6A-A397-47FC-AB62-01E4962ACE7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3592F0B-7B08-4EFE-8700-FCA356782C7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10B3CEED-961F-40BE-9995-FA3E559D614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12A06509-8892-428D-A9AC-3EB05CB7501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A5A335F-6B5F-4E4E-A2B0-ECB7053E06B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786D511-53B8-4C2B-9779-0203EEA9A36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473FA7A-3196-4FF7-A039-ACEA944A5C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8517B3B5-3D66-4D5B-B43D-DD0E1F3001E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EC9621A1-45D6-43BC-964D-5984E3BB19E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分母については、町税や普通交付税の増加により大幅な増となった。分子についても、物件費や補助費等において、燃料価格の高騰に伴う庁舎等の公共施設の光熱費などの増加により増となったが、分母の増加額が分子の増加額を大幅に上回っていることから、経常収支比率については前年度対比で</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％の減少となった。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結果、類似団体平均を再度下回ることになり、石川県内では引き続きトップクラスの数値を維持している。今後も、経常経費の削減に努めるとともに、地方債の定期的な繰上償還を実施するなど、安定した財政運営に取り組み、現在の水準の維持及び低下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E48609E-DAB2-4173-9C6C-B3B87A94BBD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7C150B2-04DD-418A-8B0E-A063737D40D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1F0864D0-57A9-41DE-9688-5032ED7F26E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630F97CE-3DDF-4BD0-96F5-29222037BDB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B2C059A7-C632-4E2C-820B-CA320B1BA04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7AACC1F9-F1BC-4A48-83B9-866049029C5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71AC63F-937C-4545-82D1-48C45906C40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8BE3102A-444F-40DF-8914-BAE34A87727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3D46E0A1-BCE7-4A9D-9967-F8DFA6F265F6}"/>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6CF29E51-C001-4CE8-893D-ACA13BB7F42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B550A20-B7BE-4F98-A3C1-89E77E51D8D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24E375A-77CC-4A12-9377-52C694865A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E63988B-EF76-4B55-98BF-B6CE1A2D8CC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CC4543FC-CE8D-492F-A395-B514A4A4275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6F517C67-8987-4684-B911-31E44C80F04E}"/>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7DE047E5-8640-47C0-A946-243CB363A99F}"/>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FA5E9D0-3F3E-485F-B304-00BAEF827522}"/>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100D64E7-EAB5-4B42-92FC-E61ECA46CDCC}"/>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C63AA2CD-5A6A-45E0-8122-8A0E2B0C4478}"/>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27559</xdr:rowOff>
    </xdr:from>
    <xdr:to>
      <xdr:col>23</xdr:col>
      <xdr:colOff>133350</xdr:colOff>
      <xdr:row>62</xdr:row>
      <xdr:rowOff>155448</xdr:rowOff>
    </xdr:to>
    <xdr:cxnSp macro="">
      <xdr:nvCxnSpPr>
        <xdr:cNvPr id="129" name="直線コネクタ 128">
          <a:extLst>
            <a:ext uri="{FF2B5EF4-FFF2-40B4-BE49-F238E27FC236}">
              <a16:creationId xmlns:a16="http://schemas.microsoft.com/office/drawing/2014/main" id="{72701C7B-4E3D-44D4-BFD6-49C04F76925F}"/>
            </a:ext>
          </a:extLst>
        </xdr:cNvPr>
        <xdr:cNvCxnSpPr/>
      </xdr:nvCxnSpPr>
      <xdr:spPr>
        <a:xfrm flipV="1">
          <a:off x="4114800" y="10657459"/>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A178EFE8-04C6-4692-90E2-163E9B2D37E4}"/>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79136C5F-6878-4A58-992C-B2144ED5A95F}"/>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46863</xdr:rowOff>
    </xdr:from>
    <xdr:to>
      <xdr:col>19</xdr:col>
      <xdr:colOff>133350</xdr:colOff>
      <xdr:row>62</xdr:row>
      <xdr:rowOff>155448</xdr:rowOff>
    </xdr:to>
    <xdr:cxnSp macro="">
      <xdr:nvCxnSpPr>
        <xdr:cNvPr id="132" name="直線コネクタ 131">
          <a:extLst>
            <a:ext uri="{FF2B5EF4-FFF2-40B4-BE49-F238E27FC236}">
              <a16:creationId xmlns:a16="http://schemas.microsoft.com/office/drawing/2014/main" id="{063F9349-45CD-4BAC-B6CA-6F71D7BA0743}"/>
            </a:ext>
          </a:extLst>
        </xdr:cNvPr>
        <xdr:cNvCxnSpPr/>
      </xdr:nvCxnSpPr>
      <xdr:spPr>
        <a:xfrm>
          <a:off x="3225800" y="1067676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118A3467-8B5B-4F9C-9F50-119A602C8486}"/>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C536E619-C6B7-44F7-AAF7-5AC4F0F854F6}"/>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46863</xdr:rowOff>
    </xdr:from>
    <xdr:to>
      <xdr:col>15</xdr:col>
      <xdr:colOff>82550</xdr:colOff>
      <xdr:row>62</xdr:row>
      <xdr:rowOff>61341</xdr:rowOff>
    </xdr:to>
    <xdr:cxnSp macro="">
      <xdr:nvCxnSpPr>
        <xdr:cNvPr id="135" name="直線コネクタ 134">
          <a:extLst>
            <a:ext uri="{FF2B5EF4-FFF2-40B4-BE49-F238E27FC236}">
              <a16:creationId xmlns:a16="http://schemas.microsoft.com/office/drawing/2014/main" id="{4FC52AAF-A668-4C96-88D7-FCE0C7B65D9A}"/>
            </a:ext>
          </a:extLst>
        </xdr:cNvPr>
        <xdr:cNvCxnSpPr/>
      </xdr:nvCxnSpPr>
      <xdr:spPr>
        <a:xfrm flipV="1">
          <a:off x="2336800" y="1067676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FDE3AC1-F88D-4410-BD2C-3DC2ED88EF4A}"/>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1BC78D1-7792-48B6-AE76-3AB585B6469A}"/>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61341</xdr:rowOff>
    </xdr:from>
    <xdr:to>
      <xdr:col>11</xdr:col>
      <xdr:colOff>31750</xdr:colOff>
      <xdr:row>62</xdr:row>
      <xdr:rowOff>109601</xdr:rowOff>
    </xdr:to>
    <xdr:cxnSp macro="">
      <xdr:nvCxnSpPr>
        <xdr:cNvPr id="138" name="直線コネクタ 137">
          <a:extLst>
            <a:ext uri="{FF2B5EF4-FFF2-40B4-BE49-F238E27FC236}">
              <a16:creationId xmlns:a16="http://schemas.microsoft.com/office/drawing/2014/main" id="{ECA75FA0-74B3-4C4F-BE7E-EE30ABA4D75E}"/>
            </a:ext>
          </a:extLst>
        </xdr:cNvPr>
        <xdr:cNvCxnSpPr/>
      </xdr:nvCxnSpPr>
      <xdr:spPr>
        <a:xfrm flipV="1">
          <a:off x="1447800" y="106912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C20A038-91BD-44A4-83B9-2336D5C82A5D}"/>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C245032F-6B07-42A2-A9E2-8F8910D2E3C6}"/>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8962BB3E-1590-425D-87EE-87CCBF9884A3}"/>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D25B4CF0-731B-487F-9247-1B1E6E32CE64}"/>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02434EA-CECF-46F4-BBB1-A16189642B0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38F7A4E-27ED-4F9D-B36F-D30523D9050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FDE9B64-8561-4A31-9E69-F6C56DC0B0C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AA5945E-4276-4841-940A-24D47F564D8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4B8372-03F7-47C9-B3CF-0E4F707E3DA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148209</xdr:rowOff>
    </xdr:from>
    <xdr:to>
      <xdr:col>23</xdr:col>
      <xdr:colOff>184150</xdr:colOff>
      <xdr:row>62</xdr:row>
      <xdr:rowOff>78359</xdr:rowOff>
    </xdr:to>
    <xdr:sp macro="" textlink="">
      <xdr:nvSpPr>
        <xdr:cNvPr id="148" name="楕円 147">
          <a:extLst>
            <a:ext uri="{FF2B5EF4-FFF2-40B4-BE49-F238E27FC236}">
              <a16:creationId xmlns:a16="http://schemas.microsoft.com/office/drawing/2014/main" id="{C59C6E1D-C3C8-403F-85E4-A6B37C7AFF34}"/>
            </a:ext>
          </a:extLst>
        </xdr:cNvPr>
        <xdr:cNvSpPr/>
      </xdr:nvSpPr>
      <xdr:spPr>
        <a:xfrm>
          <a:off x="49022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164736</xdr:rowOff>
    </xdr:from>
    <xdr:ext cx="762000" cy="259045"/>
    <xdr:sp macro="" textlink="">
      <xdr:nvSpPr>
        <xdr:cNvPr id="149" name="財政構造の弾力性該当値テキスト">
          <a:extLst>
            <a:ext uri="{FF2B5EF4-FFF2-40B4-BE49-F238E27FC236}">
              <a16:creationId xmlns:a16="http://schemas.microsoft.com/office/drawing/2014/main" id="{F66F188F-8731-4D68-9B3F-682221671997}"/>
            </a:ext>
          </a:extLst>
        </xdr:cNvPr>
        <xdr:cNvSpPr txBox="1"/>
      </xdr:nvSpPr>
      <xdr:spPr>
        <a:xfrm>
          <a:off x="50419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0" name="楕円 149">
          <a:extLst>
            <a:ext uri="{FF2B5EF4-FFF2-40B4-BE49-F238E27FC236}">
              <a16:creationId xmlns:a16="http://schemas.microsoft.com/office/drawing/2014/main" id="{4CCC240D-4099-4CD0-9338-707BDF63145B}"/>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1" name="テキスト ボックス 150">
          <a:extLst>
            <a:ext uri="{FF2B5EF4-FFF2-40B4-BE49-F238E27FC236}">
              <a16:creationId xmlns:a16="http://schemas.microsoft.com/office/drawing/2014/main" id="{F6D410B5-0B69-4034-A53B-8A8DB0BA3ED8}"/>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167513</xdr:rowOff>
    </xdr:from>
    <xdr:to>
      <xdr:col>15</xdr:col>
      <xdr:colOff>133350</xdr:colOff>
      <xdr:row>62</xdr:row>
      <xdr:rowOff>97663</xdr:rowOff>
    </xdr:to>
    <xdr:sp macro="" textlink="">
      <xdr:nvSpPr>
        <xdr:cNvPr id="152" name="楕円 151">
          <a:extLst>
            <a:ext uri="{FF2B5EF4-FFF2-40B4-BE49-F238E27FC236}">
              <a16:creationId xmlns:a16="http://schemas.microsoft.com/office/drawing/2014/main" id="{E3A8A510-00D5-4630-8A41-B9440EFCE13E}"/>
            </a:ext>
          </a:extLst>
        </xdr:cNvPr>
        <xdr:cNvSpPr/>
      </xdr:nvSpPr>
      <xdr:spPr>
        <a:xfrm>
          <a:off x="3175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107840</xdr:rowOff>
    </xdr:from>
    <xdr:ext cx="762000" cy="259045"/>
    <xdr:sp macro="" textlink="">
      <xdr:nvSpPr>
        <xdr:cNvPr id="153" name="テキスト ボックス 152">
          <a:extLst>
            <a:ext uri="{FF2B5EF4-FFF2-40B4-BE49-F238E27FC236}">
              <a16:creationId xmlns:a16="http://schemas.microsoft.com/office/drawing/2014/main" id="{9CD7FD4A-8354-4E9D-95EF-F513BEE7FE9C}"/>
            </a:ext>
          </a:extLst>
        </xdr:cNvPr>
        <xdr:cNvSpPr txBox="1"/>
      </xdr:nvSpPr>
      <xdr:spPr>
        <a:xfrm>
          <a:off x="2844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10541</xdr:rowOff>
    </xdr:from>
    <xdr:to>
      <xdr:col>11</xdr:col>
      <xdr:colOff>82550</xdr:colOff>
      <xdr:row>62</xdr:row>
      <xdr:rowOff>112141</xdr:rowOff>
    </xdr:to>
    <xdr:sp macro="" textlink="">
      <xdr:nvSpPr>
        <xdr:cNvPr id="154" name="楕円 153">
          <a:extLst>
            <a:ext uri="{FF2B5EF4-FFF2-40B4-BE49-F238E27FC236}">
              <a16:creationId xmlns:a16="http://schemas.microsoft.com/office/drawing/2014/main" id="{C951D7E3-60B6-4F15-B1FA-49560A6EF7DA}"/>
            </a:ext>
          </a:extLst>
        </xdr:cNvPr>
        <xdr:cNvSpPr/>
      </xdr:nvSpPr>
      <xdr:spPr>
        <a:xfrm>
          <a:off x="2286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122318</xdr:rowOff>
    </xdr:from>
    <xdr:ext cx="762000" cy="259045"/>
    <xdr:sp macro="" textlink="">
      <xdr:nvSpPr>
        <xdr:cNvPr id="155" name="テキスト ボックス 154">
          <a:extLst>
            <a:ext uri="{FF2B5EF4-FFF2-40B4-BE49-F238E27FC236}">
              <a16:creationId xmlns:a16="http://schemas.microsoft.com/office/drawing/2014/main" id="{6B9FAEA7-C9C8-45A7-99BE-83D534BA0331}"/>
            </a:ext>
          </a:extLst>
        </xdr:cNvPr>
        <xdr:cNvSpPr txBox="1"/>
      </xdr:nvSpPr>
      <xdr:spPr>
        <a:xfrm>
          <a:off x="1955800" y="104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58801</xdr:rowOff>
    </xdr:from>
    <xdr:to>
      <xdr:col>7</xdr:col>
      <xdr:colOff>31750</xdr:colOff>
      <xdr:row>62</xdr:row>
      <xdr:rowOff>160401</xdr:rowOff>
    </xdr:to>
    <xdr:sp macro="" textlink="">
      <xdr:nvSpPr>
        <xdr:cNvPr id="156" name="楕円 155">
          <a:extLst>
            <a:ext uri="{FF2B5EF4-FFF2-40B4-BE49-F238E27FC236}">
              <a16:creationId xmlns:a16="http://schemas.microsoft.com/office/drawing/2014/main" id="{52B8BA43-83E6-4BA8-9FD1-A35BF9BEEBE9}"/>
            </a:ext>
          </a:extLst>
        </xdr:cNvPr>
        <xdr:cNvSpPr/>
      </xdr:nvSpPr>
      <xdr:spPr>
        <a:xfrm>
          <a:off x="1397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145178</xdr:rowOff>
    </xdr:from>
    <xdr:ext cx="762000" cy="259045"/>
    <xdr:sp macro="" textlink="">
      <xdr:nvSpPr>
        <xdr:cNvPr id="157" name="テキスト ボックス 156">
          <a:extLst>
            <a:ext uri="{FF2B5EF4-FFF2-40B4-BE49-F238E27FC236}">
              <a16:creationId xmlns:a16="http://schemas.microsoft.com/office/drawing/2014/main" id="{1B160821-FEB9-4701-8142-CB2C5876304C}"/>
            </a:ext>
          </a:extLst>
        </xdr:cNvPr>
        <xdr:cNvSpPr txBox="1"/>
      </xdr:nvSpPr>
      <xdr:spPr>
        <a:xfrm>
          <a:off x="1066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292CA30-6A20-46DB-9080-FA93E7CC12F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741458F-7C82-40AC-ADE7-A120E7DB01E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8359381-A302-4D64-AA83-AAE262AE3B4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76EC3D1B-C877-44A1-B2C7-4D6218488BD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98BB011-2B0E-4807-B046-1591BB8FFC9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4E5BDBC-D945-4D02-9E52-1C2CBE53DEA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818E69B4-A432-4BD9-8903-8A5E79DFA7E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9C480B8E-E4A4-4361-9877-BE724CC07DC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64F2850-9118-4D39-B3B0-EE253B99BEE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BD68B09F-B307-4857-BCD0-17D73B79B22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BA614344-3A7C-474B-8722-18323AF0867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1EA7111E-4C01-4D28-BECF-09681BADB09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F4125467-3BC9-445E-AF0D-BBEAB872758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人当たりの決算額は</a:t>
          </a:r>
          <a:r>
            <a:rPr kumimoji="1" lang="en-US" altLang="ja-JP" sz="1100" b="0" i="0" baseline="0">
              <a:solidFill>
                <a:schemeClr val="dk1"/>
              </a:solidFill>
              <a:effectLst/>
              <a:latin typeface="+mn-lt"/>
              <a:ea typeface="+mn-ea"/>
              <a:cs typeface="+mn-cs"/>
            </a:rPr>
            <a:t>9,472</a:t>
          </a:r>
          <a:r>
            <a:rPr kumimoji="1" lang="ja-JP" altLang="ja-JP" sz="1100" b="0" i="0" baseline="0">
              <a:solidFill>
                <a:schemeClr val="dk1"/>
              </a:solidFill>
              <a:effectLst/>
              <a:latin typeface="+mn-lt"/>
              <a:ea typeface="+mn-ea"/>
              <a:cs typeface="+mn-cs"/>
            </a:rPr>
            <a:t>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決算額で比較すると、人件費は前年度対比</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増であったが、物件費においても、燃料価格の高騰に伴う庁舎等の公共施設の光熱費などの増加により前年度対比</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今後もコスト削減に努めていく。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D94CD298-2E48-4283-8208-22A389C631F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319CEFBA-89F4-43A3-9719-043C12FA4E9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3AE90A54-F85B-4316-8DA7-8ADC9325337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5AAAAE4B-7D31-46DB-A3AC-F76DB6F35F4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581B6A24-012E-45FD-9A6E-0DD6A1D3B85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95325F32-D0F7-4307-A257-D2CED453756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82823793-F6C5-44B9-BEE4-41A7F136AB3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41445B8-84E8-4163-89FA-F57A69447635}"/>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778506DF-08AD-4286-A6D4-E34B5A9A560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95456EC2-974A-478F-ACAD-24B56CECA77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92066EE2-63F3-47CA-B244-DE1EBAEE5B3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9A7CF86D-28AA-4753-BB67-4123E44EC89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F8543C5-DDAA-4019-AE17-0D0C280F12A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A2BF81E8-4D07-4C47-AB08-EF8C7352078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1D909B1D-E5BB-49B4-886C-0E4331EF90C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0A49FFE-0B95-423D-9CFD-8CAB8F4C51C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3710CF4-0274-49D0-8DDD-71BC9617059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2D92B752-73EB-4AAA-85B2-5B0A7DF9B81B}"/>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F377C57-3814-48E1-860E-CC8F00F1EA17}"/>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54F9539D-57E9-42A3-8946-D013E2C81A58}"/>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A2DD334E-1B14-47FE-AC0A-A539A452FFB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CEBCB686-E94E-4C6A-9B84-F9D09EE6392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117714</xdr:rowOff>
    </xdr:from>
    <xdr:to>
      <xdr:col>23</xdr:col>
      <xdr:colOff>133350</xdr:colOff>
      <xdr:row>81</xdr:row>
      <xdr:rowOff>128598</xdr:rowOff>
    </xdr:to>
    <xdr:cxnSp macro="">
      <xdr:nvCxnSpPr>
        <xdr:cNvPr id="193" name="直線コネクタ 192">
          <a:extLst>
            <a:ext uri="{FF2B5EF4-FFF2-40B4-BE49-F238E27FC236}">
              <a16:creationId xmlns:a16="http://schemas.microsoft.com/office/drawing/2014/main" id="{ADC1B6F9-2772-425D-831D-2E02A1487856}"/>
            </a:ext>
          </a:extLst>
        </xdr:cNvPr>
        <xdr:cNvCxnSpPr/>
      </xdr:nvCxnSpPr>
      <xdr:spPr>
        <a:xfrm>
          <a:off x="4114800" y="14005164"/>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1CAB5B74-1A74-4BEA-A3A3-9F893B3DA747}"/>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5789A4DE-24D9-4F1D-B5EE-97FF0C4CAA1F}"/>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102974</xdr:rowOff>
    </xdr:from>
    <xdr:to>
      <xdr:col>19</xdr:col>
      <xdr:colOff>133350</xdr:colOff>
      <xdr:row>81</xdr:row>
      <xdr:rowOff>117714</xdr:rowOff>
    </xdr:to>
    <xdr:cxnSp macro="">
      <xdr:nvCxnSpPr>
        <xdr:cNvPr id="196" name="直線コネクタ 195">
          <a:extLst>
            <a:ext uri="{FF2B5EF4-FFF2-40B4-BE49-F238E27FC236}">
              <a16:creationId xmlns:a16="http://schemas.microsoft.com/office/drawing/2014/main" id="{244C779A-94EC-40C4-94B6-99AC87FD7626}"/>
            </a:ext>
          </a:extLst>
        </xdr:cNvPr>
        <xdr:cNvCxnSpPr/>
      </xdr:nvCxnSpPr>
      <xdr:spPr>
        <a:xfrm>
          <a:off x="3225800" y="1399042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317B95AD-7A7E-4372-94E1-86959C075EB2}"/>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718ED1A-27C8-4674-ACFD-4F2E535D48B2}"/>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83463</xdr:rowOff>
    </xdr:from>
    <xdr:to>
      <xdr:col>15</xdr:col>
      <xdr:colOff>82550</xdr:colOff>
      <xdr:row>81</xdr:row>
      <xdr:rowOff>102974</xdr:rowOff>
    </xdr:to>
    <xdr:cxnSp macro="">
      <xdr:nvCxnSpPr>
        <xdr:cNvPr id="199" name="直線コネクタ 198">
          <a:extLst>
            <a:ext uri="{FF2B5EF4-FFF2-40B4-BE49-F238E27FC236}">
              <a16:creationId xmlns:a16="http://schemas.microsoft.com/office/drawing/2014/main" id="{8748E0C5-EDFF-40F1-9059-98A19C1E22E9}"/>
            </a:ext>
          </a:extLst>
        </xdr:cNvPr>
        <xdr:cNvCxnSpPr/>
      </xdr:nvCxnSpPr>
      <xdr:spPr>
        <a:xfrm>
          <a:off x="2336800" y="13970913"/>
          <a:ext cx="889000" cy="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F0CD17C8-F4D6-4AA6-835C-217F81F4C57D}"/>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397C9AE6-DDB4-4C1A-9356-81619F6718DA}"/>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78577</xdr:rowOff>
    </xdr:from>
    <xdr:to>
      <xdr:col>11</xdr:col>
      <xdr:colOff>31750</xdr:colOff>
      <xdr:row>81</xdr:row>
      <xdr:rowOff>83463</xdr:rowOff>
    </xdr:to>
    <xdr:cxnSp macro="">
      <xdr:nvCxnSpPr>
        <xdr:cNvPr id="202" name="直線コネクタ 201">
          <a:extLst>
            <a:ext uri="{FF2B5EF4-FFF2-40B4-BE49-F238E27FC236}">
              <a16:creationId xmlns:a16="http://schemas.microsoft.com/office/drawing/2014/main" id="{51BE0472-CDC2-4422-90D1-261A3E680B0F}"/>
            </a:ext>
          </a:extLst>
        </xdr:cNvPr>
        <xdr:cNvCxnSpPr/>
      </xdr:nvCxnSpPr>
      <xdr:spPr>
        <a:xfrm>
          <a:off x="1447800" y="13966027"/>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A7487E85-5125-41BF-B0C1-47E9A47D64F4}"/>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B654336D-7B39-4BA4-B398-E6FCA6AED34F}"/>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7A9345A3-0565-471F-AECA-E1852642F1B5}"/>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E88D1B3C-8EB3-4D18-BA25-BC331B991CEF}"/>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8EACB35-D1E7-4435-9FB1-1033652FF79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33B1E79-F9B6-4F82-8B82-5AA7F3389FC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52B6157-1406-4E8F-9758-048AEB2ECBA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B15C352-EBB3-452C-8718-30275649B9D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5866484-C53D-465A-8823-52AD2011E4B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77798</xdr:rowOff>
    </xdr:from>
    <xdr:to>
      <xdr:col>23</xdr:col>
      <xdr:colOff>184150</xdr:colOff>
      <xdr:row>82</xdr:row>
      <xdr:rowOff>7948</xdr:rowOff>
    </xdr:to>
    <xdr:sp macro="" textlink="">
      <xdr:nvSpPr>
        <xdr:cNvPr id="212" name="楕円 211">
          <a:extLst>
            <a:ext uri="{FF2B5EF4-FFF2-40B4-BE49-F238E27FC236}">
              <a16:creationId xmlns:a16="http://schemas.microsoft.com/office/drawing/2014/main" id="{23359BA1-98B7-4559-99D5-E0C4CE0DDB99}"/>
            </a:ext>
          </a:extLst>
        </xdr:cNvPr>
        <xdr:cNvSpPr/>
      </xdr:nvSpPr>
      <xdr:spPr>
        <a:xfrm>
          <a:off x="4902200" y="139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170525</xdr:rowOff>
    </xdr:from>
    <xdr:ext cx="762000" cy="259045"/>
    <xdr:sp macro="" textlink="">
      <xdr:nvSpPr>
        <xdr:cNvPr id="213" name="人件費・物件費等の状況該当値テキスト">
          <a:extLst>
            <a:ext uri="{FF2B5EF4-FFF2-40B4-BE49-F238E27FC236}">
              <a16:creationId xmlns:a16="http://schemas.microsoft.com/office/drawing/2014/main" id="{28B51667-A121-4577-B186-E2CDB845CAF1}"/>
            </a:ext>
          </a:extLst>
        </xdr:cNvPr>
        <xdr:cNvSpPr txBox="1"/>
      </xdr:nvSpPr>
      <xdr:spPr>
        <a:xfrm>
          <a:off x="5041900" y="138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66914</xdr:rowOff>
    </xdr:from>
    <xdr:to>
      <xdr:col>19</xdr:col>
      <xdr:colOff>184150</xdr:colOff>
      <xdr:row>81</xdr:row>
      <xdr:rowOff>168514</xdr:rowOff>
    </xdr:to>
    <xdr:sp macro="" textlink="">
      <xdr:nvSpPr>
        <xdr:cNvPr id="214" name="楕円 213">
          <a:extLst>
            <a:ext uri="{FF2B5EF4-FFF2-40B4-BE49-F238E27FC236}">
              <a16:creationId xmlns:a16="http://schemas.microsoft.com/office/drawing/2014/main" id="{A98BBF49-9879-4C27-B3A5-2CE96AD05701}"/>
            </a:ext>
          </a:extLst>
        </xdr:cNvPr>
        <xdr:cNvSpPr/>
      </xdr:nvSpPr>
      <xdr:spPr>
        <a:xfrm>
          <a:off x="4064000" y="139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7241</xdr:rowOff>
    </xdr:from>
    <xdr:ext cx="736600" cy="259045"/>
    <xdr:sp macro="" textlink="">
      <xdr:nvSpPr>
        <xdr:cNvPr id="215" name="テキスト ボックス 214">
          <a:extLst>
            <a:ext uri="{FF2B5EF4-FFF2-40B4-BE49-F238E27FC236}">
              <a16:creationId xmlns:a16="http://schemas.microsoft.com/office/drawing/2014/main" id="{0F02727C-F5B8-4EEC-B368-F1CB91B7B8F7}"/>
            </a:ext>
          </a:extLst>
        </xdr:cNvPr>
        <xdr:cNvSpPr txBox="1"/>
      </xdr:nvSpPr>
      <xdr:spPr>
        <a:xfrm>
          <a:off x="3733800" y="137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52174</xdr:rowOff>
    </xdr:from>
    <xdr:to>
      <xdr:col>15</xdr:col>
      <xdr:colOff>133350</xdr:colOff>
      <xdr:row>81</xdr:row>
      <xdr:rowOff>153774</xdr:rowOff>
    </xdr:to>
    <xdr:sp macro="" textlink="">
      <xdr:nvSpPr>
        <xdr:cNvPr id="216" name="楕円 215">
          <a:extLst>
            <a:ext uri="{FF2B5EF4-FFF2-40B4-BE49-F238E27FC236}">
              <a16:creationId xmlns:a16="http://schemas.microsoft.com/office/drawing/2014/main" id="{672FD248-55AF-415A-A2A5-B1C0A926250D}"/>
            </a:ext>
          </a:extLst>
        </xdr:cNvPr>
        <xdr:cNvSpPr/>
      </xdr:nvSpPr>
      <xdr:spPr>
        <a:xfrm>
          <a:off x="3175000" y="139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163951</xdr:rowOff>
    </xdr:from>
    <xdr:ext cx="762000" cy="259045"/>
    <xdr:sp macro="" textlink="">
      <xdr:nvSpPr>
        <xdr:cNvPr id="217" name="テキスト ボックス 216">
          <a:extLst>
            <a:ext uri="{FF2B5EF4-FFF2-40B4-BE49-F238E27FC236}">
              <a16:creationId xmlns:a16="http://schemas.microsoft.com/office/drawing/2014/main" id="{A3AEFB65-BBD4-481F-B2C1-CC7A18FE0C6B}"/>
            </a:ext>
          </a:extLst>
        </xdr:cNvPr>
        <xdr:cNvSpPr txBox="1"/>
      </xdr:nvSpPr>
      <xdr:spPr>
        <a:xfrm>
          <a:off x="2844800" y="137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32663</xdr:rowOff>
    </xdr:from>
    <xdr:to>
      <xdr:col>11</xdr:col>
      <xdr:colOff>82550</xdr:colOff>
      <xdr:row>81</xdr:row>
      <xdr:rowOff>134263</xdr:rowOff>
    </xdr:to>
    <xdr:sp macro="" textlink="">
      <xdr:nvSpPr>
        <xdr:cNvPr id="218" name="楕円 217">
          <a:extLst>
            <a:ext uri="{FF2B5EF4-FFF2-40B4-BE49-F238E27FC236}">
              <a16:creationId xmlns:a16="http://schemas.microsoft.com/office/drawing/2014/main" id="{2851EBD3-E374-4D43-B29F-E3E765440B46}"/>
            </a:ext>
          </a:extLst>
        </xdr:cNvPr>
        <xdr:cNvSpPr/>
      </xdr:nvSpPr>
      <xdr:spPr>
        <a:xfrm>
          <a:off x="2286000" y="139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144440</xdr:rowOff>
    </xdr:from>
    <xdr:ext cx="762000" cy="259045"/>
    <xdr:sp macro="" textlink="">
      <xdr:nvSpPr>
        <xdr:cNvPr id="219" name="テキスト ボックス 218">
          <a:extLst>
            <a:ext uri="{FF2B5EF4-FFF2-40B4-BE49-F238E27FC236}">
              <a16:creationId xmlns:a16="http://schemas.microsoft.com/office/drawing/2014/main" id="{6F570CF3-5A47-424B-9B82-60130089AD5D}"/>
            </a:ext>
          </a:extLst>
        </xdr:cNvPr>
        <xdr:cNvSpPr txBox="1"/>
      </xdr:nvSpPr>
      <xdr:spPr>
        <a:xfrm>
          <a:off x="1955800" y="1368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27777</xdr:rowOff>
    </xdr:from>
    <xdr:to>
      <xdr:col>7</xdr:col>
      <xdr:colOff>31750</xdr:colOff>
      <xdr:row>81</xdr:row>
      <xdr:rowOff>129377</xdr:rowOff>
    </xdr:to>
    <xdr:sp macro="" textlink="">
      <xdr:nvSpPr>
        <xdr:cNvPr id="220" name="楕円 219">
          <a:extLst>
            <a:ext uri="{FF2B5EF4-FFF2-40B4-BE49-F238E27FC236}">
              <a16:creationId xmlns:a16="http://schemas.microsoft.com/office/drawing/2014/main" id="{9319CDE8-7725-431F-AD8B-1AAA5E5B4293}"/>
            </a:ext>
          </a:extLst>
        </xdr:cNvPr>
        <xdr:cNvSpPr/>
      </xdr:nvSpPr>
      <xdr:spPr>
        <a:xfrm>
          <a:off x="1397000" y="139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139554</xdr:rowOff>
    </xdr:from>
    <xdr:ext cx="762000" cy="259045"/>
    <xdr:sp macro="" textlink="">
      <xdr:nvSpPr>
        <xdr:cNvPr id="221" name="テキスト ボックス 220">
          <a:extLst>
            <a:ext uri="{FF2B5EF4-FFF2-40B4-BE49-F238E27FC236}">
              <a16:creationId xmlns:a16="http://schemas.microsoft.com/office/drawing/2014/main" id="{88CE6014-7376-4938-9939-82D2756D3D54}"/>
            </a:ext>
          </a:extLst>
        </xdr:cNvPr>
        <xdr:cNvSpPr txBox="1"/>
      </xdr:nvSpPr>
      <xdr:spPr>
        <a:xfrm>
          <a:off x="1066800" y="13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01635E6-44E8-4B7D-A5AF-91C553F8C19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EB4E188-65E7-43E8-9753-1352E563906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FA6EF175-F2EF-4C6B-A61A-4F1450BDA25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4ADC8F3-F2F6-4F60-9FD2-F08158A33F4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06B4A74-390D-4BBE-A337-E07ADBB8C19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3239125-3AE7-4FF2-A3B5-B12CD736E90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17C2B59-0CAB-42A6-8144-32BF552F42D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451E61E-6F3F-4B10-9808-3C7AF16CC02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235CD0E-AD1D-41F0-A37A-6A2BC5E5E59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0521070-1F6B-482E-95F6-D4FF961B621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8694143-521B-4F35-B421-F293A814D2F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41F9D6C-5BD8-453C-96D3-9B3919C1FBA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7E960FB-DB58-496E-A2B8-B7120AEE99E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類似団体・全国市及び全国町村平均ともに大きく下回っている。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今後とも、国の人事院勧告に基づき、適正な給与体系の維持に努めていく。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81B4631-E3D9-430C-BD12-05669FA8C3D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B461B36-AEFD-4E7E-8238-A2A80758870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EB6CFF2-622D-4D77-A4D3-BAF3AD74318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53B2E27-A2CE-4301-BB04-F55DD896FEA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78D9085-691E-476C-BD6F-CEC264AA29F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300E8622-A679-47EA-AB92-2C2E1744787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1C889E92-921E-4F72-B45D-AF15CA5D6E1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30BDA612-9B47-46AD-81E8-45E2CED1AF7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9F6241E8-88F0-4547-AC98-668523AD4FB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A1C891AE-4152-40E8-B9AE-84CDA49A652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8951663-547E-49E6-9372-790F7696983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A220F2B3-DA5D-44CD-98FC-969C38833B1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2A3132D-1769-4B10-B0A2-1684E562F71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BC8E9B4B-BD55-430D-BBEE-AB83B06DC3E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CADCD49-5B2C-471C-AF0A-5723815A4E5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D273DC60-8D27-45AA-AC86-8BCCFDC96043}"/>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84892D09-3115-4EFD-9DF4-9A9BE806FC25}"/>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82905A74-3B33-4250-A992-1152417DC25E}"/>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2E67E400-AC2D-42A4-8BB3-9C747DE92775}"/>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F7E817AF-23A8-4A4C-A02D-8D9616388A81}"/>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141111</xdr:rowOff>
    </xdr:to>
    <xdr:cxnSp macro="">
      <xdr:nvCxnSpPr>
        <xdr:cNvPr id="255" name="直線コネクタ 254">
          <a:extLst>
            <a:ext uri="{FF2B5EF4-FFF2-40B4-BE49-F238E27FC236}">
              <a16:creationId xmlns:a16="http://schemas.microsoft.com/office/drawing/2014/main" id="{FE880026-728F-4291-B7F4-1D155F6ADA6D}"/>
            </a:ext>
          </a:extLst>
        </xdr:cNvPr>
        <xdr:cNvCxnSpPr/>
      </xdr:nvCxnSpPr>
      <xdr:spPr>
        <a:xfrm>
          <a:off x="16179800" y="14028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438DC32E-4DD9-485F-AC3C-E862444733CE}"/>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C9DB5A56-073A-4603-A721-A8EFEB19D7FC}"/>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141111</xdr:rowOff>
    </xdr:to>
    <xdr:cxnSp macro="">
      <xdr:nvCxnSpPr>
        <xdr:cNvPr id="258" name="直線コネクタ 257">
          <a:extLst>
            <a:ext uri="{FF2B5EF4-FFF2-40B4-BE49-F238E27FC236}">
              <a16:creationId xmlns:a16="http://schemas.microsoft.com/office/drawing/2014/main" id="{C5231360-8640-4D26-B52A-DA6D12AA224C}"/>
            </a:ext>
          </a:extLst>
        </xdr:cNvPr>
        <xdr:cNvCxnSpPr/>
      </xdr:nvCxnSpPr>
      <xdr:spPr>
        <a:xfrm>
          <a:off x="15290800" y="1388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C1A3B593-7DB9-455D-9910-D96DF8E0C0F9}"/>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A337B767-7516-43F5-8050-8997BD2B090B}"/>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57855</xdr:rowOff>
    </xdr:from>
    <xdr:to>
      <xdr:col>72</xdr:col>
      <xdr:colOff>203200</xdr:colOff>
      <xdr:row>80</xdr:row>
      <xdr:rowOff>165100</xdr:rowOff>
    </xdr:to>
    <xdr:cxnSp macro="">
      <xdr:nvCxnSpPr>
        <xdr:cNvPr id="261" name="直線コネクタ 260">
          <a:extLst>
            <a:ext uri="{FF2B5EF4-FFF2-40B4-BE49-F238E27FC236}">
              <a16:creationId xmlns:a16="http://schemas.microsoft.com/office/drawing/2014/main" id="{2832E193-09AE-4D16-92C5-9F8A2E5F56FE}"/>
            </a:ext>
          </a:extLst>
        </xdr:cNvPr>
        <xdr:cNvCxnSpPr/>
      </xdr:nvCxnSpPr>
      <xdr:spPr>
        <a:xfrm>
          <a:off x="14401800" y="137738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EB3331D0-AF8C-4185-B9A3-843140B5552A}"/>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48FA9F43-349A-4E9A-AF92-CB2FF704644E}"/>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81</xdr:row>
      <xdr:rowOff>141111</xdr:rowOff>
    </xdr:to>
    <xdr:cxnSp macro="">
      <xdr:nvCxnSpPr>
        <xdr:cNvPr id="264" name="直線コネクタ 263">
          <a:extLst>
            <a:ext uri="{FF2B5EF4-FFF2-40B4-BE49-F238E27FC236}">
              <a16:creationId xmlns:a16="http://schemas.microsoft.com/office/drawing/2014/main" id="{CC122799-0BF6-40E7-8ED6-C29BF7D2F902}"/>
            </a:ext>
          </a:extLst>
        </xdr:cNvPr>
        <xdr:cNvCxnSpPr/>
      </xdr:nvCxnSpPr>
      <xdr:spPr>
        <a:xfrm flipV="1">
          <a:off x="13512800" y="137738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887B4B33-3D5B-4077-A1D1-901AE33641E5}"/>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9F451FF0-D599-42F1-BE7F-4106BA8040CB}"/>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CE528E39-B30B-498E-9CC3-A7ECCA4B9BF5}"/>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35ADF8BD-D83C-439C-9128-8235E31DDE3B}"/>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05C18CA-9CA2-4960-9294-270EB3A5BF7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B188988-F6FD-4339-A7FB-ADAF6DB7EBF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54DB31F-10D1-420E-8C19-164AA39139E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8D5AF37-EF21-4D59-ADBB-588F8486D28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EF1D50B-2D2C-46AC-8D36-CE090DDBF08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4" name="楕円 273">
          <a:extLst>
            <a:ext uri="{FF2B5EF4-FFF2-40B4-BE49-F238E27FC236}">
              <a16:creationId xmlns:a16="http://schemas.microsoft.com/office/drawing/2014/main" id="{36F92DE7-0962-4951-956B-0789ECE01A9D}"/>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5" name="給与水準   （国との比較）該当値テキスト">
          <a:extLst>
            <a:ext uri="{FF2B5EF4-FFF2-40B4-BE49-F238E27FC236}">
              <a16:creationId xmlns:a16="http://schemas.microsoft.com/office/drawing/2014/main" id="{E5E2B0DC-35E5-4D61-9608-B2116DD530CA}"/>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6" name="楕円 275">
          <a:extLst>
            <a:ext uri="{FF2B5EF4-FFF2-40B4-BE49-F238E27FC236}">
              <a16:creationId xmlns:a16="http://schemas.microsoft.com/office/drawing/2014/main" id="{DBC41B1A-8410-4249-8637-CE8CFBE5FC84}"/>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7" name="テキスト ボックス 276">
          <a:extLst>
            <a:ext uri="{FF2B5EF4-FFF2-40B4-BE49-F238E27FC236}">
              <a16:creationId xmlns:a16="http://schemas.microsoft.com/office/drawing/2014/main" id="{C8735698-0E17-4BFD-9CD6-FD0B76070CC4}"/>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8" name="楕円 277">
          <a:extLst>
            <a:ext uri="{FF2B5EF4-FFF2-40B4-BE49-F238E27FC236}">
              <a16:creationId xmlns:a16="http://schemas.microsoft.com/office/drawing/2014/main" id="{2B1056A3-894C-472D-BE28-A1D0038CE0E5}"/>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60162C28-7405-4000-B606-76BEFDCB5C55}"/>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7055</xdr:rowOff>
    </xdr:from>
    <xdr:to>
      <xdr:col>68</xdr:col>
      <xdr:colOff>203200</xdr:colOff>
      <xdr:row>80</xdr:row>
      <xdr:rowOff>108655</xdr:rowOff>
    </xdr:to>
    <xdr:sp macro="" textlink="">
      <xdr:nvSpPr>
        <xdr:cNvPr id="280" name="楕円 279">
          <a:extLst>
            <a:ext uri="{FF2B5EF4-FFF2-40B4-BE49-F238E27FC236}">
              <a16:creationId xmlns:a16="http://schemas.microsoft.com/office/drawing/2014/main" id="{9B832DA8-B5B7-44D0-A594-BF7FC68DAA40}"/>
            </a:ext>
          </a:extLst>
        </xdr:cNvPr>
        <xdr:cNvSpPr/>
      </xdr:nvSpPr>
      <xdr:spPr>
        <a:xfrm>
          <a:off x="14351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118832</xdr:rowOff>
    </xdr:from>
    <xdr:ext cx="762000" cy="259045"/>
    <xdr:sp macro="" textlink="">
      <xdr:nvSpPr>
        <xdr:cNvPr id="281" name="テキスト ボックス 280">
          <a:extLst>
            <a:ext uri="{FF2B5EF4-FFF2-40B4-BE49-F238E27FC236}">
              <a16:creationId xmlns:a16="http://schemas.microsoft.com/office/drawing/2014/main" id="{6ECED272-1009-47DA-9AF4-9283C76BEA24}"/>
            </a:ext>
          </a:extLst>
        </xdr:cNvPr>
        <xdr:cNvSpPr txBox="1"/>
      </xdr:nvSpPr>
      <xdr:spPr>
        <a:xfrm>
          <a:off x="14020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2" name="楕円 281">
          <a:extLst>
            <a:ext uri="{FF2B5EF4-FFF2-40B4-BE49-F238E27FC236}">
              <a16:creationId xmlns:a16="http://schemas.microsoft.com/office/drawing/2014/main" id="{ED43ECFC-0E76-4429-96D7-84291FE0E629}"/>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3" name="テキスト ボックス 282">
          <a:extLst>
            <a:ext uri="{FF2B5EF4-FFF2-40B4-BE49-F238E27FC236}">
              <a16:creationId xmlns:a16="http://schemas.microsoft.com/office/drawing/2014/main" id="{460BFEFE-BF70-46CB-8510-4447D3EF665D}"/>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59F1E81-4587-4166-BE59-6AF319B9D91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1854375C-F18A-4A26-9A42-DC9FEB69B17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1D773517-3343-4147-B15D-FF3E936D748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550F291-F957-470D-8124-5BA11B36BC3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3AECFC7-AFF7-4579-9504-48E74BBEE6D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7ECC0CA6-503C-48FC-948D-C4332F8E92E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2D0F868-412C-4A44-8947-44F32A1CBBE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AED89B89-3252-4898-9447-7E18C08DA5D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BFB2467-FB54-49B4-9C39-1A2D01416EA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40E55F7-8DCB-4EC0-8478-A2A737A5ED0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979FC7DA-E8F8-4FBB-A69B-665900676C7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1C66BFB-CC66-41D4-9C02-6DD67FF37EA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CC990FB-0818-4EF7-A6CF-13E6D4C77B9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類似団体とはほぼ同数であるが、全国平均及び石川県平均については上回っている。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事務処理負担の軽減や合理化を図りながら、職員の健康に留意し、定員管理の適正化に取り組んでいく。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1678ACD6-55F8-4FC4-AB06-C295B616847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0F1AE0D-7487-4A77-9948-EE61D2A2663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CD35571-C8F4-4412-9A3D-3C237A970F5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409440D5-A5D9-4D46-92F2-98422DB85DC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9BB82ADF-CF13-46B8-A132-7CDC5C29293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545A62CB-6BF1-4110-A190-BF8FB54DE66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B20F7511-CD91-4D9E-A0DB-6A0CF8DC373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9458B1C6-0D69-4C1B-892A-91809F86BA4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A232E962-6111-4D1D-BBCA-6072A845ADA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3505C29F-AA12-4A88-9DED-D08899E928D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4F651436-6D18-4BED-98B4-66E047F2D91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12BCD96-F8A6-46BC-A9AB-3AE78DF54FF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E15573BF-3DA7-46B1-BF1D-C6147CEB58E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89DBC17F-20AE-4361-AEA8-14FDB52D5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7541817C-A7A3-4662-B162-C95B0DA9B2D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6EBBED33-ABBC-4DD0-B46B-F3C587856FD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1D3D263-E1FF-4E3B-89A7-79C4A64C5D5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7C717239-9216-4E56-859F-9453A4A24C4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F536C22B-AFFD-4B51-A8D8-A30B37C83387}"/>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62DA77E7-62A9-4ED2-BAA1-3478606DE7A1}"/>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68A20ECE-FDA5-4B17-8F42-0951B901F072}"/>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9A745308-A3E5-4334-9039-EE5D10786FE6}"/>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9B9F5D1E-0684-40FB-A370-B30E44C79ECB}"/>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58710</xdr:rowOff>
    </xdr:from>
    <xdr:to>
      <xdr:col>81</xdr:col>
      <xdr:colOff>44450</xdr:colOff>
      <xdr:row>61</xdr:row>
      <xdr:rowOff>59399</xdr:rowOff>
    </xdr:to>
    <xdr:cxnSp macro="">
      <xdr:nvCxnSpPr>
        <xdr:cNvPr id="320" name="直線コネクタ 319">
          <a:extLst>
            <a:ext uri="{FF2B5EF4-FFF2-40B4-BE49-F238E27FC236}">
              <a16:creationId xmlns:a16="http://schemas.microsoft.com/office/drawing/2014/main" id="{8695EC06-B2BF-40A3-8079-4FAB466AB4B9}"/>
            </a:ext>
          </a:extLst>
        </xdr:cNvPr>
        <xdr:cNvCxnSpPr/>
      </xdr:nvCxnSpPr>
      <xdr:spPr>
        <a:xfrm>
          <a:off x="16179800" y="10517160"/>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48BDF874-C817-40B1-AADD-EF6A747529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6FFAEB7E-5839-4BAE-B0FF-B74DACEB8C01}"/>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58020</xdr:rowOff>
    </xdr:from>
    <xdr:to>
      <xdr:col>77</xdr:col>
      <xdr:colOff>44450</xdr:colOff>
      <xdr:row>61</xdr:row>
      <xdr:rowOff>58710</xdr:rowOff>
    </xdr:to>
    <xdr:cxnSp macro="">
      <xdr:nvCxnSpPr>
        <xdr:cNvPr id="323" name="直線コネクタ 322">
          <a:extLst>
            <a:ext uri="{FF2B5EF4-FFF2-40B4-BE49-F238E27FC236}">
              <a16:creationId xmlns:a16="http://schemas.microsoft.com/office/drawing/2014/main" id="{5F66D0DC-40C4-4AE9-99B6-5C2F90D0F859}"/>
            </a:ext>
          </a:extLst>
        </xdr:cNvPr>
        <xdr:cNvCxnSpPr/>
      </xdr:nvCxnSpPr>
      <xdr:spPr>
        <a:xfrm>
          <a:off x="15290800" y="1051647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D4E069DA-A749-4018-84D8-4A2CA86BCACB}"/>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58713100-DB47-452D-95AD-5E80BFD8FA4D}"/>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55263</xdr:rowOff>
    </xdr:from>
    <xdr:to>
      <xdr:col>72</xdr:col>
      <xdr:colOff>203200</xdr:colOff>
      <xdr:row>61</xdr:row>
      <xdr:rowOff>58020</xdr:rowOff>
    </xdr:to>
    <xdr:cxnSp macro="">
      <xdr:nvCxnSpPr>
        <xdr:cNvPr id="326" name="直線コネクタ 325">
          <a:extLst>
            <a:ext uri="{FF2B5EF4-FFF2-40B4-BE49-F238E27FC236}">
              <a16:creationId xmlns:a16="http://schemas.microsoft.com/office/drawing/2014/main" id="{329A2077-8176-40C9-B9AA-9942FCBEC7BD}"/>
            </a:ext>
          </a:extLst>
        </xdr:cNvPr>
        <xdr:cNvCxnSpPr/>
      </xdr:nvCxnSpPr>
      <xdr:spPr>
        <a:xfrm>
          <a:off x="14401800" y="10513713"/>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181BAB9D-165B-48F3-BB3D-13D03FE1A26A}"/>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7E8BC292-8818-427F-A9A3-74005A230328}"/>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32512</xdr:rowOff>
    </xdr:from>
    <xdr:to>
      <xdr:col>68</xdr:col>
      <xdr:colOff>152400</xdr:colOff>
      <xdr:row>61</xdr:row>
      <xdr:rowOff>55263</xdr:rowOff>
    </xdr:to>
    <xdr:cxnSp macro="">
      <xdr:nvCxnSpPr>
        <xdr:cNvPr id="329" name="直線コネクタ 328">
          <a:extLst>
            <a:ext uri="{FF2B5EF4-FFF2-40B4-BE49-F238E27FC236}">
              <a16:creationId xmlns:a16="http://schemas.microsoft.com/office/drawing/2014/main" id="{574A6F0B-3730-42D1-AF6A-A68340288F59}"/>
            </a:ext>
          </a:extLst>
        </xdr:cNvPr>
        <xdr:cNvCxnSpPr/>
      </xdr:nvCxnSpPr>
      <xdr:spPr>
        <a:xfrm>
          <a:off x="13512800" y="1049096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3CDE792C-71B0-4032-BF2D-244B8E850D1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74ECFEB0-96C9-4931-B16F-E785316EEBE3}"/>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75BFB198-1B15-46C9-8DDD-4AD8CAA32A64}"/>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F9D3A997-8BBA-4499-9504-736EC9DEDA76}"/>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43C1135-71D3-4F08-AB30-CF1EF2DFFE7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5FE0581-CBC4-43B4-B3E7-57056116D3D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B8B3B1F-29FF-4B08-BB3B-FC0E52E7C9A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7C4FCCB-10B0-42A4-96E9-BE58C49B76C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1D3AD68-7713-4137-832E-7F01EE93C73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8599</xdr:rowOff>
    </xdr:from>
    <xdr:to>
      <xdr:col>81</xdr:col>
      <xdr:colOff>95250</xdr:colOff>
      <xdr:row>61</xdr:row>
      <xdr:rowOff>110199</xdr:rowOff>
    </xdr:to>
    <xdr:sp macro="" textlink="">
      <xdr:nvSpPr>
        <xdr:cNvPr id="339" name="楕円 338">
          <a:extLst>
            <a:ext uri="{FF2B5EF4-FFF2-40B4-BE49-F238E27FC236}">
              <a16:creationId xmlns:a16="http://schemas.microsoft.com/office/drawing/2014/main" id="{E58D604D-CBE5-4FEE-9034-84CC565D132E}"/>
            </a:ext>
          </a:extLst>
        </xdr:cNvPr>
        <xdr:cNvSpPr/>
      </xdr:nvSpPr>
      <xdr:spPr>
        <a:xfrm>
          <a:off x="16967200" y="10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25126</xdr:rowOff>
    </xdr:from>
    <xdr:ext cx="762000" cy="259045"/>
    <xdr:sp macro="" textlink="">
      <xdr:nvSpPr>
        <xdr:cNvPr id="340" name="定員管理の状況該当値テキスト">
          <a:extLst>
            <a:ext uri="{FF2B5EF4-FFF2-40B4-BE49-F238E27FC236}">
              <a16:creationId xmlns:a16="http://schemas.microsoft.com/office/drawing/2014/main" id="{4ADE00E3-1A99-40FB-ABEF-7CA59F3EAA45}"/>
            </a:ext>
          </a:extLst>
        </xdr:cNvPr>
        <xdr:cNvSpPr txBox="1"/>
      </xdr:nvSpPr>
      <xdr:spPr>
        <a:xfrm>
          <a:off x="17106900" y="1031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7910</xdr:rowOff>
    </xdr:from>
    <xdr:to>
      <xdr:col>77</xdr:col>
      <xdr:colOff>95250</xdr:colOff>
      <xdr:row>61</xdr:row>
      <xdr:rowOff>109510</xdr:rowOff>
    </xdr:to>
    <xdr:sp macro="" textlink="">
      <xdr:nvSpPr>
        <xdr:cNvPr id="341" name="楕円 340">
          <a:extLst>
            <a:ext uri="{FF2B5EF4-FFF2-40B4-BE49-F238E27FC236}">
              <a16:creationId xmlns:a16="http://schemas.microsoft.com/office/drawing/2014/main" id="{8CB35447-9362-4FDD-9C66-0CCFC5FD3536}"/>
            </a:ext>
          </a:extLst>
        </xdr:cNvPr>
        <xdr:cNvSpPr/>
      </xdr:nvSpPr>
      <xdr:spPr>
        <a:xfrm>
          <a:off x="16129000" y="10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42" name="テキスト ボックス 341">
          <a:extLst>
            <a:ext uri="{FF2B5EF4-FFF2-40B4-BE49-F238E27FC236}">
              <a16:creationId xmlns:a16="http://schemas.microsoft.com/office/drawing/2014/main" id="{2F9CD3F8-3AA0-4142-B910-C3C6D45189AB}"/>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7220</xdr:rowOff>
    </xdr:from>
    <xdr:to>
      <xdr:col>73</xdr:col>
      <xdr:colOff>44450</xdr:colOff>
      <xdr:row>61</xdr:row>
      <xdr:rowOff>108820</xdr:rowOff>
    </xdr:to>
    <xdr:sp macro="" textlink="">
      <xdr:nvSpPr>
        <xdr:cNvPr id="343" name="楕円 342">
          <a:extLst>
            <a:ext uri="{FF2B5EF4-FFF2-40B4-BE49-F238E27FC236}">
              <a16:creationId xmlns:a16="http://schemas.microsoft.com/office/drawing/2014/main" id="{7FA5BA64-905D-4AC3-9E12-12977F61F1F1}"/>
            </a:ext>
          </a:extLst>
        </xdr:cNvPr>
        <xdr:cNvSpPr/>
      </xdr:nvSpPr>
      <xdr:spPr>
        <a:xfrm>
          <a:off x="15240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93597</xdr:rowOff>
    </xdr:from>
    <xdr:ext cx="762000" cy="259045"/>
    <xdr:sp macro="" textlink="">
      <xdr:nvSpPr>
        <xdr:cNvPr id="344" name="テキスト ボックス 343">
          <a:extLst>
            <a:ext uri="{FF2B5EF4-FFF2-40B4-BE49-F238E27FC236}">
              <a16:creationId xmlns:a16="http://schemas.microsoft.com/office/drawing/2014/main" id="{ED54CAC9-816D-4B12-A60F-D911F198EA04}"/>
            </a:ext>
          </a:extLst>
        </xdr:cNvPr>
        <xdr:cNvSpPr txBox="1"/>
      </xdr:nvSpPr>
      <xdr:spPr>
        <a:xfrm>
          <a:off x="14909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4463</xdr:rowOff>
    </xdr:from>
    <xdr:to>
      <xdr:col>68</xdr:col>
      <xdr:colOff>203200</xdr:colOff>
      <xdr:row>61</xdr:row>
      <xdr:rowOff>106063</xdr:rowOff>
    </xdr:to>
    <xdr:sp macro="" textlink="">
      <xdr:nvSpPr>
        <xdr:cNvPr id="345" name="楕円 344">
          <a:extLst>
            <a:ext uri="{FF2B5EF4-FFF2-40B4-BE49-F238E27FC236}">
              <a16:creationId xmlns:a16="http://schemas.microsoft.com/office/drawing/2014/main" id="{DDD8F50E-F4F7-4255-8F29-981EE8E1767E}"/>
            </a:ext>
          </a:extLst>
        </xdr:cNvPr>
        <xdr:cNvSpPr/>
      </xdr:nvSpPr>
      <xdr:spPr>
        <a:xfrm>
          <a:off x="14351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90840</xdr:rowOff>
    </xdr:from>
    <xdr:ext cx="762000" cy="259045"/>
    <xdr:sp macro="" textlink="">
      <xdr:nvSpPr>
        <xdr:cNvPr id="346" name="テキスト ボックス 345">
          <a:extLst>
            <a:ext uri="{FF2B5EF4-FFF2-40B4-BE49-F238E27FC236}">
              <a16:creationId xmlns:a16="http://schemas.microsoft.com/office/drawing/2014/main" id="{182FBDA3-C88E-4BAB-8D44-130CB5B70FA8}"/>
            </a:ext>
          </a:extLst>
        </xdr:cNvPr>
        <xdr:cNvSpPr txBox="1"/>
      </xdr:nvSpPr>
      <xdr:spPr>
        <a:xfrm>
          <a:off x="14020800" y="105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153162</xdr:rowOff>
    </xdr:from>
    <xdr:to>
      <xdr:col>64</xdr:col>
      <xdr:colOff>152400</xdr:colOff>
      <xdr:row>61</xdr:row>
      <xdr:rowOff>83312</xdr:rowOff>
    </xdr:to>
    <xdr:sp macro="" textlink="">
      <xdr:nvSpPr>
        <xdr:cNvPr id="347" name="楕円 346">
          <a:extLst>
            <a:ext uri="{FF2B5EF4-FFF2-40B4-BE49-F238E27FC236}">
              <a16:creationId xmlns:a16="http://schemas.microsoft.com/office/drawing/2014/main" id="{51AE4C18-304B-45F0-AF28-1DC421951978}"/>
            </a:ext>
          </a:extLst>
        </xdr:cNvPr>
        <xdr:cNvSpPr/>
      </xdr:nvSpPr>
      <xdr:spPr>
        <a:xfrm>
          <a:off x="13462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68089</xdr:rowOff>
    </xdr:from>
    <xdr:ext cx="762000" cy="259045"/>
    <xdr:sp macro="" textlink="">
      <xdr:nvSpPr>
        <xdr:cNvPr id="348" name="テキスト ボックス 347">
          <a:extLst>
            <a:ext uri="{FF2B5EF4-FFF2-40B4-BE49-F238E27FC236}">
              <a16:creationId xmlns:a16="http://schemas.microsoft.com/office/drawing/2014/main" id="{65958F5C-EF7D-4290-B518-0C5F44222060}"/>
            </a:ext>
          </a:extLst>
        </xdr:cNvPr>
        <xdr:cNvSpPr txBox="1"/>
      </xdr:nvSpPr>
      <xdr:spPr>
        <a:xfrm>
          <a:off x="13131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B05D17D-54BB-4E01-BAA0-38F0CDCF777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8753C73-803D-41C4-8138-EE5F31BD9CA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4D9EB0D-0B47-4854-87D4-E974D7B1004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DB89DDA-E6F3-4DED-ABA2-E8BE391585B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C3E6805C-D5A5-4EAD-B614-382CFB4F5CC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FC8F487F-5F46-49F6-881A-215655A044B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32F2BA3-B3CE-4F35-B18F-6E95A36E21B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B598E40-9CD8-4617-AE4B-D9CB70455EE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ABA5367B-05FD-4B1A-B779-09900C2E0A7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7152A73C-A048-4B0C-BEDF-FA327177BBE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3CE54AB1-67EA-4B32-9EDC-973BE1F89D7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BD32310-BF20-4D3B-9555-454552287FD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05A7763-4E6B-4605-942A-F83FD4EA915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全国及び県平均については上回っているが、類似団体平均は下回っている。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今後、多目的運動公園</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仮称</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整備事業やサンハイム三反田整備事業などの大型事業が控えていることから、引き続き、緊急性が高い事業や町民の意に沿った事業の選択や、有利な起債の活用により、比率の抑制に努めた財政運営を心がけ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FD370AE-C952-43EB-A212-7C512B87976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23DF715-27F4-4814-92C8-CDBECAE901F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4BECFBA3-77A1-4B55-BF8C-CA77E2C3F80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BA126ADC-AACE-4554-BD32-BCD9528CF7D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1E3140F4-F35E-4E14-97C0-4D3911CCE1D2}"/>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1B22E52-D5F4-4E4C-BA78-1CF714FD3202}"/>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B7C66D29-DAF9-4FE2-9F22-083AC2E72892}"/>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91E8412A-E65A-4AC5-BC3C-0E613615DEE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4BB2C63E-B790-47FA-8255-B503B9EEB8D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DD2186EA-DD74-4CE5-826E-06509D8D4558}"/>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D843A1E1-F9DC-44AE-823F-8899B7CCC73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DDD3633-E9AB-45F6-BDE6-9FE1DE15C12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51A5E51E-7913-40B6-8F79-0103B28BF7FF}"/>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9290DD9A-1748-4129-BBC8-A4302FF75C89}"/>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22352DEF-3767-4357-92D8-EBFF575FFEA9}"/>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9B8D012A-8105-4911-B0B6-3AB1FE11756F}"/>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36CC94FA-1F49-4B98-9857-8DDCAC9BE1A4}"/>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2BC8F359-8498-4FE4-9C99-C2914960C3FE}"/>
            </a:ext>
          </a:extLst>
        </xdr:cNvPr>
        <xdr:cNvCxnSpPr/>
      </xdr:nvCxnSpPr>
      <xdr:spPr>
        <a:xfrm flipV="1">
          <a:off x="16179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C9B126CB-E3ED-4A21-A4F3-8145AEBAD1D4}"/>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4EF67D8B-4678-451B-A30F-7E54936D6B2A}"/>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D081DA7A-2070-42CE-A640-98232995B4FA}"/>
            </a:ext>
          </a:extLst>
        </xdr:cNvPr>
        <xdr:cNvCxnSpPr/>
      </xdr:nvCxnSpPr>
      <xdr:spPr>
        <a:xfrm flipV="1">
          <a:off x="15290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A3D6C52B-8B05-48AB-8496-5E9750D7CAC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8BCCE585-1314-45BC-BB76-C5E4F1AA7D2B}"/>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20574</xdr:rowOff>
    </xdr:to>
    <xdr:cxnSp macro="">
      <xdr:nvCxnSpPr>
        <xdr:cNvPr id="385" name="直線コネクタ 384">
          <a:extLst>
            <a:ext uri="{FF2B5EF4-FFF2-40B4-BE49-F238E27FC236}">
              <a16:creationId xmlns:a16="http://schemas.microsoft.com/office/drawing/2014/main" id="{23B74A00-29FC-455B-B536-4B6121035901}"/>
            </a:ext>
          </a:extLst>
        </xdr:cNvPr>
        <xdr:cNvCxnSpPr/>
      </xdr:nvCxnSpPr>
      <xdr:spPr>
        <a:xfrm flipV="1">
          <a:off x="14401800" y="720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EF0D54D2-8F05-4268-83DA-CC69B923BC1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3D3435C6-4FCE-440C-8A50-4D7EBFCF849D}"/>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20574</xdr:rowOff>
    </xdr:to>
    <xdr:cxnSp macro="">
      <xdr:nvCxnSpPr>
        <xdr:cNvPr id="388" name="直線コネクタ 387">
          <a:extLst>
            <a:ext uri="{FF2B5EF4-FFF2-40B4-BE49-F238E27FC236}">
              <a16:creationId xmlns:a16="http://schemas.microsoft.com/office/drawing/2014/main" id="{4EB48A28-48FF-431B-B1B1-B10DBBFBB676}"/>
            </a:ext>
          </a:extLst>
        </xdr:cNvPr>
        <xdr:cNvCxnSpPr/>
      </xdr:nvCxnSpPr>
      <xdr:spPr>
        <a:xfrm>
          <a:off x="13512800" y="720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1741476B-80E8-49D0-9571-F62622C29BEE}"/>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86F201E2-0F50-4496-B2BE-566584EC1AB8}"/>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46EE5A10-687A-4A50-8F38-6C658E0FEA1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6296B7AD-2FE1-4441-94DE-BE03B5C2C0F9}"/>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56058A6-2B02-4BCE-A212-B83D1B9E021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040DBD1-3849-41DD-985A-DA339FB2CBB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4392F3D-7120-4449-A6BA-F0CCDF51060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74846D9-3682-4D58-8E81-58BA728BB8D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246EAAC-1C55-4030-A0A6-B514768DB71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7F072966-D04D-49EE-B8EA-30B15AB14663}"/>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9" name="公債費負担の状況該当値テキスト">
          <a:extLst>
            <a:ext uri="{FF2B5EF4-FFF2-40B4-BE49-F238E27FC236}">
              <a16:creationId xmlns:a16="http://schemas.microsoft.com/office/drawing/2014/main" id="{96088C86-2340-4A81-8162-D936DC7A6AF6}"/>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4566ECCD-1F76-4C75-9539-E34F33CD1F3B}"/>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6FD68008-CF0F-43B4-A5CF-8B43EE2FB1E4}"/>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a:extLst>
            <a:ext uri="{FF2B5EF4-FFF2-40B4-BE49-F238E27FC236}">
              <a16:creationId xmlns:a16="http://schemas.microsoft.com/office/drawing/2014/main" id="{C4DBE826-0FE2-41B7-84E1-036DA33FB4E3}"/>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A263F885-37CA-4D32-AEF4-6D9AB8C45067}"/>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404" name="楕円 403">
          <a:extLst>
            <a:ext uri="{FF2B5EF4-FFF2-40B4-BE49-F238E27FC236}">
              <a16:creationId xmlns:a16="http://schemas.microsoft.com/office/drawing/2014/main" id="{A37CA92D-49C0-4B37-A829-E2752A32591A}"/>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5" name="テキスト ボックス 404">
          <a:extLst>
            <a:ext uri="{FF2B5EF4-FFF2-40B4-BE49-F238E27FC236}">
              <a16:creationId xmlns:a16="http://schemas.microsoft.com/office/drawing/2014/main" id="{2982280A-4BFD-4872-890D-319C247ACF09}"/>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6" name="楕円 405">
          <a:extLst>
            <a:ext uri="{FF2B5EF4-FFF2-40B4-BE49-F238E27FC236}">
              <a16:creationId xmlns:a16="http://schemas.microsoft.com/office/drawing/2014/main" id="{F9D94284-CAD1-4C7E-89FC-2A283233D2E3}"/>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3DD5DF23-D71E-4519-926A-1D98F2B9B26A}"/>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20DCFD2-07AA-4187-B38D-973C4095F9F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5D2D217D-4A14-4FFF-97A6-5FCDB85FACB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B90A4ED-4931-4BAA-9608-031460161DD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F0D41B9F-CB69-42EF-8134-DE289B2B990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B2D5E446-DB38-4F3A-B3D5-47A348711F3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B7890E6-3D1B-4FDE-A4E5-13F50576EF2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C1F8A9B6-49C2-4164-B74F-2B9A9FDCA7D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FD047010-5F80-4FFE-AB76-2A1E4CB1DA2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F6F0046E-4B2A-4DFB-BA23-DCD81699E82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62460C0E-7D79-4FEE-806A-A699A3A6530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844A17A4-26B5-45A8-850F-1733459334D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8BF2769-19B9-4716-841D-82862E984E9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27EC362C-ADDA-4F82-BF68-F0FEE00A8C7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充当可能基金が財政調整基金の積み立ての実施等により</a:t>
          </a:r>
          <a:r>
            <a:rPr kumimoji="1" lang="en-US" altLang="ja-JP" sz="1100" b="0" i="0" baseline="0">
              <a:solidFill>
                <a:schemeClr val="dk1"/>
              </a:solidFill>
              <a:effectLst/>
              <a:latin typeface="+mn-lt"/>
              <a:ea typeface="+mn-ea"/>
              <a:cs typeface="+mn-cs"/>
            </a:rPr>
            <a:t>59,431</a:t>
          </a:r>
          <a:r>
            <a:rPr kumimoji="1" lang="ja-JP" altLang="ja-JP" sz="1100" b="0" i="0" baseline="0">
              <a:solidFill>
                <a:schemeClr val="dk1"/>
              </a:solidFill>
              <a:effectLst/>
              <a:latin typeface="+mn-lt"/>
              <a:ea typeface="+mn-ea"/>
              <a:cs typeface="+mn-cs"/>
            </a:rPr>
            <a:t>千円の増となったことから、前年度対比で</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年度においても、燃料価格や物価高騰の影響により、厳しい状況になっていくことが予想される。定期的な繰上償還の実施や有利な起債を活用するなどにより、財政健全化に努めたい。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416560D5-2303-4EE4-AAD3-923E2965326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9216FDEB-7F02-4AB3-951D-6848CB424D6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9DED6DD-3BE8-4730-995F-4FA2DE28DCB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3F9E4300-8739-4E20-838C-D3D2A1BB058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EC480814-5052-43DF-96C5-E5C39318311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E76A2C4E-A2AE-42CF-8AF3-2EAED024ECE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69BE7144-0261-40A9-A8D3-CE5EDB487CA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3671B415-307A-4E63-9A27-6180DF2351F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25709D42-65D5-4FEA-A81E-CE56CD86B2F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C65E7668-1675-4D5C-9C63-A006DAAA683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BC7DD485-4997-4AD9-BFBF-7C117CDFBF2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C3CFC0C-FD3E-4B15-99B4-B614CBA0E39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66FBB056-7240-466A-9105-9569D2E0FDA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B6FCBCCE-DC29-494D-AD0C-F3AC967294D6}"/>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27711B38-4A8C-48FB-8415-1C165B484E93}"/>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1F97FA6-3743-4381-9749-290C95BF960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C90CD36-ED98-4315-A84C-5BD9C5CDED0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F20E3503-A99B-4388-8B15-83544ECDCD3C}"/>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DA03DB8D-F9C4-4605-A047-7964B936E055}"/>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E6BBA75B-5C6A-4827-B64A-C55C2DAA793B}"/>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1F4EBFB5-94DC-470C-BC72-6D34A948847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371A4674-654F-425B-ABBD-E09196333B7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138369</xdr:rowOff>
    </xdr:from>
    <xdr:to>
      <xdr:col>81</xdr:col>
      <xdr:colOff>44450</xdr:colOff>
      <xdr:row>13</xdr:row>
      <xdr:rowOff>169394</xdr:rowOff>
    </xdr:to>
    <xdr:cxnSp macro="">
      <xdr:nvCxnSpPr>
        <xdr:cNvPr id="443" name="直線コネクタ 442">
          <a:extLst>
            <a:ext uri="{FF2B5EF4-FFF2-40B4-BE49-F238E27FC236}">
              <a16:creationId xmlns:a16="http://schemas.microsoft.com/office/drawing/2014/main" id="{54120F39-AA01-4F54-9DAC-6F84489ACBC0}"/>
            </a:ext>
          </a:extLst>
        </xdr:cNvPr>
        <xdr:cNvCxnSpPr/>
      </xdr:nvCxnSpPr>
      <xdr:spPr>
        <a:xfrm flipV="1">
          <a:off x="16179800" y="236721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3D7DFE23-8E3B-4015-96EA-10A797C665E9}"/>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FB024F81-48C1-4B4C-8DAF-565053EFDC32}"/>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EB6D257-8972-4F5A-99AB-DED9300641E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D0805016-4B89-404B-8997-2632EE7D8387}"/>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EF9D3CA-72D1-413A-BE0C-C44790652F65}"/>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13CE7EEE-E90A-43E0-A3F7-D514575F2959}"/>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9237F112-F985-4832-8CE7-1FAAB1B2D35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508C2BE5-A1D7-4B23-818C-675EA364C76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E190DE29-A0FE-4DC7-BBD0-5EA73A1BBA3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7E0F5C-9A69-4CDA-BFCA-DAFB233A560D}"/>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A89ADA5-2162-40A0-9574-3F55D7D2682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62FC43B-89D0-4A71-8E78-E1823D85767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F8F7C3A-86D3-4A11-A7E9-94DBE21C764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631A136-FD96-4F5E-AAE3-F14889FF745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B1AD5AF-E4D9-4358-B7A2-9CA097C21B5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87569</xdr:rowOff>
    </xdr:from>
    <xdr:to>
      <xdr:col>81</xdr:col>
      <xdr:colOff>95250</xdr:colOff>
      <xdr:row>14</xdr:row>
      <xdr:rowOff>17719</xdr:rowOff>
    </xdr:to>
    <xdr:sp macro="" textlink="">
      <xdr:nvSpPr>
        <xdr:cNvPr id="459" name="楕円 458">
          <a:extLst>
            <a:ext uri="{FF2B5EF4-FFF2-40B4-BE49-F238E27FC236}">
              <a16:creationId xmlns:a16="http://schemas.microsoft.com/office/drawing/2014/main" id="{D0514257-DAA2-49A5-910B-864FC5084A64}"/>
            </a:ext>
          </a:extLst>
        </xdr:cNvPr>
        <xdr:cNvSpPr/>
      </xdr:nvSpPr>
      <xdr:spPr>
        <a:xfrm>
          <a:off x="169672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59646</xdr:rowOff>
    </xdr:from>
    <xdr:ext cx="762000" cy="259045"/>
    <xdr:sp macro="" textlink="">
      <xdr:nvSpPr>
        <xdr:cNvPr id="460" name="将来負担の状況該当値テキスト">
          <a:extLst>
            <a:ext uri="{FF2B5EF4-FFF2-40B4-BE49-F238E27FC236}">
              <a16:creationId xmlns:a16="http://schemas.microsoft.com/office/drawing/2014/main" id="{E41D84E3-06B9-42BD-879F-ECDBBB93CAC6}"/>
            </a:ext>
          </a:extLst>
        </xdr:cNvPr>
        <xdr:cNvSpPr txBox="1"/>
      </xdr:nvSpPr>
      <xdr:spPr>
        <a:xfrm>
          <a:off x="17106900" y="22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118594</xdr:rowOff>
    </xdr:from>
    <xdr:to>
      <xdr:col>77</xdr:col>
      <xdr:colOff>95250</xdr:colOff>
      <xdr:row>14</xdr:row>
      <xdr:rowOff>48744</xdr:rowOff>
    </xdr:to>
    <xdr:sp macro="" textlink="">
      <xdr:nvSpPr>
        <xdr:cNvPr id="461" name="楕円 460">
          <a:extLst>
            <a:ext uri="{FF2B5EF4-FFF2-40B4-BE49-F238E27FC236}">
              <a16:creationId xmlns:a16="http://schemas.microsoft.com/office/drawing/2014/main" id="{EBBF05F8-130D-42E1-8EE5-C4B9FF71F5C9}"/>
            </a:ext>
          </a:extLst>
        </xdr:cNvPr>
        <xdr:cNvSpPr/>
      </xdr:nvSpPr>
      <xdr:spPr>
        <a:xfrm>
          <a:off x="16129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33521</xdr:rowOff>
    </xdr:from>
    <xdr:ext cx="736600" cy="259045"/>
    <xdr:sp macro="" textlink="">
      <xdr:nvSpPr>
        <xdr:cNvPr id="462" name="テキスト ボックス 461">
          <a:extLst>
            <a:ext uri="{FF2B5EF4-FFF2-40B4-BE49-F238E27FC236}">
              <a16:creationId xmlns:a16="http://schemas.microsoft.com/office/drawing/2014/main" id="{6B9F02F6-79FE-4656-8FD9-74719A58FC1B}"/>
            </a:ext>
          </a:extLst>
        </xdr:cNvPr>
        <xdr:cNvSpPr txBox="1"/>
      </xdr:nvSpPr>
      <xdr:spPr>
        <a:xfrm>
          <a:off x="15798800" y="243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類似団体・全国及び県平均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すべて上回っている。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これは、ごみ処理業務や消防業務等は一部事務組合で行っているが、保育所・児童館の施設運営等を直営で行っているために、職員数が類似団体等の平均と比較して多いことが主な要因として挙げられる。</a:t>
          </a:r>
          <a:endParaRPr lang="ja-JP" altLang="ja-JP" sz="1400">
            <a:effectLst/>
          </a:endParaRPr>
        </a:p>
        <a:p>
          <a:r>
            <a:rPr kumimoji="1" lang="ja-JP" altLang="ja-JP" sz="1100" b="0" i="0" baseline="0">
              <a:solidFill>
                <a:schemeClr val="dk1"/>
              </a:solidFill>
              <a:effectLst/>
              <a:latin typeface="+mn-lt"/>
              <a:ea typeface="+mn-ea"/>
              <a:cs typeface="+mn-cs"/>
            </a:rPr>
            <a:t>今後は、これらを含めた人件費関係経費全体について検討し抑制に努めていく。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140716</xdr:rowOff>
    </xdr:from>
    <xdr:to>
      <xdr:col>24</xdr:col>
      <xdr:colOff>25400</xdr:colOff>
      <xdr:row>39</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558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832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37338</xdr:rowOff>
    </xdr:from>
    <xdr:to>
      <xdr:col>20</xdr:col>
      <xdr:colOff>38100</xdr:colOff>
      <xdr:row>39</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を上回ってはいるが、</a:t>
          </a:r>
          <a:r>
            <a:rPr kumimoji="1" lang="ja-JP" altLang="ja-JP" sz="1100" b="0" i="0" baseline="0">
              <a:solidFill>
                <a:schemeClr val="dk1"/>
              </a:solidFill>
              <a:effectLst/>
              <a:latin typeface="+mn-lt"/>
              <a:ea typeface="+mn-ea"/>
              <a:cs typeface="+mn-cs"/>
            </a:rPr>
            <a:t>全国及び県平均</a:t>
          </a:r>
          <a:r>
            <a:rPr kumimoji="1" lang="ja-JP" altLang="en-US" sz="1100" b="0" i="0" baseline="0">
              <a:solidFill>
                <a:schemeClr val="dk1"/>
              </a:solidFill>
              <a:effectLst/>
              <a:latin typeface="+mn-lt"/>
              <a:ea typeface="+mn-ea"/>
              <a:cs typeface="+mn-cs"/>
            </a:rPr>
            <a:t>については下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燃料価格の高騰に伴う庁舎等の公共施設の光熱費の増加</a:t>
          </a:r>
          <a:r>
            <a:rPr kumimoji="1" lang="ja-JP" altLang="en-US" sz="1100" b="0" i="0" baseline="0">
              <a:solidFill>
                <a:schemeClr val="dk1"/>
              </a:solidFill>
              <a:effectLst/>
              <a:latin typeface="+mn-lt"/>
              <a:ea typeface="+mn-ea"/>
              <a:cs typeface="+mn-cs"/>
            </a:rPr>
            <a:t>や住基や税関係に係るシステム改修費等の増加が見られるが</a:t>
          </a:r>
          <a:r>
            <a:rPr kumimoji="1" lang="ja-JP" altLang="ja-JP" sz="1100" b="0" i="0" baseline="0">
              <a:solidFill>
                <a:schemeClr val="dk1"/>
              </a:solidFill>
              <a:effectLst/>
              <a:latin typeface="+mn-lt"/>
              <a:ea typeface="+mn-ea"/>
              <a:cs typeface="+mn-cs"/>
            </a:rPr>
            <a:t>、新型コロナワクチン予防接種に係る委託料</a:t>
          </a:r>
          <a:r>
            <a:rPr kumimoji="1" lang="ja-JP" altLang="en-US" sz="1100" b="0" i="0" baseline="0">
              <a:solidFill>
                <a:schemeClr val="dk1"/>
              </a:solidFill>
              <a:effectLst/>
              <a:latin typeface="+mn-lt"/>
              <a:ea typeface="+mn-ea"/>
              <a:cs typeface="+mn-cs"/>
            </a:rPr>
            <a:t>の大幅な減少</a:t>
          </a:r>
          <a:r>
            <a:rPr kumimoji="1" lang="ja-JP" altLang="ja-JP" sz="1100" b="0" i="0" baseline="0">
              <a:solidFill>
                <a:schemeClr val="dk1"/>
              </a:solidFill>
              <a:effectLst/>
              <a:latin typeface="+mn-lt"/>
              <a:ea typeface="+mn-ea"/>
              <a:cs typeface="+mn-cs"/>
            </a:rPr>
            <a:t>により前年度対比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となった。今後とも委託契約等（保守業務等）の見直しを実施し、経常経費削減に努めていく。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3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全国及び石川県平均</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下回ってい</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類似団体平均については、大幅に上回っている。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歳以下の子ども</a:t>
          </a:r>
          <a:r>
            <a:rPr kumimoji="1" lang="ja-JP" altLang="en-US" sz="1100" b="0" i="0" baseline="0">
              <a:solidFill>
                <a:schemeClr val="dk1"/>
              </a:solidFill>
              <a:effectLst/>
              <a:latin typeface="+mn-lt"/>
              <a:ea typeface="+mn-ea"/>
              <a:cs typeface="+mn-cs"/>
            </a:rPr>
            <a:t>や</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歳以上の医療費無料化</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出産祝金の支給</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ねたきり老人介護福祉手当等の町独自の少子高齢化施策による影響が大きい。</a:t>
          </a:r>
          <a:endParaRPr lang="ja-JP" altLang="ja-JP" sz="1400">
            <a:effectLst/>
          </a:endParaRPr>
        </a:p>
        <a:p>
          <a:r>
            <a:rPr kumimoji="1" lang="ja-JP" altLang="ja-JP" sz="1100" b="0" i="0" baseline="0">
              <a:solidFill>
                <a:schemeClr val="dk1"/>
              </a:solidFill>
              <a:effectLst/>
              <a:latin typeface="+mn-lt"/>
              <a:ea typeface="+mn-ea"/>
              <a:cs typeface="+mn-cs"/>
            </a:rPr>
            <a:t>今後も、当町の目玉事業でもあるこれらの独自施策は継続して実施する予定である。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45357</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22015"/>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1690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250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61</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2507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86178</xdr:rowOff>
    </xdr:from>
    <xdr:to>
      <xdr:col>11</xdr:col>
      <xdr:colOff>9525</xdr:colOff>
      <xdr:row>61</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544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類似団体・全国及び石川県平均</a:t>
          </a:r>
          <a:r>
            <a:rPr kumimoji="1" lang="ja-JP" altLang="en-US" sz="1100" b="0" i="0" baseline="0">
              <a:solidFill>
                <a:schemeClr val="dk1"/>
              </a:solidFill>
              <a:effectLst/>
              <a:latin typeface="+mn-lt"/>
              <a:ea typeface="+mn-ea"/>
              <a:cs typeface="+mn-cs"/>
            </a:rPr>
            <a:t>すべてにおいて、</a:t>
          </a:r>
          <a:r>
            <a:rPr kumimoji="1" lang="ja-JP" altLang="ja-JP" sz="1100" b="0" i="0" baseline="0">
              <a:solidFill>
                <a:schemeClr val="dk1"/>
              </a:solidFill>
              <a:effectLst/>
              <a:latin typeface="+mn-lt"/>
              <a:ea typeface="+mn-ea"/>
              <a:cs typeface="+mn-cs"/>
            </a:rPr>
            <a:t>大きく下回っているものの、今後とも、各種特別会計（国民健康保険・介護保険等）適正化を図り、普通会計の負担軽減（繰出金等）に努めていく。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77470</xdr:rowOff>
    </xdr:from>
    <xdr:to>
      <xdr:col>82</xdr:col>
      <xdr:colOff>107950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164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54</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210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26670</xdr:rowOff>
    </xdr:from>
    <xdr:to>
      <xdr:col>82</xdr:col>
      <xdr:colOff>158750</xdr:colOff>
      <xdr:row>53</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43197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類似団体及び石川県平均より下回ったものの、全国平均を上回っている。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今後とも負担金（一部事務組合負担金等含む）・補助金の精査に努めて経常経費の削減を図る。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403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03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類似団体・全国及び石川県平均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すべて下回っている。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これは、繰上償還の定期的な実施（平成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72,421</a:t>
          </a:r>
          <a:r>
            <a:rPr kumimoji="1" lang="ja-JP" altLang="ja-JP" sz="1100" b="0" i="0" baseline="0">
              <a:solidFill>
                <a:schemeClr val="dk1"/>
              </a:solidFill>
              <a:effectLst/>
              <a:latin typeface="+mn-lt"/>
              <a:ea typeface="+mn-ea"/>
              <a:cs typeface="+mn-cs"/>
            </a:rPr>
            <a:t>千円、令和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75,854</a:t>
          </a:r>
          <a:r>
            <a:rPr kumimoji="1" lang="ja-JP" altLang="ja-JP" sz="1100" b="0" i="0" baseline="0">
              <a:solidFill>
                <a:schemeClr val="dk1"/>
              </a:solidFill>
              <a:effectLst/>
              <a:latin typeface="+mn-lt"/>
              <a:ea typeface="+mn-ea"/>
              <a:cs typeface="+mn-cs"/>
            </a:rPr>
            <a:t>千円、令和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77,689</a:t>
          </a:r>
          <a:r>
            <a:rPr kumimoji="1" lang="ja-JP" altLang="ja-JP" sz="1100" b="0" i="0" baseline="0">
              <a:solidFill>
                <a:schemeClr val="dk1"/>
              </a:solidFill>
              <a:effectLst/>
              <a:latin typeface="+mn-lt"/>
              <a:ea typeface="+mn-ea"/>
              <a:cs typeface="+mn-cs"/>
            </a:rPr>
            <a:t>千円）によるもので、今後とも</a:t>
          </a:r>
          <a:r>
            <a:rPr kumimoji="1" lang="ja-JP" altLang="en-US" sz="1100" b="0" i="0" baseline="0">
              <a:solidFill>
                <a:schemeClr val="dk1"/>
              </a:solidFill>
              <a:effectLst/>
              <a:latin typeface="+mn-lt"/>
              <a:ea typeface="+mn-ea"/>
              <a:cs typeface="+mn-cs"/>
            </a:rPr>
            <a:t>可能な範囲での</a:t>
          </a:r>
          <a:r>
            <a:rPr kumimoji="1" lang="ja-JP" altLang="ja-JP" sz="1100" b="0" i="0" baseline="0">
              <a:solidFill>
                <a:schemeClr val="dk1"/>
              </a:solidFill>
              <a:effectLst/>
              <a:latin typeface="+mn-lt"/>
              <a:ea typeface="+mn-ea"/>
              <a:cs typeface="+mn-cs"/>
            </a:rPr>
            <a:t>新発債の抑制や</a:t>
          </a:r>
          <a:r>
            <a:rPr kumimoji="1" lang="ja-JP" altLang="en-US" sz="1100" b="0" i="0" baseline="0">
              <a:solidFill>
                <a:schemeClr val="dk1"/>
              </a:solidFill>
              <a:effectLst/>
              <a:latin typeface="+mn-lt"/>
              <a:ea typeface="+mn-ea"/>
              <a:cs typeface="+mn-cs"/>
            </a:rPr>
            <a:t>定期的な</a:t>
          </a:r>
          <a:r>
            <a:rPr kumimoji="1" lang="ja-JP" altLang="ja-JP" sz="1100" b="0" i="0" baseline="0">
              <a:solidFill>
                <a:schemeClr val="dk1"/>
              </a:solidFill>
              <a:effectLst/>
              <a:latin typeface="+mn-lt"/>
              <a:ea typeface="+mn-ea"/>
              <a:cs typeface="+mn-cs"/>
            </a:rPr>
            <a:t>繰上償還等の実施により、より一層の健全化に努めていく。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76</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590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5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類似団体・県平均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上回って</a:t>
          </a:r>
          <a:r>
            <a:rPr kumimoji="1" lang="ja-JP" altLang="en-US" sz="1100" b="0" i="0" baseline="0">
              <a:solidFill>
                <a:schemeClr val="dk1"/>
              </a:solidFill>
              <a:effectLst/>
              <a:latin typeface="+mn-lt"/>
              <a:ea typeface="+mn-ea"/>
              <a:cs typeface="+mn-cs"/>
            </a:rPr>
            <a:t>はいるものの、全国平均については下回っており、</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今後、大幅な税収の増加が見込めない状況でもあることから、引き続き、経常経費の削減に努め財政の健全化を図っていく。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19558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2865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978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897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140208</xdr:rowOff>
    </xdr:from>
    <xdr:to>
      <xdr:col>78</xdr:col>
      <xdr:colOff>120650</xdr:colOff>
      <xdr:row>78</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55135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80772</xdr:rowOff>
    </xdr:from>
    <xdr:to>
      <xdr:col>65</xdr:col>
      <xdr:colOff>53975</xdr:colOff>
      <xdr:row>78</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167149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6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7281</xdr:rowOff>
    </xdr:from>
    <xdr:to>
      <xdr:col>29</xdr:col>
      <xdr:colOff>127000</xdr:colOff>
      <xdr:row>17</xdr:row>
      <xdr:rowOff>88790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9556"/>
          <a:ext cx="647700" cy="8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163508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88790</xdr:rowOff>
    </xdr:from>
    <xdr:to>
      <xdr:col>26</xdr:col>
      <xdr:colOff>50800</xdr:colOff>
      <xdr:row>17</xdr:row>
      <xdr:rowOff>115884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1065"/>
          <a:ext cx="698500" cy="2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115884</xdr:rowOff>
    </xdr:from>
    <xdr:to>
      <xdr:col>22</xdr:col>
      <xdr:colOff>114300</xdr:colOff>
      <xdr:row>18</xdr:row>
      <xdr:rowOff>41735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8159"/>
          <a:ext cx="698500" cy="9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41735</xdr:rowOff>
    </xdr:from>
    <xdr:to>
      <xdr:col>18</xdr:col>
      <xdr:colOff>177800</xdr:colOff>
      <xdr:row>18</xdr:row>
      <xdr:rowOff>74169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5460"/>
          <a:ext cx="698500" cy="3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127931</xdr:rowOff>
    </xdr:from>
    <xdr:to>
      <xdr:col>29</xdr:col>
      <xdr:colOff>177800</xdr:colOff>
      <xdr:row>17</xdr:row>
      <xdr:rowOff>58081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144458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37990</xdr:rowOff>
    </xdr:from>
    <xdr:to>
      <xdr:col>26</xdr:col>
      <xdr:colOff>101600</xdr:colOff>
      <xdr:row>17</xdr:row>
      <xdr:rowOff>139590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124367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65084</xdr:rowOff>
    </xdr:from>
    <xdr:to>
      <xdr:col>22</xdr:col>
      <xdr:colOff>165100</xdr:colOff>
      <xdr:row>17</xdr:row>
      <xdr:rowOff>166684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1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162385</xdr:rowOff>
    </xdr:from>
    <xdr:to>
      <xdr:col>19</xdr:col>
      <xdr:colOff>38100</xdr:colOff>
      <xdr:row>18</xdr:row>
      <xdr:rowOff>92535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23369</xdr:rowOff>
    </xdr:from>
    <xdr:to>
      <xdr:col>15</xdr:col>
      <xdr:colOff>101600</xdr:colOff>
      <xdr:row>18</xdr:row>
      <xdr:rowOff>124969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109746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33100</xdr:rowOff>
    </xdr:from>
    <xdr:to>
      <xdr:col>29</xdr:col>
      <xdr:colOff>127000</xdr:colOff>
      <xdr:row>36</xdr:row>
      <xdr:rowOff>67009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86350"/>
          <a:ext cx="6477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25534</xdr:rowOff>
    </xdr:from>
    <xdr:to>
      <xdr:col>26</xdr:col>
      <xdr:colOff>50800</xdr:colOff>
      <xdr:row>36</xdr:row>
      <xdr:rowOff>33100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8784"/>
          <a:ext cx="6985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316346</xdr:rowOff>
    </xdr:from>
    <xdr:to>
      <xdr:col>22</xdr:col>
      <xdr:colOff>114300</xdr:colOff>
      <xdr:row>36</xdr:row>
      <xdr:rowOff>25534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26696"/>
          <a:ext cx="698500" cy="5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316346</xdr:rowOff>
    </xdr:from>
    <xdr:to>
      <xdr:col>18</xdr:col>
      <xdr:colOff>177800</xdr:colOff>
      <xdr:row>36</xdr:row>
      <xdr:rowOff>160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6696"/>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16209</xdr:rowOff>
    </xdr:from>
    <xdr:to>
      <xdr:col>29</xdr:col>
      <xdr:colOff>177800</xdr:colOff>
      <xdr:row>36</xdr:row>
      <xdr:rowOff>117809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331186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325200</xdr:rowOff>
    </xdr:from>
    <xdr:to>
      <xdr:col>26</xdr:col>
      <xdr:colOff>101600</xdr:colOff>
      <xdr:row>36</xdr:row>
      <xdr:rowOff>83900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68677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317634</xdr:rowOff>
    </xdr:from>
    <xdr:to>
      <xdr:col>22</xdr:col>
      <xdr:colOff>165100</xdr:colOff>
      <xdr:row>36</xdr:row>
      <xdr:rowOff>76334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61111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265546</xdr:rowOff>
    </xdr:from>
    <xdr:to>
      <xdr:col>19</xdr:col>
      <xdr:colOff>38100</xdr:colOff>
      <xdr:row>36</xdr:row>
      <xdr:rowOff>24246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34423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292260</xdr:rowOff>
    </xdr:from>
    <xdr:to>
      <xdr:col>15</xdr:col>
      <xdr:colOff>101600</xdr:colOff>
      <xdr:row>36</xdr:row>
      <xdr:rowOff>50960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61137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110512</xdr:rowOff>
    </xdr:from>
    <xdr:to>
      <xdr:col>24</xdr:col>
      <xdr:colOff>63500</xdr:colOff>
      <xdr:row>36</xdr:row>
      <xdr:rowOff>144290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82712"/>
          <a:ext cx="8382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144290</xdr:rowOff>
    </xdr:from>
    <xdr:to>
      <xdr:col>19</xdr:col>
      <xdr:colOff>177800</xdr:colOff>
      <xdr:row>37</xdr:row>
      <xdr:rowOff>33392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16490"/>
          <a:ext cx="8890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33392</xdr:rowOff>
    </xdr:from>
    <xdr:to>
      <xdr:col>15</xdr:col>
      <xdr:colOff>50800</xdr:colOff>
      <xdr:row>38</xdr:row>
      <xdr:rowOff>30776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77042"/>
          <a:ext cx="889000" cy="1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30776</xdr:rowOff>
    </xdr:from>
    <xdr:to>
      <xdr:col>10</xdr:col>
      <xdr:colOff>114300</xdr:colOff>
      <xdr:row>38</xdr:row>
      <xdr:rowOff>41219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45876"/>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59712</xdr:rowOff>
    </xdr:from>
    <xdr:to>
      <xdr:col>24</xdr:col>
      <xdr:colOff>114300</xdr:colOff>
      <xdr:row>36</xdr:row>
      <xdr:rowOff>161312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82589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93490</xdr:rowOff>
    </xdr:from>
    <xdr:to>
      <xdr:col>20</xdr:col>
      <xdr:colOff>38100</xdr:colOff>
      <xdr:row>37</xdr:row>
      <xdr:rowOff>23640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40167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4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154042</xdr:rowOff>
    </xdr:from>
    <xdr:to>
      <xdr:col>15</xdr:col>
      <xdr:colOff>101600</xdr:colOff>
      <xdr:row>37</xdr:row>
      <xdr:rowOff>84192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75319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151427</xdr:rowOff>
    </xdr:from>
    <xdr:to>
      <xdr:col>10</xdr:col>
      <xdr:colOff>165100</xdr:colOff>
      <xdr:row>38</xdr:row>
      <xdr:rowOff>81576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95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72703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161869</xdr:rowOff>
    </xdr:from>
    <xdr:to>
      <xdr:col>6</xdr:col>
      <xdr:colOff>38100</xdr:colOff>
      <xdr:row>38</xdr:row>
      <xdr:rowOff>92019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108546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8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165378</xdr:rowOff>
    </xdr:from>
    <xdr:to>
      <xdr:col>24</xdr:col>
      <xdr:colOff>63500</xdr:colOff>
      <xdr:row>58</xdr:row>
      <xdr:rowOff>168956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09478"/>
          <a:ext cx="8382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168956</xdr:rowOff>
    </xdr:from>
    <xdr:to>
      <xdr:col>19</xdr:col>
      <xdr:colOff>177800</xdr:colOff>
      <xdr:row>59</xdr:row>
      <xdr:rowOff>7710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3056"/>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3562</xdr:rowOff>
    </xdr:from>
    <xdr:to>
      <xdr:col>15</xdr:col>
      <xdr:colOff>50800</xdr:colOff>
      <xdr:row>59</xdr:row>
      <xdr:rowOff>7710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119112"/>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3562</xdr:rowOff>
    </xdr:from>
    <xdr:to>
      <xdr:col>10</xdr:col>
      <xdr:colOff>114300</xdr:colOff>
      <xdr:row>59</xdr:row>
      <xdr:rowOff>8031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19112"/>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114578</xdr:rowOff>
    </xdr:from>
    <xdr:to>
      <xdr:col>24</xdr:col>
      <xdr:colOff>114300</xdr:colOff>
      <xdr:row>59</xdr:row>
      <xdr:rowOff>44728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118156</xdr:rowOff>
    </xdr:from>
    <xdr:to>
      <xdr:col>20</xdr:col>
      <xdr:colOff>38100</xdr:colOff>
      <xdr:row>59</xdr:row>
      <xdr:rowOff>48306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39433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128360</xdr:rowOff>
    </xdr:from>
    <xdr:to>
      <xdr:col>15</xdr:col>
      <xdr:colOff>101600</xdr:colOff>
      <xdr:row>59</xdr:row>
      <xdr:rowOff>58510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49637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124212</xdr:rowOff>
    </xdr:from>
    <xdr:to>
      <xdr:col>10</xdr:col>
      <xdr:colOff>165100</xdr:colOff>
      <xdr:row>59</xdr:row>
      <xdr:rowOff>54362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45489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128681</xdr:rowOff>
    </xdr:from>
    <xdr:to>
      <xdr:col>6</xdr:col>
      <xdr:colOff>38100</xdr:colOff>
      <xdr:row>59</xdr:row>
      <xdr:rowOff>58831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49958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120661</xdr:rowOff>
    </xdr:from>
    <xdr:to>
      <xdr:col>24</xdr:col>
      <xdr:colOff>63500</xdr:colOff>
      <xdr:row>78</xdr:row>
      <xdr:rowOff>156274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3761"/>
          <a:ext cx="8382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139815</xdr:rowOff>
    </xdr:from>
    <xdr:to>
      <xdr:col>19</xdr:col>
      <xdr:colOff>177800</xdr:colOff>
      <xdr:row>78</xdr:row>
      <xdr:rowOff>156274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291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139815</xdr:rowOff>
    </xdr:from>
    <xdr:to>
      <xdr:col>15</xdr:col>
      <xdr:colOff>50800</xdr:colOff>
      <xdr:row>79</xdr:row>
      <xdr:rowOff>4451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2915"/>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166430</xdr:rowOff>
    </xdr:from>
    <xdr:to>
      <xdr:col>10</xdr:col>
      <xdr:colOff>114300</xdr:colOff>
      <xdr:row>79</xdr:row>
      <xdr:rowOff>4451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953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69861</xdr:rowOff>
    </xdr:from>
    <xdr:to>
      <xdr:col>24</xdr:col>
      <xdr:colOff>114300</xdr:colOff>
      <xdr:row>79</xdr:row>
      <xdr:rowOff>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48288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105474</xdr:rowOff>
    </xdr:from>
    <xdr:to>
      <xdr:col>20</xdr:col>
      <xdr:colOff>38100</xdr:colOff>
      <xdr:row>79</xdr:row>
      <xdr:rowOff>35624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26751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89015</xdr:rowOff>
    </xdr:from>
    <xdr:to>
      <xdr:col>15</xdr:col>
      <xdr:colOff>101600</xdr:colOff>
      <xdr:row>79</xdr:row>
      <xdr:rowOff>19165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125101</xdr:rowOff>
    </xdr:from>
    <xdr:to>
      <xdr:col>10</xdr:col>
      <xdr:colOff>165100</xdr:colOff>
      <xdr:row>79</xdr:row>
      <xdr:rowOff>55251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46378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115630</xdr:rowOff>
    </xdr:from>
    <xdr:to>
      <xdr:col>6</xdr:col>
      <xdr:colOff>38100</xdr:colOff>
      <xdr:row>79</xdr:row>
      <xdr:rowOff>45780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36907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6198</xdr:rowOff>
    </xdr:from>
    <xdr:to>
      <xdr:col>24</xdr:col>
      <xdr:colOff>63500</xdr:colOff>
      <xdr:row>96</xdr:row>
      <xdr:rowOff>46583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93948"/>
          <a:ext cx="838200" cy="2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6198</xdr:rowOff>
    </xdr:from>
    <xdr:to>
      <xdr:col>19</xdr:col>
      <xdr:colOff>177800</xdr:colOff>
      <xdr:row>96</xdr:row>
      <xdr:rowOff>98527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93948"/>
          <a:ext cx="889000" cy="2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68618</xdr:rowOff>
    </xdr:from>
    <xdr:to>
      <xdr:col>15</xdr:col>
      <xdr:colOff>50800</xdr:colOff>
      <xdr:row>96</xdr:row>
      <xdr:rowOff>98527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27818"/>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68618</xdr:rowOff>
    </xdr:from>
    <xdr:to>
      <xdr:col>10</xdr:col>
      <xdr:colOff>114300</xdr:colOff>
      <xdr:row>96</xdr:row>
      <xdr:rowOff>113170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7818"/>
          <a:ext cx="889000" cy="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167233</xdr:rowOff>
    </xdr:from>
    <xdr:to>
      <xdr:col>24</xdr:col>
      <xdr:colOff>114300</xdr:colOff>
      <xdr:row>96</xdr:row>
      <xdr:rowOff>97383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145660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126848</xdr:rowOff>
    </xdr:from>
    <xdr:to>
      <xdr:col>20</xdr:col>
      <xdr:colOff>38100</xdr:colOff>
      <xdr:row>95</xdr:row>
      <xdr:rowOff>56998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73525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47727</xdr:rowOff>
    </xdr:from>
    <xdr:to>
      <xdr:col>15</xdr:col>
      <xdr:colOff>101600</xdr:colOff>
      <xdr:row>96</xdr:row>
      <xdr:rowOff>149327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165854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17818</xdr:rowOff>
    </xdr:from>
    <xdr:to>
      <xdr:col>10</xdr:col>
      <xdr:colOff>165100</xdr:colOff>
      <xdr:row>96</xdr:row>
      <xdr:rowOff>119418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135945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62370</xdr:rowOff>
    </xdr:from>
    <xdr:to>
      <xdr:col>6</xdr:col>
      <xdr:colOff>38100</xdr:colOff>
      <xdr:row>96</xdr:row>
      <xdr:rowOff>163970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9047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137583</xdr:rowOff>
    </xdr:from>
    <xdr:to>
      <xdr:col>55</xdr:col>
      <xdr:colOff>0</xdr:colOff>
      <xdr:row>36</xdr:row>
      <xdr:rowOff>25944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38333"/>
          <a:ext cx="8382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103782</xdr:rowOff>
    </xdr:from>
    <xdr:to>
      <xdr:col>50</xdr:col>
      <xdr:colOff>114300</xdr:colOff>
      <xdr:row>36</xdr:row>
      <xdr:rowOff>25944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61632"/>
          <a:ext cx="889000" cy="4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103782</xdr:rowOff>
    </xdr:from>
    <xdr:to>
      <xdr:col>45</xdr:col>
      <xdr:colOff>177800</xdr:colOff>
      <xdr:row>36</xdr:row>
      <xdr:rowOff>96133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61632"/>
          <a:ext cx="889000" cy="50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137327</xdr:rowOff>
    </xdr:from>
    <xdr:to>
      <xdr:col>41</xdr:col>
      <xdr:colOff>50800</xdr:colOff>
      <xdr:row>36</xdr:row>
      <xdr:rowOff>96133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38077"/>
          <a:ext cx="889000" cy="1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86783</xdr:rowOff>
    </xdr:from>
    <xdr:to>
      <xdr:col>55</xdr:col>
      <xdr:colOff>50800</xdr:colOff>
      <xdr:row>36</xdr:row>
      <xdr:rowOff>16933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65210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146594</xdr:rowOff>
    </xdr:from>
    <xdr:to>
      <xdr:col>50</xdr:col>
      <xdr:colOff>165100</xdr:colOff>
      <xdr:row>36</xdr:row>
      <xdr:rowOff>76744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67871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52982</xdr:rowOff>
    </xdr:from>
    <xdr:to>
      <xdr:col>46</xdr:col>
      <xdr:colOff>38100</xdr:colOff>
      <xdr:row>33</xdr:row>
      <xdr:rowOff>154582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145709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0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45333</xdr:rowOff>
    </xdr:from>
    <xdr:to>
      <xdr:col>41</xdr:col>
      <xdr:colOff>101600</xdr:colOff>
      <xdr:row>36</xdr:row>
      <xdr:rowOff>146933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138060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86527</xdr:rowOff>
    </xdr:from>
    <xdr:to>
      <xdr:col>36</xdr:col>
      <xdr:colOff>165100</xdr:colOff>
      <xdr:row>36</xdr:row>
      <xdr:rowOff>16677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33204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90825</xdr:rowOff>
    </xdr:from>
    <xdr:to>
      <xdr:col>55</xdr:col>
      <xdr:colOff>0</xdr:colOff>
      <xdr:row>58</xdr:row>
      <xdr:rowOff>117439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34925"/>
          <a:ext cx="8382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18588</xdr:rowOff>
    </xdr:from>
    <xdr:to>
      <xdr:col>50</xdr:col>
      <xdr:colOff>114300</xdr:colOff>
      <xdr:row>58</xdr:row>
      <xdr:rowOff>117439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62688"/>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18588</xdr:rowOff>
    </xdr:from>
    <xdr:to>
      <xdr:col>45</xdr:col>
      <xdr:colOff>177800</xdr:colOff>
      <xdr:row>58</xdr:row>
      <xdr:rowOff>113507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62688"/>
          <a:ext cx="8890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113507</xdr:rowOff>
    </xdr:from>
    <xdr:to>
      <xdr:col>41</xdr:col>
      <xdr:colOff>50800</xdr:colOff>
      <xdr:row>59</xdr:row>
      <xdr:rowOff>2323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57607"/>
          <a:ext cx="889000" cy="6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40025</xdr:rowOff>
    </xdr:from>
    <xdr:to>
      <xdr:col>55</xdr:col>
      <xdr:colOff>50800</xdr:colOff>
      <xdr:row>58</xdr:row>
      <xdr:rowOff>141625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18452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66639</xdr:rowOff>
    </xdr:from>
    <xdr:to>
      <xdr:col>50</xdr:col>
      <xdr:colOff>165100</xdr:colOff>
      <xdr:row>58</xdr:row>
      <xdr:rowOff>168239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139238</xdr:rowOff>
    </xdr:from>
    <xdr:to>
      <xdr:col>46</xdr:col>
      <xdr:colOff>38100</xdr:colOff>
      <xdr:row>58</xdr:row>
      <xdr:rowOff>69388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85915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62707</xdr:rowOff>
    </xdr:from>
    <xdr:to>
      <xdr:col>41</xdr:col>
      <xdr:colOff>101600</xdr:colOff>
      <xdr:row>58</xdr:row>
      <xdr:rowOff>164307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155434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122973</xdr:rowOff>
    </xdr:from>
    <xdr:to>
      <xdr:col>36</xdr:col>
      <xdr:colOff>165100</xdr:colOff>
      <xdr:row>59</xdr:row>
      <xdr:rowOff>53123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44250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40072</xdr:rowOff>
    </xdr:from>
    <xdr:to>
      <xdr:col>55</xdr:col>
      <xdr:colOff>0</xdr:colOff>
      <xdr:row>78</xdr:row>
      <xdr:rowOff>135351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41722"/>
          <a:ext cx="838200" cy="2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52760</xdr:rowOff>
    </xdr:from>
    <xdr:to>
      <xdr:col>50</xdr:col>
      <xdr:colOff>114300</xdr:colOff>
      <xdr:row>78</xdr:row>
      <xdr:rowOff>135351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5860"/>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52760</xdr:rowOff>
    </xdr:from>
    <xdr:to>
      <xdr:col>45</xdr:col>
      <xdr:colOff>177800</xdr:colOff>
      <xdr:row>78</xdr:row>
      <xdr:rowOff>107646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5860"/>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91118</xdr:rowOff>
    </xdr:from>
    <xdr:to>
      <xdr:col>41</xdr:col>
      <xdr:colOff>50800</xdr:colOff>
      <xdr:row>78</xdr:row>
      <xdr:rowOff>107646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4218"/>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160722</xdr:rowOff>
    </xdr:from>
    <xdr:to>
      <xdr:col>55</xdr:col>
      <xdr:colOff>50800</xdr:colOff>
      <xdr:row>77</xdr:row>
      <xdr:rowOff>90872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12149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84551</xdr:rowOff>
    </xdr:from>
    <xdr:to>
      <xdr:col>50</xdr:col>
      <xdr:colOff>165100</xdr:colOff>
      <xdr:row>79</xdr:row>
      <xdr:rowOff>14701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5828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55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1960</xdr:rowOff>
    </xdr:from>
    <xdr:to>
      <xdr:col>46</xdr:col>
      <xdr:colOff>38100</xdr:colOff>
      <xdr:row>78</xdr:row>
      <xdr:rowOff>103560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56846</xdr:rowOff>
    </xdr:from>
    <xdr:to>
      <xdr:col>41</xdr:col>
      <xdr:colOff>101600</xdr:colOff>
      <xdr:row>78</xdr:row>
      <xdr:rowOff>158446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149573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40318</xdr:rowOff>
    </xdr:from>
    <xdr:to>
      <xdr:col>36</xdr:col>
      <xdr:colOff>165100</xdr:colOff>
      <xdr:row>78</xdr:row>
      <xdr:rowOff>141918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133045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106014</xdr:rowOff>
    </xdr:from>
    <xdr:to>
      <xdr:col>55</xdr:col>
      <xdr:colOff>0</xdr:colOff>
      <xdr:row>97</xdr:row>
      <xdr:rowOff>151733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65214"/>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106014</xdr:rowOff>
    </xdr:from>
    <xdr:to>
      <xdr:col>50</xdr:col>
      <xdr:colOff>114300</xdr:colOff>
      <xdr:row>96</xdr:row>
      <xdr:rowOff>106832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65214"/>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106832</xdr:rowOff>
    </xdr:from>
    <xdr:to>
      <xdr:col>45</xdr:col>
      <xdr:colOff>177800</xdr:colOff>
      <xdr:row>96</xdr:row>
      <xdr:rowOff>153183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6032"/>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153183</xdr:rowOff>
    </xdr:from>
    <xdr:to>
      <xdr:col>41</xdr:col>
      <xdr:colOff>50800</xdr:colOff>
      <xdr:row>97</xdr:row>
      <xdr:rowOff>134017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2383"/>
          <a:ext cx="889000" cy="1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100933</xdr:rowOff>
    </xdr:from>
    <xdr:to>
      <xdr:col>55</xdr:col>
      <xdr:colOff>50800</xdr:colOff>
      <xdr:row>98</xdr:row>
      <xdr:rowOff>31083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15860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55214</xdr:rowOff>
    </xdr:from>
    <xdr:to>
      <xdr:col>50</xdr:col>
      <xdr:colOff>165100</xdr:colOff>
      <xdr:row>96</xdr:row>
      <xdr:rowOff>156814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56032</xdr:rowOff>
    </xdr:from>
    <xdr:to>
      <xdr:col>46</xdr:col>
      <xdr:colOff>38100</xdr:colOff>
      <xdr:row>96</xdr:row>
      <xdr:rowOff>157632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102383</xdr:rowOff>
    </xdr:from>
    <xdr:to>
      <xdr:col>41</xdr:col>
      <xdr:colOff>101600</xdr:colOff>
      <xdr:row>97</xdr:row>
      <xdr:rowOff>32533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49060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83217</xdr:rowOff>
    </xdr:from>
    <xdr:to>
      <xdr:col>36</xdr:col>
      <xdr:colOff>165100</xdr:colOff>
      <xdr:row>98</xdr:row>
      <xdr:rowOff>13367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120676</xdr:rowOff>
    </xdr:from>
    <xdr:to>
      <xdr:col>85</xdr:col>
      <xdr:colOff>127000</xdr:colOff>
      <xdr:row>76</xdr:row>
      <xdr:rowOff>157234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50876"/>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120676</xdr:rowOff>
    </xdr:from>
    <xdr:to>
      <xdr:col>81</xdr:col>
      <xdr:colOff>50800</xdr:colOff>
      <xdr:row>76</xdr:row>
      <xdr:rowOff>125253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0876"/>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125253</xdr:rowOff>
    </xdr:from>
    <xdr:to>
      <xdr:col>76</xdr:col>
      <xdr:colOff>114300</xdr:colOff>
      <xdr:row>76</xdr:row>
      <xdr:rowOff>154637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55453"/>
          <a:ext cx="8890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154637</xdr:rowOff>
    </xdr:from>
    <xdr:to>
      <xdr:col>71</xdr:col>
      <xdr:colOff>177800</xdr:colOff>
      <xdr:row>76</xdr:row>
      <xdr:rowOff>167968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84837"/>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106434</xdr:rowOff>
    </xdr:from>
    <xdr:to>
      <xdr:col>85</xdr:col>
      <xdr:colOff>177800</xdr:colOff>
      <xdr:row>77</xdr:row>
      <xdr:rowOff>36584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84861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69876</xdr:rowOff>
    </xdr:from>
    <xdr:to>
      <xdr:col>81</xdr:col>
      <xdr:colOff>101600</xdr:colOff>
      <xdr:row>77</xdr:row>
      <xdr:rowOff>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162603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74453</xdr:rowOff>
    </xdr:from>
    <xdr:to>
      <xdr:col>76</xdr:col>
      <xdr:colOff>165100</xdr:colOff>
      <xdr:row>77</xdr:row>
      <xdr:rowOff>4603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21130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103837</xdr:rowOff>
    </xdr:from>
    <xdr:to>
      <xdr:col>72</xdr:col>
      <xdr:colOff>38100</xdr:colOff>
      <xdr:row>77</xdr:row>
      <xdr:rowOff>33987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25114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117168</xdr:rowOff>
    </xdr:from>
    <xdr:to>
      <xdr:col>67</xdr:col>
      <xdr:colOff>101600</xdr:colOff>
      <xdr:row>77</xdr:row>
      <xdr:rowOff>47318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38445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82631</xdr:rowOff>
    </xdr:from>
    <xdr:to>
      <xdr:col>85</xdr:col>
      <xdr:colOff>127000</xdr:colOff>
      <xdr:row>99</xdr:row>
      <xdr:rowOff>92663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56181"/>
          <a:ext cx="8382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92663</xdr:rowOff>
    </xdr:from>
    <xdr:to>
      <xdr:col>81</xdr:col>
      <xdr:colOff>50800</xdr:colOff>
      <xdr:row>99</xdr:row>
      <xdr:rowOff>97878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66213"/>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97878</xdr:rowOff>
    </xdr:from>
    <xdr:to>
      <xdr:col>76</xdr:col>
      <xdr:colOff>114300</xdr:colOff>
      <xdr:row>99</xdr:row>
      <xdr:rowOff>98513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7142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98513</xdr:rowOff>
    </xdr:from>
    <xdr:to>
      <xdr:col>71</xdr:col>
      <xdr:colOff>177800</xdr:colOff>
      <xdr:row>99</xdr:row>
      <xdr:rowOff>98524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7206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31831</xdr:rowOff>
    </xdr:from>
    <xdr:to>
      <xdr:col>85</xdr:col>
      <xdr:colOff>177800</xdr:colOff>
      <xdr:row>99</xdr:row>
      <xdr:rowOff>133431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118208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2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41863</xdr:rowOff>
    </xdr:from>
    <xdr:to>
      <xdr:col>81</xdr:col>
      <xdr:colOff>101600</xdr:colOff>
      <xdr:row>99</xdr:row>
      <xdr:rowOff>143463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134590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1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47078</xdr:rowOff>
    </xdr:from>
    <xdr:to>
      <xdr:col>76</xdr:col>
      <xdr:colOff>165100</xdr:colOff>
      <xdr:row>99</xdr:row>
      <xdr:rowOff>148678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139805</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11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47713</xdr:rowOff>
    </xdr:from>
    <xdr:to>
      <xdr:col>72</xdr:col>
      <xdr:colOff>38100</xdr:colOff>
      <xdr:row>99</xdr:row>
      <xdr:rowOff>149313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140440</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11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47724</xdr:rowOff>
    </xdr:from>
    <xdr:to>
      <xdr:col>67</xdr:col>
      <xdr:colOff>101600</xdr:colOff>
      <xdr:row>99</xdr:row>
      <xdr:rowOff>149324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140451</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65993</xdr:rowOff>
    </xdr:from>
    <xdr:to>
      <xdr:col>116</xdr:col>
      <xdr:colOff>63500</xdr:colOff>
      <xdr:row>59</xdr:row>
      <xdr:rowOff>55183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667193"/>
          <a:ext cx="838200" cy="50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65993</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667193"/>
          <a:ext cx="889000" cy="54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4383</xdr:rowOff>
    </xdr:from>
    <xdr:to>
      <xdr:col>116</xdr:col>
      <xdr:colOff>114300</xdr:colOff>
      <xdr:row>59</xdr:row>
      <xdr:rowOff>105983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15193</xdr:rowOff>
    </xdr:from>
    <xdr:to>
      <xdr:col>112</xdr:col>
      <xdr:colOff>38100</xdr:colOff>
      <xdr:row>56</xdr:row>
      <xdr:rowOff>116793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133320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3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83214</xdr:rowOff>
    </xdr:from>
    <xdr:to>
      <xdr:col>116</xdr:col>
      <xdr:colOff>63500</xdr:colOff>
      <xdr:row>77</xdr:row>
      <xdr:rowOff>105921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84864"/>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58113</xdr:rowOff>
    </xdr:from>
    <xdr:to>
      <xdr:col>111</xdr:col>
      <xdr:colOff>177800</xdr:colOff>
      <xdr:row>77</xdr:row>
      <xdr:rowOff>83214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59763"/>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17537</xdr:rowOff>
    </xdr:from>
    <xdr:to>
      <xdr:col>107</xdr:col>
      <xdr:colOff>50800</xdr:colOff>
      <xdr:row>77</xdr:row>
      <xdr:rowOff>58113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19187"/>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17537</xdr:rowOff>
    </xdr:from>
    <xdr:to>
      <xdr:col>102</xdr:col>
      <xdr:colOff>114300</xdr:colOff>
      <xdr:row>77</xdr:row>
      <xdr:rowOff>45213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19187"/>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55121</xdr:rowOff>
    </xdr:from>
    <xdr:to>
      <xdr:col>116</xdr:col>
      <xdr:colOff>114300</xdr:colOff>
      <xdr:row>77</xdr:row>
      <xdr:rowOff>156721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141498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32414</xdr:rowOff>
    </xdr:from>
    <xdr:to>
      <xdr:col>112</xdr:col>
      <xdr:colOff>38100</xdr:colOff>
      <xdr:row>77</xdr:row>
      <xdr:rowOff>134014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125141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7313</xdr:rowOff>
    </xdr:from>
    <xdr:to>
      <xdr:col>107</xdr:col>
      <xdr:colOff>101600</xdr:colOff>
      <xdr:row>77</xdr:row>
      <xdr:rowOff>108913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138187</xdr:rowOff>
    </xdr:from>
    <xdr:to>
      <xdr:col>102</xdr:col>
      <xdr:colOff>165100</xdr:colOff>
      <xdr:row>77</xdr:row>
      <xdr:rowOff>68337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59464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165863</xdr:rowOff>
    </xdr:from>
    <xdr:to>
      <xdr:col>98</xdr:col>
      <xdr:colOff>38100</xdr:colOff>
      <xdr:row>77</xdr:row>
      <xdr:rowOff>96013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87140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類似団体平均を大きく上回っているのは、普通建設事業費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うち</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整備</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であり、多目的運動公園（仮称）整備事業（</a:t>
          </a:r>
          <a:r>
            <a:rPr kumimoji="1" lang="en-US" altLang="ja-JP" sz="1100" b="0" i="0" baseline="0">
              <a:solidFill>
                <a:schemeClr val="dk1"/>
              </a:solidFill>
              <a:effectLst/>
              <a:latin typeface="+mn-lt"/>
              <a:ea typeface="+mn-ea"/>
              <a:cs typeface="+mn-cs"/>
            </a:rPr>
            <a:t>302,945</a:t>
          </a:r>
          <a:r>
            <a:rPr kumimoji="1" lang="ja-JP" altLang="en-US" sz="1100" b="0" i="0" baseline="0">
              <a:solidFill>
                <a:schemeClr val="dk1"/>
              </a:solidFill>
              <a:effectLst/>
              <a:latin typeface="+mn-lt"/>
              <a:ea typeface="+mn-ea"/>
              <a:cs typeface="+mn-cs"/>
            </a:rPr>
            <a:t>千円）やサンハイム三反田整備事業（</a:t>
          </a:r>
          <a:r>
            <a:rPr kumimoji="1" lang="en-US" altLang="ja-JP" sz="1100" b="0" i="0" baseline="0">
              <a:solidFill>
                <a:schemeClr val="dk1"/>
              </a:solidFill>
              <a:effectLst/>
              <a:latin typeface="+mn-lt"/>
              <a:ea typeface="+mn-ea"/>
              <a:cs typeface="+mn-cs"/>
            </a:rPr>
            <a:t>62,109</a:t>
          </a:r>
          <a:r>
            <a:rPr kumimoji="1" lang="ja-JP" altLang="en-US" sz="1100" b="0" i="0" baseline="0">
              <a:solidFill>
                <a:schemeClr val="dk1"/>
              </a:solidFill>
              <a:effectLst/>
              <a:latin typeface="+mn-lt"/>
              <a:ea typeface="+mn-ea"/>
              <a:cs typeface="+mn-cs"/>
            </a:rPr>
            <a:t>千円）が決算額を押し上げている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積立金について、各平均を大きく下回っているが、今年度は財政調整基金への積み立てを実施したことなどから、前年度比</a:t>
          </a:r>
          <a:r>
            <a:rPr kumimoji="1" lang="en-US" altLang="ja-JP" sz="1100" b="0" i="0" baseline="0">
              <a:solidFill>
                <a:schemeClr val="dk1"/>
              </a:solidFill>
              <a:effectLst/>
              <a:latin typeface="+mn-lt"/>
              <a:ea typeface="+mn-ea"/>
              <a:cs typeface="+mn-cs"/>
            </a:rPr>
            <a:t>6,144</a:t>
          </a:r>
          <a:r>
            <a:rPr kumimoji="1" lang="ja-JP" altLang="en-US" sz="1100" b="0" i="0" baseline="0">
              <a:solidFill>
                <a:schemeClr val="dk1"/>
              </a:solidFill>
              <a:effectLst/>
              <a:latin typeface="+mn-lt"/>
              <a:ea typeface="+mn-ea"/>
              <a:cs typeface="+mn-cs"/>
            </a:rPr>
            <a:t>円増となっている。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その他に前年度と比較して大幅な増となっているものは見受けられないが、貸付金や扶助費、普通建設事業費（うち更新整備）については大幅な減となっている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貸付金については、ほっと石川観光プラン推進ファンド事業貸付金の減（▲</a:t>
          </a:r>
          <a:r>
            <a:rPr kumimoji="1" lang="en-US" altLang="ja-JP" sz="1100" b="0" i="0" baseline="0">
              <a:solidFill>
                <a:schemeClr val="dk1"/>
              </a:solidFill>
              <a:effectLst/>
              <a:latin typeface="+mn-lt"/>
              <a:ea typeface="+mn-ea"/>
              <a:cs typeface="+mn-cs"/>
            </a:rPr>
            <a:t>95,000</a:t>
          </a:r>
          <a:r>
            <a:rPr kumimoji="1" lang="ja-JP" altLang="en-US" sz="1100" b="0" i="0" baseline="0">
              <a:solidFill>
                <a:schemeClr val="dk1"/>
              </a:solidFill>
              <a:effectLst/>
              <a:latin typeface="+mn-lt"/>
              <a:ea typeface="+mn-ea"/>
              <a:cs typeface="+mn-cs"/>
            </a:rPr>
            <a:t>千円）、扶助費については、</a:t>
          </a:r>
          <a:r>
            <a:rPr kumimoji="1" lang="en-US" altLang="ja-JP" sz="1100" b="0" i="0" baseline="0">
              <a:solidFill>
                <a:schemeClr val="dk1"/>
              </a:solidFill>
              <a:effectLst/>
              <a:latin typeface="+mn-lt"/>
              <a:ea typeface="+mn-ea"/>
              <a:cs typeface="+mn-cs"/>
            </a:rPr>
            <a:t>18</a:t>
          </a:r>
          <a:r>
            <a:rPr kumimoji="1" lang="ja-JP" altLang="en-US" sz="1100" b="0" i="0" baseline="0">
              <a:solidFill>
                <a:schemeClr val="dk1"/>
              </a:solidFill>
              <a:effectLst/>
              <a:latin typeface="+mn-lt"/>
              <a:ea typeface="+mn-ea"/>
              <a:cs typeface="+mn-cs"/>
            </a:rPr>
            <a:t>歳以下の子ども</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人あたり</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万円を支給した子育て世帯へ</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臨時特別給付金事業の完了（▲</a:t>
          </a:r>
          <a:r>
            <a:rPr kumimoji="1" lang="en-US" altLang="ja-JP" sz="1100" b="0" i="0" baseline="0">
              <a:solidFill>
                <a:schemeClr val="dk1"/>
              </a:solidFill>
              <a:effectLst/>
              <a:latin typeface="+mn-lt"/>
              <a:ea typeface="+mn-ea"/>
              <a:cs typeface="+mn-cs"/>
            </a:rPr>
            <a:t>125,200</a:t>
          </a:r>
          <a:r>
            <a:rPr kumimoji="1" lang="ja-JP" altLang="en-US" sz="1100" b="0" i="0" baseline="0">
              <a:solidFill>
                <a:schemeClr val="dk1"/>
              </a:solidFill>
              <a:effectLst/>
              <a:latin typeface="+mn-lt"/>
              <a:ea typeface="+mn-ea"/>
              <a:cs typeface="+mn-cs"/>
            </a:rPr>
            <a:t>千円）、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普通建設事業費（うち更新整備）については、中央公民館改修事業（</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173,512</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や総合体育館照明</a:t>
          </a:r>
          <a:r>
            <a:rPr kumimoji="1" lang="en-US" altLang="ja-JP" sz="1100" b="0" i="0" baseline="0">
              <a:solidFill>
                <a:schemeClr val="dk1"/>
              </a:solidFill>
              <a:effectLst/>
              <a:latin typeface="+mn-lt"/>
              <a:ea typeface="+mn-ea"/>
              <a:cs typeface="+mn-cs"/>
            </a:rPr>
            <a:t>LED</a:t>
          </a:r>
          <a:r>
            <a:rPr kumimoji="1" lang="ja-JP" altLang="en-US" sz="1100" b="0" i="0" baseline="0">
              <a:solidFill>
                <a:schemeClr val="dk1"/>
              </a:solidFill>
              <a:effectLst/>
              <a:latin typeface="+mn-lt"/>
              <a:ea typeface="+mn-ea"/>
              <a:cs typeface="+mn-cs"/>
            </a:rPr>
            <a:t>化事業（▲</a:t>
          </a:r>
          <a:r>
            <a:rPr kumimoji="1" lang="en-US" altLang="ja-JP" sz="1100" b="0" i="0" baseline="0">
              <a:solidFill>
                <a:schemeClr val="dk1"/>
              </a:solidFill>
              <a:effectLst/>
              <a:latin typeface="+mn-lt"/>
              <a:ea typeface="+mn-ea"/>
              <a:cs typeface="+mn-cs"/>
            </a:rPr>
            <a:t>46,918</a:t>
          </a:r>
          <a:r>
            <a:rPr kumimoji="1" lang="ja-JP" altLang="en-US" sz="1100" b="0" i="0" baseline="0">
              <a:solidFill>
                <a:schemeClr val="dk1"/>
              </a:solidFill>
              <a:effectLst/>
              <a:latin typeface="+mn-lt"/>
              <a:ea typeface="+mn-ea"/>
              <a:cs typeface="+mn-cs"/>
            </a:rPr>
            <a:t>千円）の完了</a:t>
          </a:r>
          <a:r>
            <a:rPr kumimoji="1" lang="ja-JP" altLang="ja-JP" sz="1100" b="0" i="0" baseline="0">
              <a:solidFill>
                <a:schemeClr val="dk1"/>
              </a:solidFill>
              <a:effectLst/>
              <a:latin typeface="+mn-lt"/>
              <a:ea typeface="+mn-ea"/>
              <a:cs typeface="+mn-cs"/>
            </a:rPr>
            <a:t>による減が</a:t>
          </a:r>
          <a:r>
            <a:rPr kumimoji="1" lang="ja-JP" altLang="en-US" sz="1100" b="0" i="0" baseline="0">
              <a:solidFill>
                <a:schemeClr val="dk1"/>
              </a:solidFill>
              <a:effectLst/>
              <a:latin typeface="+mn-lt"/>
              <a:ea typeface="+mn-ea"/>
              <a:cs typeface="+mn-cs"/>
            </a:rPr>
            <a:t>、それぞれの</a:t>
          </a:r>
          <a:r>
            <a:rPr kumimoji="1" lang="ja-JP" altLang="ja-JP" sz="1100" b="0" i="0" baseline="0">
              <a:solidFill>
                <a:schemeClr val="dk1"/>
              </a:solidFill>
              <a:effectLst/>
              <a:latin typeface="+mn-lt"/>
              <a:ea typeface="+mn-ea"/>
              <a:cs typeface="+mn-cs"/>
            </a:rPr>
            <a:t>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今後とも町民重視の施策を展開しつつ、財政健全化にも努めていく。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107587</xdr:rowOff>
    </xdr:from>
    <xdr:to>
      <xdr:col>24</xdr:col>
      <xdr:colOff>63500</xdr:colOff>
      <xdr:row>34</xdr:row>
      <xdr:rowOff>133386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3688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133386</xdr:rowOff>
    </xdr:from>
    <xdr:to>
      <xdr:col>19</xdr:col>
      <xdr:colOff>177800</xdr:colOff>
      <xdr:row>34</xdr:row>
      <xdr:rowOff>152436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2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68290</xdr:rowOff>
    </xdr:from>
    <xdr:to>
      <xdr:col>15</xdr:col>
      <xdr:colOff>50800</xdr:colOff>
      <xdr:row>34</xdr:row>
      <xdr:rowOff>152436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97590"/>
          <a:ext cx="889000" cy="8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68290</xdr:rowOff>
    </xdr:from>
    <xdr:to>
      <xdr:col>10</xdr:col>
      <xdr:colOff>114300</xdr:colOff>
      <xdr:row>34</xdr:row>
      <xdr:rowOff>73624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97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56787</xdr:rowOff>
    </xdr:from>
    <xdr:to>
      <xdr:col>24</xdr:col>
      <xdr:colOff>114300</xdr:colOff>
      <xdr:row>34</xdr:row>
      <xdr:rowOff>158387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79664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82586</xdr:rowOff>
    </xdr:from>
    <xdr:to>
      <xdr:col>20</xdr:col>
      <xdr:colOff>38100</xdr:colOff>
      <xdr:row>35</xdr:row>
      <xdr:rowOff>12736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29263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8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101636</xdr:rowOff>
    </xdr:from>
    <xdr:to>
      <xdr:col>15</xdr:col>
      <xdr:colOff>101600</xdr:colOff>
      <xdr:row>35</xdr:row>
      <xdr:rowOff>31786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48313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17490</xdr:rowOff>
    </xdr:from>
    <xdr:to>
      <xdr:col>10</xdr:col>
      <xdr:colOff>165100</xdr:colOff>
      <xdr:row>34</xdr:row>
      <xdr:rowOff>119090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135617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22824</xdr:rowOff>
    </xdr:from>
    <xdr:to>
      <xdr:col>6</xdr:col>
      <xdr:colOff>38100</xdr:colOff>
      <xdr:row>34</xdr:row>
      <xdr:rowOff>124424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140951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139034</xdr:rowOff>
    </xdr:from>
    <xdr:to>
      <xdr:col>24</xdr:col>
      <xdr:colOff>63500</xdr:colOff>
      <xdr:row>58</xdr:row>
      <xdr:rowOff>147839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3134"/>
          <a:ext cx="8382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79244</xdr:rowOff>
    </xdr:from>
    <xdr:to>
      <xdr:col>19</xdr:col>
      <xdr:colOff>177800</xdr:colOff>
      <xdr:row>58</xdr:row>
      <xdr:rowOff>147839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3344"/>
          <a:ext cx="889000" cy="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79244</xdr:rowOff>
    </xdr:from>
    <xdr:to>
      <xdr:col>15</xdr:col>
      <xdr:colOff>50800</xdr:colOff>
      <xdr:row>58</xdr:row>
      <xdr:rowOff>155594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3344"/>
          <a:ext cx="889000" cy="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155594</xdr:rowOff>
    </xdr:from>
    <xdr:to>
      <xdr:col>10</xdr:col>
      <xdr:colOff>114300</xdr:colOff>
      <xdr:row>58</xdr:row>
      <xdr:rowOff>157045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9694"/>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88234</xdr:rowOff>
    </xdr:from>
    <xdr:to>
      <xdr:col>24</xdr:col>
      <xdr:colOff>114300</xdr:colOff>
      <xdr:row>59</xdr:row>
      <xdr:rowOff>18384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97039</xdr:rowOff>
    </xdr:from>
    <xdr:to>
      <xdr:col>20</xdr:col>
      <xdr:colOff>38100</xdr:colOff>
      <xdr:row>59</xdr:row>
      <xdr:rowOff>27189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18316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28444</xdr:rowOff>
    </xdr:from>
    <xdr:to>
      <xdr:col>15</xdr:col>
      <xdr:colOff>101600</xdr:colOff>
      <xdr:row>58</xdr:row>
      <xdr:rowOff>130044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121171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104794</xdr:rowOff>
    </xdr:from>
    <xdr:to>
      <xdr:col>10</xdr:col>
      <xdr:colOff>165100</xdr:colOff>
      <xdr:row>59</xdr:row>
      <xdr:rowOff>34944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106245</xdr:rowOff>
    </xdr:from>
    <xdr:to>
      <xdr:col>6</xdr:col>
      <xdr:colOff>38100</xdr:colOff>
      <xdr:row>59</xdr:row>
      <xdr:rowOff>36395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27522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88646</xdr:rowOff>
    </xdr:from>
    <xdr:to>
      <xdr:col>24</xdr:col>
      <xdr:colOff>63500</xdr:colOff>
      <xdr:row>76</xdr:row>
      <xdr:rowOff>45014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47396"/>
          <a:ext cx="838200" cy="1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88646</xdr:rowOff>
    </xdr:from>
    <xdr:to>
      <xdr:col>19</xdr:col>
      <xdr:colOff>177800</xdr:colOff>
      <xdr:row>76</xdr:row>
      <xdr:rowOff>79983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7396"/>
          <a:ext cx="8890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79983</xdr:rowOff>
    </xdr:from>
    <xdr:to>
      <xdr:col>15</xdr:col>
      <xdr:colOff>50800</xdr:colOff>
      <xdr:row>76</xdr:row>
      <xdr:rowOff>166377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0183"/>
          <a:ext cx="889000" cy="8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77170</xdr:rowOff>
    </xdr:from>
    <xdr:to>
      <xdr:col>10</xdr:col>
      <xdr:colOff>114300</xdr:colOff>
      <xdr:row>76</xdr:row>
      <xdr:rowOff>166377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07370"/>
          <a:ext cx="889000" cy="8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165664</xdr:rowOff>
    </xdr:from>
    <xdr:to>
      <xdr:col>24</xdr:col>
      <xdr:colOff>114300</xdr:colOff>
      <xdr:row>76</xdr:row>
      <xdr:rowOff>95814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37846</xdr:rowOff>
    </xdr:from>
    <xdr:to>
      <xdr:col>20</xdr:col>
      <xdr:colOff>38100</xdr:colOff>
      <xdr:row>75</xdr:row>
      <xdr:rowOff>139446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130573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8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29183</xdr:rowOff>
    </xdr:from>
    <xdr:to>
      <xdr:col>15</xdr:col>
      <xdr:colOff>101600</xdr:colOff>
      <xdr:row>76</xdr:row>
      <xdr:rowOff>130783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121910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115577</xdr:rowOff>
    </xdr:from>
    <xdr:to>
      <xdr:col>10</xdr:col>
      <xdr:colOff>165100</xdr:colOff>
      <xdr:row>77</xdr:row>
      <xdr:rowOff>45727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36854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26370</xdr:rowOff>
    </xdr:from>
    <xdr:to>
      <xdr:col>6</xdr:col>
      <xdr:colOff>38100</xdr:colOff>
      <xdr:row>76</xdr:row>
      <xdr:rowOff>127970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163047</xdr:rowOff>
    </xdr:from>
    <xdr:to>
      <xdr:col>24</xdr:col>
      <xdr:colOff>63500</xdr:colOff>
      <xdr:row>96</xdr:row>
      <xdr:rowOff>4133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50797"/>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163047</xdr:rowOff>
    </xdr:from>
    <xdr:to>
      <xdr:col>19</xdr:col>
      <xdr:colOff>177800</xdr:colOff>
      <xdr:row>96</xdr:row>
      <xdr:rowOff>116573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50797"/>
          <a:ext cx="889000" cy="1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37081</xdr:rowOff>
    </xdr:from>
    <xdr:to>
      <xdr:col>15</xdr:col>
      <xdr:colOff>50800</xdr:colOff>
      <xdr:row>96</xdr:row>
      <xdr:rowOff>116573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96281"/>
          <a:ext cx="889000" cy="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37081</xdr:rowOff>
    </xdr:from>
    <xdr:to>
      <xdr:col>10</xdr:col>
      <xdr:colOff>114300</xdr:colOff>
      <xdr:row>96</xdr:row>
      <xdr:rowOff>117084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96281"/>
          <a:ext cx="8890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124783</xdr:rowOff>
    </xdr:from>
    <xdr:to>
      <xdr:col>24</xdr:col>
      <xdr:colOff>114300</xdr:colOff>
      <xdr:row>96</xdr:row>
      <xdr:rowOff>54933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103210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112247</xdr:rowOff>
    </xdr:from>
    <xdr:to>
      <xdr:col>20</xdr:col>
      <xdr:colOff>38100</xdr:colOff>
      <xdr:row>96</xdr:row>
      <xdr:rowOff>42397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33524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65773</xdr:rowOff>
    </xdr:from>
    <xdr:to>
      <xdr:col>15</xdr:col>
      <xdr:colOff>101600</xdr:colOff>
      <xdr:row>96</xdr:row>
      <xdr:rowOff>167373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158500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157731</xdr:rowOff>
    </xdr:from>
    <xdr:to>
      <xdr:col>10</xdr:col>
      <xdr:colOff>165100</xdr:colOff>
      <xdr:row>96</xdr:row>
      <xdr:rowOff>87881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104408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66284</xdr:rowOff>
    </xdr:from>
    <xdr:to>
      <xdr:col>6</xdr:col>
      <xdr:colOff>38100</xdr:colOff>
      <xdr:row>96</xdr:row>
      <xdr:rowOff>167884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159011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42316</xdr:rowOff>
    </xdr:from>
    <xdr:to>
      <xdr:col>55</xdr:col>
      <xdr:colOff>0</xdr:colOff>
      <xdr:row>35</xdr:row>
      <xdr:rowOff>42774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4306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42774</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043524"/>
          <a:ext cx="889000" cy="6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162966</xdr:rowOff>
    </xdr:from>
    <xdr:to>
      <xdr:col>55</xdr:col>
      <xdr:colOff>50800</xdr:colOff>
      <xdr:row>35</xdr:row>
      <xdr:rowOff>93116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14393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163424</xdr:rowOff>
    </xdr:from>
    <xdr:to>
      <xdr:col>50</xdr:col>
      <xdr:colOff>165100</xdr:colOff>
      <xdr:row>35</xdr:row>
      <xdr:rowOff>93574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110101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72061</xdr:rowOff>
    </xdr:from>
    <xdr:to>
      <xdr:col>55</xdr:col>
      <xdr:colOff>0</xdr:colOff>
      <xdr:row>58</xdr:row>
      <xdr:rowOff>100922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16161"/>
          <a:ext cx="8382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72061</xdr:rowOff>
    </xdr:from>
    <xdr:to>
      <xdr:col>50</xdr:col>
      <xdr:colOff>114300</xdr:colOff>
      <xdr:row>58</xdr:row>
      <xdr:rowOff>119884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16161"/>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91339</xdr:rowOff>
    </xdr:from>
    <xdr:to>
      <xdr:col>45</xdr:col>
      <xdr:colOff>177800</xdr:colOff>
      <xdr:row>58</xdr:row>
      <xdr:rowOff>119884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5439"/>
          <a:ext cx="889000" cy="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49533</xdr:rowOff>
    </xdr:from>
    <xdr:to>
      <xdr:col>41</xdr:col>
      <xdr:colOff>50800</xdr:colOff>
      <xdr:row>58</xdr:row>
      <xdr:rowOff>91339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3633"/>
          <a:ext cx="889000" cy="4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50122</xdr:rowOff>
    </xdr:from>
    <xdr:to>
      <xdr:col>55</xdr:col>
      <xdr:colOff>50800</xdr:colOff>
      <xdr:row>58</xdr:row>
      <xdr:rowOff>151722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136499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21261</xdr:rowOff>
    </xdr:from>
    <xdr:to>
      <xdr:col>50</xdr:col>
      <xdr:colOff>165100</xdr:colOff>
      <xdr:row>58</xdr:row>
      <xdr:rowOff>122861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69084</xdr:rowOff>
    </xdr:from>
    <xdr:to>
      <xdr:col>46</xdr:col>
      <xdr:colOff>38100</xdr:colOff>
      <xdr:row>58</xdr:row>
      <xdr:rowOff>170684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40539</xdr:rowOff>
    </xdr:from>
    <xdr:to>
      <xdr:col>41</xdr:col>
      <xdr:colOff>101600</xdr:colOff>
      <xdr:row>58</xdr:row>
      <xdr:rowOff>142139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133266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170183</xdr:rowOff>
    </xdr:from>
    <xdr:to>
      <xdr:col>36</xdr:col>
      <xdr:colOff>165100</xdr:colOff>
      <xdr:row>58</xdr:row>
      <xdr:rowOff>100333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91460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157673</xdr:rowOff>
    </xdr:from>
    <xdr:to>
      <xdr:col>55</xdr:col>
      <xdr:colOff>0</xdr:colOff>
      <xdr:row>78</xdr:row>
      <xdr:rowOff>104201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59323"/>
          <a:ext cx="838200" cy="1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157673</xdr:rowOff>
    </xdr:from>
    <xdr:to>
      <xdr:col>50</xdr:col>
      <xdr:colOff>114300</xdr:colOff>
      <xdr:row>78</xdr:row>
      <xdr:rowOff>68475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59323"/>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68475</xdr:rowOff>
    </xdr:from>
    <xdr:to>
      <xdr:col>45</xdr:col>
      <xdr:colOff>177800</xdr:colOff>
      <xdr:row>79</xdr:row>
      <xdr:rowOff>11466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1575"/>
          <a:ext cx="889000" cy="1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11466</xdr:rowOff>
    </xdr:from>
    <xdr:to>
      <xdr:col>41</xdr:col>
      <xdr:colOff>50800</xdr:colOff>
      <xdr:row>79</xdr:row>
      <xdr:rowOff>13241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6016"/>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53401</xdr:rowOff>
    </xdr:from>
    <xdr:to>
      <xdr:col>55</xdr:col>
      <xdr:colOff>50800</xdr:colOff>
      <xdr:row>78</xdr:row>
      <xdr:rowOff>155001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31828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106873</xdr:rowOff>
    </xdr:from>
    <xdr:to>
      <xdr:col>50</xdr:col>
      <xdr:colOff>165100</xdr:colOff>
      <xdr:row>78</xdr:row>
      <xdr:rowOff>37023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0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28150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17675</xdr:rowOff>
    </xdr:from>
    <xdr:to>
      <xdr:col>46</xdr:col>
      <xdr:colOff>38100</xdr:colOff>
      <xdr:row>78</xdr:row>
      <xdr:rowOff>119275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110402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132116</xdr:rowOff>
    </xdr:from>
    <xdr:to>
      <xdr:col>41</xdr:col>
      <xdr:colOff>101600</xdr:colOff>
      <xdr:row>79</xdr:row>
      <xdr:rowOff>62266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53393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133891</xdr:rowOff>
    </xdr:from>
    <xdr:to>
      <xdr:col>36</xdr:col>
      <xdr:colOff>165100</xdr:colOff>
      <xdr:row>79</xdr:row>
      <xdr:rowOff>64041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166134</xdr:rowOff>
    </xdr:from>
    <xdr:to>
      <xdr:col>55</xdr:col>
      <xdr:colOff>0</xdr:colOff>
      <xdr:row>98</xdr:row>
      <xdr:rowOff>38796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6784"/>
          <a:ext cx="8382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15605</xdr:rowOff>
    </xdr:from>
    <xdr:to>
      <xdr:col>50</xdr:col>
      <xdr:colOff>114300</xdr:colOff>
      <xdr:row>98</xdr:row>
      <xdr:rowOff>38796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7705"/>
          <a:ext cx="889000" cy="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15605</xdr:rowOff>
    </xdr:from>
    <xdr:to>
      <xdr:col>45</xdr:col>
      <xdr:colOff>177800</xdr:colOff>
      <xdr:row>98</xdr:row>
      <xdr:rowOff>47963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7705"/>
          <a:ext cx="8890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19506</xdr:rowOff>
    </xdr:from>
    <xdr:to>
      <xdr:col>41</xdr:col>
      <xdr:colOff>50800</xdr:colOff>
      <xdr:row>98</xdr:row>
      <xdr:rowOff>47963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21606"/>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115334</xdr:rowOff>
    </xdr:from>
    <xdr:to>
      <xdr:col>55</xdr:col>
      <xdr:colOff>50800</xdr:colOff>
      <xdr:row>98</xdr:row>
      <xdr:rowOff>45484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30261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159446</xdr:rowOff>
    </xdr:from>
    <xdr:to>
      <xdr:col>50</xdr:col>
      <xdr:colOff>165100</xdr:colOff>
      <xdr:row>98</xdr:row>
      <xdr:rowOff>89596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136255</xdr:rowOff>
    </xdr:from>
    <xdr:to>
      <xdr:col>46</xdr:col>
      <xdr:colOff>38100</xdr:colOff>
      <xdr:row>98</xdr:row>
      <xdr:rowOff>66405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57532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168613</xdr:rowOff>
    </xdr:from>
    <xdr:to>
      <xdr:col>41</xdr:col>
      <xdr:colOff>101600</xdr:colOff>
      <xdr:row>98</xdr:row>
      <xdr:rowOff>98763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140156</xdr:rowOff>
    </xdr:from>
    <xdr:to>
      <xdr:col>36</xdr:col>
      <xdr:colOff>165100</xdr:colOff>
      <xdr:row>98</xdr:row>
      <xdr:rowOff>70306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61433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13307</xdr:rowOff>
    </xdr:from>
    <xdr:to>
      <xdr:col>85</xdr:col>
      <xdr:colOff>127000</xdr:colOff>
      <xdr:row>38</xdr:row>
      <xdr:rowOff>5375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56957"/>
          <a:ext cx="838200" cy="1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5375</xdr:rowOff>
    </xdr:from>
    <xdr:to>
      <xdr:col>81</xdr:col>
      <xdr:colOff>50800</xdr:colOff>
      <xdr:row>38</xdr:row>
      <xdr:rowOff>36121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0475"/>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94529</xdr:rowOff>
    </xdr:from>
    <xdr:to>
      <xdr:col>76</xdr:col>
      <xdr:colOff>114300</xdr:colOff>
      <xdr:row>38</xdr:row>
      <xdr:rowOff>36121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38179"/>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94529</xdr:rowOff>
    </xdr:from>
    <xdr:to>
      <xdr:col>71</xdr:col>
      <xdr:colOff>177800</xdr:colOff>
      <xdr:row>37</xdr:row>
      <xdr:rowOff>166538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817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133957</xdr:rowOff>
    </xdr:from>
    <xdr:to>
      <xdr:col>85</xdr:col>
      <xdr:colOff>177800</xdr:colOff>
      <xdr:row>37</xdr:row>
      <xdr:rowOff>64107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112384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126024</xdr:rowOff>
    </xdr:from>
    <xdr:to>
      <xdr:col>81</xdr:col>
      <xdr:colOff>101600</xdr:colOff>
      <xdr:row>38</xdr:row>
      <xdr:rowOff>56175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47302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156771</xdr:rowOff>
    </xdr:from>
    <xdr:to>
      <xdr:col>76</xdr:col>
      <xdr:colOff>165100</xdr:colOff>
      <xdr:row>38</xdr:row>
      <xdr:rowOff>86922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0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78048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43729</xdr:rowOff>
    </xdr:from>
    <xdr:to>
      <xdr:col>72</xdr:col>
      <xdr:colOff>38100</xdr:colOff>
      <xdr:row>37</xdr:row>
      <xdr:rowOff>145329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136455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115738</xdr:rowOff>
    </xdr:from>
    <xdr:to>
      <xdr:col>67</xdr:col>
      <xdr:colOff>101600</xdr:colOff>
      <xdr:row>38</xdr:row>
      <xdr:rowOff>45887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9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87204</xdr:rowOff>
    </xdr:from>
    <xdr:to>
      <xdr:col>85</xdr:col>
      <xdr:colOff>127000</xdr:colOff>
      <xdr:row>57</xdr:row>
      <xdr:rowOff>123589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59854"/>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139083</xdr:rowOff>
    </xdr:from>
    <xdr:to>
      <xdr:col>81</xdr:col>
      <xdr:colOff>50800</xdr:colOff>
      <xdr:row>57</xdr:row>
      <xdr:rowOff>123589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40283"/>
          <a:ext cx="8890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139083</xdr:rowOff>
    </xdr:from>
    <xdr:to>
      <xdr:col>76</xdr:col>
      <xdr:colOff>114300</xdr:colOff>
      <xdr:row>57</xdr:row>
      <xdr:rowOff>131386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40283"/>
          <a:ext cx="889000" cy="1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131386</xdr:rowOff>
    </xdr:from>
    <xdr:to>
      <xdr:col>71</xdr:col>
      <xdr:colOff>177800</xdr:colOff>
      <xdr:row>58</xdr:row>
      <xdr:rowOff>39066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4036"/>
          <a:ext cx="889000" cy="7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36404</xdr:rowOff>
    </xdr:from>
    <xdr:to>
      <xdr:col>85</xdr:col>
      <xdr:colOff>177800</xdr:colOff>
      <xdr:row>57</xdr:row>
      <xdr:rowOff>138004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59281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72789</xdr:rowOff>
    </xdr:from>
    <xdr:to>
      <xdr:col>81</xdr:col>
      <xdr:colOff>101600</xdr:colOff>
      <xdr:row>58</xdr:row>
      <xdr:rowOff>2939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165516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88283</xdr:rowOff>
    </xdr:from>
    <xdr:to>
      <xdr:col>76</xdr:col>
      <xdr:colOff>165100</xdr:colOff>
      <xdr:row>57</xdr:row>
      <xdr:rowOff>18433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34960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80586</xdr:rowOff>
    </xdr:from>
    <xdr:to>
      <xdr:col>72</xdr:col>
      <xdr:colOff>38100</xdr:colOff>
      <xdr:row>58</xdr:row>
      <xdr:rowOff>10736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27263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159716</xdr:rowOff>
    </xdr:from>
    <xdr:to>
      <xdr:col>67</xdr:col>
      <xdr:colOff>101600</xdr:colOff>
      <xdr:row>58</xdr:row>
      <xdr:rowOff>89866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80993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120676</xdr:rowOff>
    </xdr:from>
    <xdr:to>
      <xdr:col>85</xdr:col>
      <xdr:colOff>127000</xdr:colOff>
      <xdr:row>96</xdr:row>
      <xdr:rowOff>157234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79876"/>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120676</xdr:rowOff>
    </xdr:from>
    <xdr:to>
      <xdr:col>81</xdr:col>
      <xdr:colOff>50800</xdr:colOff>
      <xdr:row>96</xdr:row>
      <xdr:rowOff>125253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9876"/>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125253</xdr:rowOff>
    </xdr:from>
    <xdr:to>
      <xdr:col>76</xdr:col>
      <xdr:colOff>114300</xdr:colOff>
      <xdr:row>96</xdr:row>
      <xdr:rowOff>154637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84453"/>
          <a:ext cx="8890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154637</xdr:rowOff>
    </xdr:from>
    <xdr:to>
      <xdr:col>71</xdr:col>
      <xdr:colOff>177800</xdr:colOff>
      <xdr:row>96</xdr:row>
      <xdr:rowOff>167968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13837"/>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106434</xdr:rowOff>
    </xdr:from>
    <xdr:to>
      <xdr:col>85</xdr:col>
      <xdr:colOff>177800</xdr:colOff>
      <xdr:row>97</xdr:row>
      <xdr:rowOff>36584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84861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69876</xdr:rowOff>
    </xdr:from>
    <xdr:to>
      <xdr:col>81</xdr:col>
      <xdr:colOff>101600</xdr:colOff>
      <xdr:row>97</xdr:row>
      <xdr:rowOff>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162603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74453</xdr:rowOff>
    </xdr:from>
    <xdr:to>
      <xdr:col>76</xdr:col>
      <xdr:colOff>165100</xdr:colOff>
      <xdr:row>97</xdr:row>
      <xdr:rowOff>4603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21130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103837</xdr:rowOff>
    </xdr:from>
    <xdr:to>
      <xdr:col>72</xdr:col>
      <xdr:colOff>38100</xdr:colOff>
      <xdr:row>97</xdr:row>
      <xdr:rowOff>33987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25114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117168</xdr:rowOff>
    </xdr:from>
    <xdr:to>
      <xdr:col>67</xdr:col>
      <xdr:colOff>101600</xdr:colOff>
      <xdr:row>97</xdr:row>
      <xdr:rowOff>47318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38445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6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目的別歳出で増減率の大きかったものとして、決算額で分析してみると</a:t>
          </a:r>
          <a:r>
            <a:rPr lang="ja-JP" altLang="en-US" sz="1100" b="0" i="0" baseline="0">
              <a:solidFill>
                <a:schemeClr val="dk1"/>
              </a:solidFill>
              <a:effectLst/>
              <a:latin typeface="+mn-lt"/>
              <a:ea typeface="+mn-ea"/>
              <a:cs typeface="+mn-cs"/>
            </a:rPr>
            <a:t>、総務費は、財政調整基金積立金の増（</a:t>
          </a:r>
          <a:r>
            <a:rPr lang="en-US" altLang="ja-JP" sz="1100" b="0" i="0" baseline="0">
              <a:solidFill>
                <a:schemeClr val="dk1"/>
              </a:solidFill>
              <a:effectLst/>
              <a:latin typeface="+mn-lt"/>
              <a:ea typeface="+mn-ea"/>
              <a:cs typeface="+mn-cs"/>
            </a:rPr>
            <a:t>+59,877</a:t>
          </a:r>
          <a:r>
            <a:rPr lang="ja-JP" altLang="en-US" sz="1100" b="0" i="0" baseline="0">
              <a:solidFill>
                <a:schemeClr val="dk1"/>
              </a:solidFill>
              <a:effectLst/>
              <a:latin typeface="+mn-lt"/>
              <a:ea typeface="+mn-ea"/>
              <a:cs typeface="+mn-cs"/>
            </a:rPr>
            <a:t>千円）や税務、住基・戸籍システム改修等による委託料の増（</a:t>
          </a:r>
          <a:r>
            <a:rPr lang="en-US" altLang="ja-JP" sz="1100" b="0" i="0" baseline="0">
              <a:solidFill>
                <a:schemeClr val="dk1"/>
              </a:solidFill>
              <a:effectLst/>
              <a:latin typeface="+mn-lt"/>
              <a:ea typeface="+mn-ea"/>
              <a:cs typeface="+mn-cs"/>
            </a:rPr>
            <a:t>+9,023</a:t>
          </a:r>
          <a:r>
            <a:rPr lang="ja-JP" altLang="en-US" sz="1100" b="0" i="0" baseline="0">
              <a:solidFill>
                <a:schemeClr val="dk1"/>
              </a:solidFill>
              <a:effectLst/>
              <a:latin typeface="+mn-lt"/>
              <a:ea typeface="+mn-ea"/>
              <a:cs typeface="+mn-cs"/>
            </a:rPr>
            <a:t>千円）などにより、</a:t>
          </a:r>
          <a:r>
            <a:rPr lang="en-US" altLang="ja-JP" sz="1100" b="0" i="0" baseline="0">
              <a:solidFill>
                <a:schemeClr val="dk1"/>
              </a:solidFill>
              <a:effectLst/>
              <a:latin typeface="+mn-lt"/>
              <a:ea typeface="+mn-ea"/>
              <a:cs typeface="+mn-cs"/>
            </a:rPr>
            <a:t>11,555</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12.9</a:t>
          </a:r>
          <a:r>
            <a:rPr lang="ja-JP" altLang="en-US" sz="1100" b="0" i="0" baseline="0">
              <a:solidFill>
                <a:schemeClr val="dk1"/>
              </a:solidFill>
              <a:effectLst/>
              <a:latin typeface="+mn-lt"/>
              <a:ea typeface="+mn-ea"/>
              <a:cs typeface="+mn-cs"/>
            </a:rPr>
            <a:t>％増となった。農林水産業費は、国営土地改良事業手取川流域地区負担金の減（▲</a:t>
          </a:r>
          <a:r>
            <a:rPr lang="en-US" altLang="ja-JP" sz="1100" b="0" i="0" baseline="0">
              <a:solidFill>
                <a:schemeClr val="dk1"/>
              </a:solidFill>
              <a:effectLst/>
              <a:latin typeface="+mn-lt"/>
              <a:ea typeface="+mn-ea"/>
              <a:cs typeface="+mn-cs"/>
            </a:rPr>
            <a:t>37,966</a:t>
          </a:r>
          <a:r>
            <a:rPr lang="ja-JP" altLang="en-US" sz="1100" b="0" i="0" baseline="0">
              <a:solidFill>
                <a:schemeClr val="dk1"/>
              </a:solidFill>
              <a:effectLst/>
              <a:latin typeface="+mn-lt"/>
              <a:ea typeface="+mn-ea"/>
              <a:cs typeface="+mn-cs"/>
            </a:rPr>
            <a:t>千円）や、農業集落事業特別会計繰出金の減（▲</a:t>
          </a:r>
          <a:r>
            <a:rPr lang="en-US" altLang="ja-JP" sz="1100" b="0" i="0" baseline="0">
              <a:solidFill>
                <a:schemeClr val="dk1"/>
              </a:solidFill>
              <a:effectLst/>
              <a:latin typeface="+mn-lt"/>
              <a:ea typeface="+mn-ea"/>
              <a:cs typeface="+mn-cs"/>
            </a:rPr>
            <a:t>20,010</a:t>
          </a:r>
          <a:r>
            <a:rPr lang="ja-JP" altLang="en-US" sz="1100" b="0" i="0" baseline="0">
              <a:solidFill>
                <a:schemeClr val="dk1"/>
              </a:solidFill>
              <a:effectLst/>
              <a:latin typeface="+mn-lt"/>
              <a:ea typeface="+mn-ea"/>
              <a:cs typeface="+mn-cs"/>
            </a:rPr>
            <a:t>千円）により、▲</a:t>
          </a:r>
          <a:r>
            <a:rPr lang="en-US" altLang="ja-JP" sz="1100" b="0" i="0" baseline="0">
              <a:solidFill>
                <a:schemeClr val="dk1"/>
              </a:solidFill>
              <a:effectLst/>
              <a:latin typeface="+mn-lt"/>
              <a:ea typeface="+mn-ea"/>
              <a:cs typeface="+mn-cs"/>
            </a:rPr>
            <a:t>7,575</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20.1</a:t>
          </a:r>
          <a:r>
            <a:rPr lang="ja-JP" altLang="en-US" sz="1100" b="0" i="0" baseline="0">
              <a:solidFill>
                <a:schemeClr val="dk1"/>
              </a:solidFill>
              <a:effectLst/>
              <a:latin typeface="+mn-lt"/>
              <a:ea typeface="+mn-ea"/>
              <a:cs typeface="+mn-cs"/>
            </a:rPr>
            <a:t>％減となった。商工費は、３年ぶりに開催された川北まつりへの助成金（</a:t>
          </a:r>
          <a:r>
            <a:rPr lang="en-US" altLang="ja-JP" sz="1100" b="0" i="0" baseline="0">
              <a:solidFill>
                <a:schemeClr val="dk1"/>
              </a:solidFill>
              <a:effectLst/>
              <a:latin typeface="+mn-lt"/>
              <a:ea typeface="+mn-ea"/>
              <a:cs typeface="+mn-cs"/>
            </a:rPr>
            <a:t>+31,500</a:t>
          </a:r>
          <a:r>
            <a:rPr lang="ja-JP" altLang="en-US" sz="1100" b="0" i="0" baseline="0">
              <a:solidFill>
                <a:schemeClr val="dk1"/>
              </a:solidFill>
              <a:effectLst/>
              <a:latin typeface="+mn-lt"/>
              <a:ea typeface="+mn-ea"/>
              <a:cs typeface="+mn-cs"/>
            </a:rPr>
            <a:t>千円）があったものの、前年度のほっと石川観光プラン推進ファンド事業への貸付金の減</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95,000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10,838</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41.5%</a:t>
          </a:r>
          <a:r>
            <a:rPr lang="ja-JP" altLang="en-US" sz="1100" b="0" i="0" baseline="0">
              <a:solidFill>
                <a:schemeClr val="dk1"/>
              </a:solidFill>
              <a:effectLst/>
              <a:latin typeface="+mn-lt"/>
              <a:ea typeface="+mn-ea"/>
              <a:cs typeface="+mn-cs"/>
            </a:rPr>
            <a:t>の減となった。土木費では、サンハイム三反田整備事業（実施設計及び用地購入</a:t>
          </a:r>
          <a:r>
            <a:rPr lang="en-US" altLang="ja-JP" sz="1100" b="0" i="0" baseline="0">
              <a:solidFill>
                <a:schemeClr val="dk1"/>
              </a:solidFill>
              <a:effectLst/>
              <a:latin typeface="+mn-lt"/>
              <a:ea typeface="+mn-ea"/>
              <a:cs typeface="+mn-cs"/>
            </a:rPr>
            <a:t>79,774</a:t>
          </a:r>
          <a:r>
            <a:rPr lang="ja-JP" altLang="en-US" sz="1100" b="0" i="0" baseline="0">
              <a:solidFill>
                <a:schemeClr val="dk1"/>
              </a:solidFill>
              <a:effectLst/>
              <a:latin typeface="+mn-lt"/>
              <a:ea typeface="+mn-ea"/>
              <a:cs typeface="+mn-cs"/>
            </a:rPr>
            <a:t>千円）の実施により、</a:t>
          </a:r>
          <a:r>
            <a:rPr lang="en-US" altLang="ja-JP" sz="1100" b="0" i="0" baseline="0">
              <a:solidFill>
                <a:schemeClr val="dk1"/>
              </a:solidFill>
              <a:effectLst/>
              <a:latin typeface="+mn-lt"/>
              <a:ea typeface="+mn-ea"/>
              <a:cs typeface="+mn-cs"/>
            </a:rPr>
            <a:t>11,578</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24.9</a:t>
          </a:r>
          <a:r>
            <a:rPr lang="ja-JP" altLang="en-US" sz="1100" b="0" i="0" baseline="0">
              <a:solidFill>
                <a:schemeClr val="dk1"/>
              </a:solidFill>
              <a:effectLst/>
              <a:latin typeface="+mn-lt"/>
              <a:ea typeface="+mn-ea"/>
              <a:cs typeface="+mn-cs"/>
            </a:rPr>
            <a:t>％増となった。消防費は、消防ポンプ自動車の更新（</a:t>
          </a:r>
          <a:r>
            <a:rPr lang="en-US" altLang="ja-JP" sz="1100" b="0" i="0" baseline="0">
              <a:solidFill>
                <a:schemeClr val="dk1"/>
              </a:solidFill>
              <a:effectLst/>
              <a:latin typeface="+mn-lt"/>
              <a:ea typeface="+mn-ea"/>
              <a:cs typeface="+mn-cs"/>
            </a:rPr>
            <a:t>23,980</a:t>
          </a:r>
          <a:r>
            <a:rPr lang="ja-JP" altLang="en-US" sz="1100" b="0" i="0" baseline="0">
              <a:solidFill>
                <a:schemeClr val="dk1"/>
              </a:solidFill>
              <a:effectLst/>
              <a:latin typeface="+mn-lt"/>
              <a:ea typeface="+mn-ea"/>
              <a:cs typeface="+mn-cs"/>
            </a:rPr>
            <a:t>千円）や白山野々市広域事務組合負担金の増</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+7,720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、指定避難所機能向上対策事業（</a:t>
          </a:r>
          <a:r>
            <a:rPr lang="en-US" altLang="ja-JP" sz="1100" b="0" i="0" baseline="0">
              <a:solidFill>
                <a:schemeClr val="dk1"/>
              </a:solidFill>
              <a:effectLst/>
              <a:latin typeface="+mn-lt"/>
              <a:ea typeface="+mn-ea"/>
              <a:cs typeface="+mn-cs"/>
            </a:rPr>
            <a:t>4,938</a:t>
          </a:r>
          <a:r>
            <a:rPr lang="ja-JP" altLang="en-US" sz="1100" b="0" i="0" baseline="0">
              <a:solidFill>
                <a:schemeClr val="dk1"/>
              </a:solidFill>
              <a:effectLst/>
              <a:latin typeface="+mn-lt"/>
              <a:ea typeface="+mn-ea"/>
              <a:cs typeface="+mn-cs"/>
            </a:rPr>
            <a:t>千円）の実施、石川県防災総合訓練負担金（</a:t>
          </a:r>
          <a:r>
            <a:rPr lang="en-US" altLang="ja-JP" sz="1100" b="0" i="0" baseline="0">
              <a:solidFill>
                <a:schemeClr val="dk1"/>
              </a:solidFill>
              <a:effectLst/>
              <a:latin typeface="+mn-lt"/>
              <a:ea typeface="+mn-ea"/>
              <a:cs typeface="+mn-cs"/>
            </a:rPr>
            <a:t>3,883</a:t>
          </a:r>
          <a:r>
            <a:rPr lang="ja-JP" altLang="en-US" sz="1100" b="0" i="0" baseline="0">
              <a:solidFill>
                <a:schemeClr val="dk1"/>
              </a:solidFill>
              <a:effectLst/>
              <a:latin typeface="+mn-lt"/>
              <a:ea typeface="+mn-ea"/>
              <a:cs typeface="+mn-cs"/>
            </a:rPr>
            <a:t>千円）により、</a:t>
          </a:r>
          <a:r>
            <a:rPr lang="en-US" altLang="ja-JP" sz="1100" b="0" i="0" baseline="0">
              <a:solidFill>
                <a:schemeClr val="dk1"/>
              </a:solidFill>
              <a:effectLst/>
              <a:latin typeface="+mn-lt"/>
              <a:ea typeface="+mn-ea"/>
              <a:cs typeface="+mn-cs"/>
            </a:rPr>
            <a:t>7,153</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27.6</a:t>
          </a:r>
          <a:r>
            <a:rPr lang="ja-JP" altLang="en-US" sz="1100" b="0" i="0" baseline="0">
              <a:solidFill>
                <a:schemeClr val="dk1"/>
              </a:solidFill>
              <a:effectLst/>
              <a:latin typeface="+mn-lt"/>
              <a:ea typeface="+mn-ea"/>
              <a:cs typeface="+mn-cs"/>
            </a:rPr>
            <a:t>％の増となった。教育費は、</a:t>
          </a:r>
          <a:r>
            <a:rPr lang="ja-JP" altLang="ja-JP" sz="1100" b="0" i="0" baseline="0">
              <a:solidFill>
                <a:schemeClr val="dk1"/>
              </a:solidFill>
              <a:effectLst/>
              <a:latin typeface="+mn-lt"/>
              <a:ea typeface="+mn-ea"/>
              <a:cs typeface="+mn-cs"/>
            </a:rPr>
            <a:t>中央公民館改修事業、総合体育館</a:t>
          </a:r>
          <a:r>
            <a:rPr lang="ja-JP" altLang="en-US" sz="1100" b="0" i="0" baseline="0">
              <a:solidFill>
                <a:schemeClr val="dk1"/>
              </a:solidFill>
              <a:effectLst/>
              <a:latin typeface="+mn-lt"/>
              <a:ea typeface="+mn-ea"/>
              <a:cs typeface="+mn-cs"/>
            </a:rPr>
            <a:t>照明</a:t>
          </a:r>
          <a:r>
            <a:rPr lang="en-US" altLang="ja-JP" sz="1100" b="0" i="0" baseline="0">
              <a:solidFill>
                <a:schemeClr val="dk1"/>
              </a:solidFill>
              <a:effectLst/>
              <a:latin typeface="+mn-lt"/>
              <a:ea typeface="+mn-ea"/>
              <a:cs typeface="+mn-cs"/>
            </a:rPr>
            <a:t>LED</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改修事業</a:t>
          </a:r>
          <a:r>
            <a:rPr lang="ja-JP" altLang="en-US" sz="1100" b="0" i="0" baseline="0">
              <a:solidFill>
                <a:schemeClr val="dk1"/>
              </a:solidFill>
              <a:effectLst/>
              <a:latin typeface="+mn-lt"/>
              <a:ea typeface="+mn-ea"/>
              <a:cs typeface="+mn-cs"/>
            </a:rPr>
            <a:t>の完了により大幅な減（▲</a:t>
          </a:r>
          <a:r>
            <a:rPr lang="en-US" altLang="ja-JP" sz="1100" b="0" i="0" baseline="0">
              <a:solidFill>
                <a:schemeClr val="dk1"/>
              </a:solidFill>
              <a:effectLst/>
              <a:latin typeface="+mn-lt"/>
              <a:ea typeface="+mn-ea"/>
              <a:cs typeface="+mn-cs"/>
            </a:rPr>
            <a:t>220,430</a:t>
          </a:r>
          <a:r>
            <a:rPr lang="ja-JP" altLang="en-US" sz="1100" b="0" i="0" baseline="0">
              <a:solidFill>
                <a:schemeClr val="dk1"/>
              </a:solidFill>
              <a:effectLst/>
              <a:latin typeface="+mn-lt"/>
              <a:ea typeface="+mn-ea"/>
              <a:cs typeface="+mn-cs"/>
            </a:rPr>
            <a:t>千円）となったものの、多目的運動公園（仮称）整備事業費の増（</a:t>
          </a:r>
          <a:r>
            <a:rPr lang="en-US" altLang="ja-JP" sz="1100" b="0" i="0" baseline="0">
              <a:solidFill>
                <a:schemeClr val="dk1"/>
              </a:solidFill>
              <a:effectLst/>
              <a:latin typeface="+mn-lt"/>
              <a:ea typeface="+mn-ea"/>
              <a:cs typeface="+mn-cs"/>
            </a:rPr>
            <a:t>+297,088</a:t>
          </a:r>
          <a:r>
            <a:rPr lang="ja-JP" altLang="en-US" sz="1100" b="0" i="0" baseline="0">
              <a:solidFill>
                <a:schemeClr val="dk1"/>
              </a:solidFill>
              <a:effectLst/>
              <a:latin typeface="+mn-lt"/>
              <a:ea typeface="+mn-ea"/>
              <a:cs typeface="+mn-cs"/>
            </a:rPr>
            <a:t>千円）により、</a:t>
          </a:r>
          <a:r>
            <a:rPr lang="en-US" altLang="ja-JP" sz="1100" b="0" i="0" baseline="0">
              <a:solidFill>
                <a:schemeClr val="dk1"/>
              </a:solidFill>
              <a:effectLst/>
              <a:latin typeface="+mn-lt"/>
              <a:ea typeface="+mn-ea"/>
              <a:cs typeface="+mn-cs"/>
            </a:rPr>
            <a:t>15,916</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19.4</a:t>
          </a:r>
          <a:r>
            <a:rPr lang="ja-JP" altLang="en-US" sz="1100" b="0" i="0" baseline="0">
              <a:solidFill>
                <a:schemeClr val="dk1"/>
              </a:solidFill>
              <a:effectLst/>
              <a:latin typeface="+mn-lt"/>
              <a:ea typeface="+mn-ea"/>
              <a:cs typeface="+mn-cs"/>
            </a:rPr>
            <a:t>％増となった。公債費については、繰上償還</a:t>
          </a:r>
          <a:r>
            <a:rPr lang="en-US" altLang="ja-JP" sz="1100" b="0" i="0" baseline="0">
              <a:solidFill>
                <a:schemeClr val="dk1"/>
              </a:solidFill>
              <a:effectLst/>
              <a:latin typeface="+mn-lt"/>
              <a:ea typeface="+mn-ea"/>
              <a:cs typeface="+mn-cs"/>
            </a:rPr>
            <a:t>77,689</a:t>
          </a:r>
          <a:r>
            <a:rPr lang="ja-JP" altLang="en-US" sz="1100" b="0" i="0" baseline="0">
              <a:solidFill>
                <a:schemeClr val="dk1"/>
              </a:solidFill>
              <a:effectLst/>
              <a:latin typeface="+mn-lt"/>
              <a:ea typeface="+mn-ea"/>
              <a:cs typeface="+mn-cs"/>
            </a:rPr>
            <a:t>千円の実施をしたものの、前年度のほっと石川観光プラン推進ファンド事業に係る自治振興資金の満期一括償還金の減少により、▲</a:t>
          </a:r>
          <a:r>
            <a:rPr lang="en-US" altLang="ja-JP" sz="1100" b="0" i="0" baseline="0">
              <a:solidFill>
                <a:schemeClr val="dk1"/>
              </a:solidFill>
              <a:effectLst/>
              <a:latin typeface="+mn-lt"/>
              <a:ea typeface="+mn-ea"/>
              <a:cs typeface="+mn-cs"/>
            </a:rPr>
            <a:t>7,996</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10.1</a:t>
          </a:r>
          <a:r>
            <a:rPr lang="ja-JP" altLang="en-US" sz="1100" b="0" i="0" baseline="0">
              <a:solidFill>
                <a:schemeClr val="dk1"/>
              </a:solidFill>
              <a:effectLst/>
              <a:latin typeface="+mn-lt"/>
              <a:ea typeface="+mn-ea"/>
              <a:cs typeface="+mn-cs"/>
            </a:rPr>
            <a:t>％減となった。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財政調整基金については、近年、新型コロナウイルス感染症等の影響により、やむなく取り崩しを行って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の予算積立を行うことができた</a:t>
          </a:r>
          <a:r>
            <a:rPr kumimoji="1" lang="ja-JP" altLang="ja-JP" sz="1100">
              <a:solidFill>
                <a:schemeClr val="dk1"/>
              </a:solidFill>
              <a:effectLst/>
              <a:latin typeface="+mn-lt"/>
              <a:ea typeface="+mn-ea"/>
              <a:cs typeface="+mn-cs"/>
            </a:rPr>
            <a:t>。標準財政規模に対する割合</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非常に高いことから安定した財政運営を維持していると考える。</a:t>
          </a:r>
          <a:endParaRPr lang="ja-JP" altLang="ja-JP" sz="1400">
            <a:effectLst/>
          </a:endParaRPr>
        </a:p>
        <a:p>
          <a:r>
            <a:rPr kumimoji="1" lang="ja-JP" altLang="ja-JP" sz="1100">
              <a:solidFill>
                <a:schemeClr val="dk1"/>
              </a:solidFill>
              <a:effectLst/>
              <a:latin typeface="+mn-lt"/>
              <a:ea typeface="+mn-ea"/>
              <a:cs typeface="+mn-cs"/>
            </a:rPr>
            <a:t>今後、税収の大幅な増加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期待できない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、上述のような不測の事態に備えるとともに、将来を見据え財政調整基金等に積立を行い、更なる健全化に努め</a:t>
          </a:r>
          <a:r>
            <a:rPr kumimoji="1" lang="ja-JP" altLang="en-US" sz="1100">
              <a:solidFill>
                <a:schemeClr val="dk1"/>
              </a:solidFill>
              <a:effectLst/>
              <a:latin typeface="+mn-lt"/>
              <a:ea typeface="+mn-ea"/>
              <a:cs typeface="+mn-cs"/>
            </a:rPr>
            <a:t>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全会計において、黒字決算となっており、安定した財政運営を維持している</a:t>
          </a:r>
          <a:r>
            <a:rPr kumimoji="1" lang="ja-JP" altLang="en-US" sz="1100">
              <a:solidFill>
                <a:schemeClr val="dk1"/>
              </a:solidFill>
              <a:effectLst/>
              <a:latin typeface="+mn-lt"/>
              <a:ea typeface="+mn-ea"/>
              <a:cs typeface="+mn-cs"/>
            </a:rPr>
            <a:t>と考える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地方交付税が大幅に増加したこと</a:t>
          </a:r>
          <a:r>
            <a:rPr kumimoji="1" lang="ja-JP" altLang="ja-JP" sz="1100">
              <a:solidFill>
                <a:schemeClr val="dk1"/>
              </a:solidFill>
              <a:effectLst/>
              <a:latin typeface="+mn-lt"/>
              <a:ea typeface="+mn-ea"/>
              <a:cs typeface="+mn-cs"/>
            </a:rPr>
            <a:t>もあり、標準財政規模比</a:t>
          </a:r>
          <a:r>
            <a:rPr kumimoji="1" lang="ja-JP" altLang="en-US" sz="1100">
              <a:solidFill>
                <a:schemeClr val="dk1"/>
              </a:solidFill>
              <a:effectLst/>
              <a:latin typeface="+mn-lt"/>
              <a:ea typeface="+mn-ea"/>
              <a:cs typeface="+mn-cs"/>
            </a:rPr>
            <a:t>についても大きく</a:t>
          </a:r>
          <a:r>
            <a:rPr kumimoji="1" lang="ja-JP" altLang="ja-JP" sz="1100">
              <a:solidFill>
                <a:schemeClr val="dk1"/>
              </a:solidFill>
              <a:effectLst/>
              <a:latin typeface="+mn-lt"/>
              <a:ea typeface="+mn-ea"/>
              <a:cs typeface="+mn-cs"/>
            </a:rPr>
            <a:t>増加した。決算規模や標準財政規模を鑑みても、健全な黒字額と考える。</a:t>
          </a:r>
          <a:endParaRPr lang="ja-JP" altLang="ja-JP" sz="1400">
            <a:effectLst/>
          </a:endParaRPr>
        </a:p>
        <a:p>
          <a:r>
            <a:rPr kumimoji="1" lang="ja-JP" altLang="ja-JP" sz="1100">
              <a:solidFill>
                <a:schemeClr val="dk1"/>
              </a:solidFill>
              <a:effectLst/>
              <a:latin typeface="+mn-lt"/>
              <a:ea typeface="+mn-ea"/>
              <a:cs typeface="+mn-cs"/>
            </a:rPr>
            <a:t>各種特別会計も同様、健全な黒字額と考える。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多少の前後はあるものの、</a:t>
          </a:r>
          <a:r>
            <a:rPr kumimoji="1" lang="ja-JP" altLang="en-US" sz="1100">
              <a:solidFill>
                <a:schemeClr val="dk1"/>
              </a:solidFill>
              <a:effectLst/>
              <a:latin typeface="+mn-lt"/>
              <a:ea typeface="+mn-ea"/>
              <a:cs typeface="+mn-cs"/>
            </a:rPr>
            <a:t>繰上償還金やほっと石川観光プラン推進ファンド事業に係る満期一括償還金（</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）を除けば、横ばい又は減少</a:t>
          </a:r>
          <a:r>
            <a:rPr kumimoji="1" lang="ja-JP" altLang="ja-JP" sz="1100">
              <a:solidFill>
                <a:schemeClr val="dk1"/>
              </a:solidFill>
              <a:effectLst/>
              <a:latin typeface="+mn-lt"/>
              <a:ea typeface="+mn-ea"/>
              <a:cs typeface="+mn-cs"/>
            </a:rPr>
            <a:t>傾向にあったが、今後、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多目的運動公園（仮称）整備事業やサンハイム三反田整備事業などの大型建設事業</a:t>
          </a:r>
          <a:r>
            <a:rPr kumimoji="1" lang="ja-JP" altLang="en-US" sz="1100">
              <a:solidFill>
                <a:schemeClr val="dk1"/>
              </a:solidFill>
              <a:effectLst/>
              <a:latin typeface="+mn-lt"/>
              <a:ea typeface="+mn-ea"/>
              <a:cs typeface="+mn-cs"/>
            </a:rPr>
            <a:t>に係る償還</a:t>
          </a:r>
          <a:r>
            <a:rPr kumimoji="1" lang="ja-JP" altLang="ja-JP" sz="1100">
              <a:solidFill>
                <a:schemeClr val="dk1"/>
              </a:solidFill>
              <a:effectLst/>
              <a:latin typeface="+mn-lt"/>
              <a:ea typeface="+mn-ea"/>
              <a:cs typeface="+mn-cs"/>
            </a:rPr>
            <a:t>が控えていること</a:t>
          </a:r>
          <a:r>
            <a:rPr kumimoji="1" lang="ja-JP" altLang="en-US" sz="1100">
              <a:solidFill>
                <a:schemeClr val="dk1"/>
              </a:solidFill>
              <a:effectLst/>
              <a:latin typeface="+mn-lt"/>
              <a:ea typeface="+mn-ea"/>
              <a:cs typeface="+mn-cs"/>
            </a:rPr>
            <a:t>もあることから</a:t>
          </a:r>
          <a:r>
            <a:rPr kumimoji="1" lang="ja-JP" altLang="ja-JP" sz="1100">
              <a:solidFill>
                <a:schemeClr val="dk1"/>
              </a:solidFill>
              <a:effectLst/>
              <a:latin typeface="+mn-lt"/>
              <a:ea typeface="+mn-ea"/>
              <a:cs typeface="+mn-cs"/>
            </a:rPr>
            <a:t>、交付税算入のある有利な地方債の活用や</a:t>
          </a:r>
          <a:r>
            <a:rPr kumimoji="1" lang="ja-JP" altLang="en-US" sz="1100">
              <a:solidFill>
                <a:schemeClr val="dk1"/>
              </a:solidFill>
              <a:effectLst/>
              <a:latin typeface="+mn-lt"/>
              <a:ea typeface="+mn-ea"/>
              <a:cs typeface="+mn-cs"/>
            </a:rPr>
            <a:t>、定期的な</a:t>
          </a:r>
          <a:r>
            <a:rPr kumimoji="1" lang="ja-JP" altLang="ja-JP" sz="1100">
              <a:solidFill>
                <a:schemeClr val="dk1"/>
              </a:solidFill>
              <a:effectLst/>
              <a:latin typeface="+mn-lt"/>
              <a:ea typeface="+mn-ea"/>
              <a:cs typeface="+mn-cs"/>
            </a:rPr>
            <a:t>繰上償還の実施により財政運営の健全化を推し進めていく。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年度は、充当可能基金は減少したものの、土地開発公社の将来負担額が、経営健全化に関する計画に基づき改善されたため</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年ぶりに分子がマイナスとなった。令和元年度は、</a:t>
          </a:r>
          <a:r>
            <a:rPr kumimoji="1" lang="ja-JP" altLang="ja-JP" sz="1050" b="0" i="0" baseline="0">
              <a:solidFill>
                <a:schemeClr val="dk1"/>
              </a:solidFill>
              <a:effectLst/>
              <a:latin typeface="+mn-lt"/>
              <a:ea typeface="+mn-ea"/>
              <a:cs typeface="+mn-cs"/>
            </a:rPr>
            <a:t>充当可能基金は</a:t>
          </a:r>
          <a:r>
            <a:rPr kumimoji="1" lang="en-US" altLang="ja-JP" sz="1050" b="0" i="0" baseline="0">
              <a:solidFill>
                <a:schemeClr val="dk1"/>
              </a:solidFill>
              <a:effectLst/>
              <a:latin typeface="+mn-lt"/>
              <a:ea typeface="+mn-ea"/>
              <a:cs typeface="+mn-cs"/>
            </a:rPr>
            <a:t>1,077</a:t>
          </a:r>
          <a:r>
            <a:rPr kumimoji="1" lang="ja-JP" altLang="ja-JP" sz="1050" b="0" i="0" baseline="0">
              <a:solidFill>
                <a:schemeClr val="dk1"/>
              </a:solidFill>
              <a:effectLst/>
              <a:latin typeface="+mn-lt"/>
              <a:ea typeface="+mn-ea"/>
              <a:cs typeface="+mn-cs"/>
            </a:rPr>
            <a:t>千円の微増であったものの、土地開発公社の経営健全化計画を遂行したことにより将来負担額が大幅に改善された。これらにより、前年度対比で</a:t>
          </a:r>
          <a:r>
            <a:rPr kumimoji="1" lang="en-US" altLang="ja-JP" sz="1050" b="0" i="0" baseline="0">
              <a:solidFill>
                <a:schemeClr val="dk1"/>
              </a:solidFill>
              <a:effectLst/>
              <a:latin typeface="+mn-lt"/>
              <a:ea typeface="+mn-ea"/>
              <a:cs typeface="+mn-cs"/>
            </a:rPr>
            <a:t>5.9</a:t>
          </a:r>
          <a:r>
            <a:rPr kumimoji="1" lang="ja-JP" altLang="ja-JP" sz="1050" b="0" i="0" baseline="0">
              <a:solidFill>
                <a:schemeClr val="dk1"/>
              </a:solidFill>
              <a:effectLst/>
              <a:latin typeface="+mn-lt"/>
              <a:ea typeface="+mn-ea"/>
              <a:cs typeface="+mn-cs"/>
            </a:rPr>
            <a:t>％減少し、</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年連続マイナスとなった。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年度については、新型コロナウイルス感染症の影響等から、やむなく財政調整基金を取り崩し、充当可能基金が減となったが、繰上償還を実施したこともあり、マイナスを維持することができたが、令和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年度は</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年ぶりにプラスに転じることとなった。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年度については、</a:t>
          </a:r>
          <a:r>
            <a:rPr kumimoji="1" lang="en-US" altLang="ja-JP" sz="1050" b="0" i="0" baseline="0">
              <a:solidFill>
                <a:schemeClr val="dk1"/>
              </a:solidFill>
              <a:effectLst/>
              <a:latin typeface="+mn-lt"/>
              <a:ea typeface="+mn-ea"/>
              <a:cs typeface="+mn-cs"/>
            </a:rPr>
            <a:t>6</a:t>
          </a:r>
          <a:r>
            <a:rPr kumimoji="1" lang="ja-JP" altLang="en-US" sz="1050" b="0" i="0" baseline="0">
              <a:solidFill>
                <a:schemeClr val="dk1"/>
              </a:solidFill>
              <a:effectLst/>
              <a:latin typeface="+mn-lt"/>
              <a:ea typeface="+mn-ea"/>
              <a:cs typeface="+mn-cs"/>
            </a:rPr>
            <a:t>年ぶりに財政調整基金への積み立てを実施したこともあり、前年度比</a:t>
          </a:r>
          <a:r>
            <a:rPr kumimoji="1" lang="en-US" altLang="ja-JP" sz="1050" b="0" i="0" baseline="0">
              <a:solidFill>
                <a:schemeClr val="dk1"/>
              </a:solidFill>
              <a:effectLst/>
              <a:latin typeface="+mn-lt"/>
              <a:ea typeface="+mn-ea"/>
              <a:cs typeface="+mn-cs"/>
            </a:rPr>
            <a:t>2.7</a:t>
          </a:r>
          <a:r>
            <a:rPr kumimoji="1" lang="ja-JP" altLang="en-US" sz="1050" b="0" i="0" baseline="0">
              <a:solidFill>
                <a:schemeClr val="dk1"/>
              </a:solidFill>
              <a:effectLst/>
              <a:latin typeface="+mn-lt"/>
              <a:ea typeface="+mn-ea"/>
              <a:cs typeface="+mn-cs"/>
            </a:rPr>
            <a:t>％減となったが</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今後、</a:t>
          </a:r>
          <a:r>
            <a:rPr kumimoji="1" lang="ja-JP" altLang="ja-JP" sz="1050" b="0" i="0" baseline="0">
              <a:solidFill>
                <a:schemeClr val="dk1"/>
              </a:solidFill>
              <a:effectLst/>
              <a:latin typeface="+mn-lt"/>
              <a:ea typeface="+mn-ea"/>
              <a:cs typeface="+mn-cs"/>
            </a:rPr>
            <a:t>多目的運動公園（仮称）整備事業やサンハイム三反田整備事業</a:t>
          </a:r>
          <a:r>
            <a:rPr kumimoji="1" lang="ja-JP" altLang="en-US" sz="1050" b="0" i="0" baseline="0">
              <a:solidFill>
                <a:schemeClr val="dk1"/>
              </a:solidFill>
              <a:effectLst/>
              <a:latin typeface="+mn-lt"/>
              <a:ea typeface="+mn-ea"/>
              <a:cs typeface="+mn-cs"/>
            </a:rPr>
            <a:t>などの大型事業が</a:t>
          </a:r>
          <a:r>
            <a:rPr kumimoji="1" lang="ja-JP" altLang="ja-JP" sz="1050" b="0" i="0" baseline="0">
              <a:solidFill>
                <a:schemeClr val="dk1"/>
              </a:solidFill>
              <a:effectLst/>
              <a:latin typeface="+mn-lt"/>
              <a:ea typeface="+mn-ea"/>
              <a:cs typeface="+mn-cs"/>
            </a:rPr>
            <a:t>控えていることから、将来負担額に大きな影響が出ることが予想される</a:t>
          </a:r>
          <a:r>
            <a:rPr kumimoji="1" lang="ja-JP" altLang="en-US" sz="1050" b="0" i="0" baseline="0">
              <a:solidFill>
                <a:schemeClr val="dk1"/>
              </a:solidFill>
              <a:effectLst/>
              <a:latin typeface="+mn-lt"/>
              <a:ea typeface="+mn-ea"/>
              <a:cs typeface="+mn-cs"/>
            </a:rPr>
            <a:t>。有利な起債の活用や、</a:t>
          </a:r>
          <a:r>
            <a:rPr kumimoji="1" lang="ja-JP" altLang="ja-JP" sz="1050">
              <a:solidFill>
                <a:schemeClr val="dk1"/>
              </a:solidFill>
              <a:effectLst/>
              <a:latin typeface="+mn-lt"/>
              <a:ea typeface="+mn-ea"/>
              <a:cs typeface="+mn-cs"/>
            </a:rPr>
            <a:t>定期的な繰上償還の実施や財政調整基金</a:t>
          </a:r>
          <a:r>
            <a:rPr kumimoji="1" lang="ja-JP" altLang="en-US" sz="1050">
              <a:solidFill>
                <a:schemeClr val="dk1"/>
              </a:solidFill>
              <a:effectLst/>
              <a:latin typeface="+mn-lt"/>
              <a:ea typeface="+mn-ea"/>
              <a:cs typeface="+mn-cs"/>
            </a:rPr>
            <a:t>等へ</a:t>
          </a:r>
          <a:r>
            <a:rPr kumimoji="1" lang="ja-JP" altLang="ja-JP" sz="1050">
              <a:solidFill>
                <a:schemeClr val="dk1"/>
              </a:solidFill>
              <a:effectLst/>
              <a:latin typeface="+mn-lt"/>
              <a:ea typeface="+mn-ea"/>
              <a:cs typeface="+mn-cs"/>
            </a:rPr>
            <a:t>の積立を実施し、更なる財政健全化に努めていく。</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石川県川北町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ふるさと・水と土保全基金の取り崩し（▲</a:t>
          </a:r>
          <a:r>
            <a:rPr kumimoji="1" lang="en-US" altLang="ja-JP" sz="1300">
              <a:solidFill>
                <a:schemeClr val="dk1"/>
              </a:solidFill>
              <a:effectLst/>
              <a:latin typeface="+mn-lt"/>
              <a:ea typeface="+mn-ea"/>
              <a:cs typeface="+mn-cs"/>
            </a:rPr>
            <a:t>1,000</a:t>
          </a:r>
          <a:r>
            <a:rPr kumimoji="1" lang="ja-JP" altLang="en-US" sz="1300">
              <a:solidFill>
                <a:schemeClr val="dk1"/>
              </a:solidFill>
              <a:effectLst/>
              <a:latin typeface="+mn-lt"/>
              <a:ea typeface="+mn-ea"/>
              <a:cs typeface="+mn-cs"/>
            </a:rPr>
            <a:t>千円）を行ったが、</a:t>
          </a:r>
          <a:r>
            <a:rPr kumimoji="1" lang="ja-JP" altLang="ja-JP" sz="1300">
              <a:solidFill>
                <a:schemeClr val="dk1"/>
              </a:solidFill>
              <a:effectLst/>
              <a:latin typeface="+mn-lt"/>
              <a:ea typeface="+mn-ea"/>
              <a:cs typeface="+mn-cs"/>
            </a:rPr>
            <a:t>予算積立（</a:t>
          </a:r>
          <a:r>
            <a:rPr kumimoji="1" lang="ja-JP" altLang="en-US" sz="1300">
              <a:solidFill>
                <a:schemeClr val="dk1"/>
              </a:solidFill>
              <a:effectLst/>
              <a:latin typeface="+mn-lt"/>
              <a:ea typeface="+mn-ea"/>
              <a:cs typeface="+mn-cs"/>
            </a:rPr>
            <a:t>財政調整基金</a:t>
          </a:r>
          <a:r>
            <a:rPr kumimoji="1" lang="en-US" altLang="ja-JP" sz="1300">
              <a:solidFill>
                <a:schemeClr val="dk1"/>
              </a:solidFill>
              <a:effectLst/>
              <a:latin typeface="+mn-lt"/>
              <a:ea typeface="+mn-ea"/>
              <a:cs typeface="+mn-cs"/>
            </a:rPr>
            <a:t>60,000</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、森林環境譲与税基金</a:t>
          </a:r>
          <a:r>
            <a:rPr kumimoji="1" lang="en-US" altLang="ja-JP" sz="1300">
              <a:solidFill>
                <a:schemeClr val="dk1"/>
              </a:solidFill>
              <a:effectLst/>
              <a:latin typeface="+mn-lt"/>
              <a:ea typeface="+mn-ea"/>
              <a:cs typeface="+mn-cs"/>
            </a:rPr>
            <a:t>930</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）や利子積立</a:t>
          </a:r>
          <a:r>
            <a:rPr kumimoji="1" lang="ja-JP" altLang="en-US" sz="1300">
              <a:solidFill>
                <a:schemeClr val="dk1"/>
              </a:solidFill>
              <a:effectLst/>
              <a:latin typeface="+mn-lt"/>
              <a:ea typeface="+mn-ea"/>
              <a:cs typeface="+mn-cs"/>
            </a:rPr>
            <a:t>を行った結果、</a:t>
          </a:r>
          <a:r>
            <a:rPr kumimoji="1" lang="ja-JP" altLang="ja-JP" sz="1300">
              <a:solidFill>
                <a:schemeClr val="dk1"/>
              </a:solidFill>
              <a:effectLst/>
              <a:latin typeface="+mn-lt"/>
              <a:ea typeface="+mn-ea"/>
              <a:cs typeface="+mn-cs"/>
            </a:rPr>
            <a:t>全体として</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今後も、公共施設の改修費の増額が予想され、大型の投資的事業も控えていることから、中長期的には減少していく見込みである。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（基金の使途）</a:t>
          </a:r>
          <a:endParaRPr lang="ja-JP" altLang="ja-JP" sz="1250">
            <a:effectLst/>
          </a:endParaRPr>
        </a:p>
        <a:p>
          <a:r>
            <a:rPr kumimoji="1" lang="ja-JP" altLang="ja-JP" sz="1250">
              <a:solidFill>
                <a:schemeClr val="dk1"/>
              </a:solidFill>
              <a:effectLst/>
              <a:latin typeface="+mn-lt"/>
              <a:ea typeface="+mn-ea"/>
              <a:cs typeface="+mn-cs"/>
            </a:rPr>
            <a:t>福祉基金：果実を社会福祉協議会費用等に充当する</a:t>
          </a:r>
          <a:r>
            <a:rPr kumimoji="0"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人材育成基金：果実を海外研修派遣費用に随時充当する</a:t>
          </a:r>
          <a:endParaRPr lang="ja-JP" altLang="ja-JP" sz="1250">
            <a:effectLst/>
          </a:endParaRPr>
        </a:p>
        <a:p>
          <a:r>
            <a:rPr kumimoji="1" lang="ja-JP" altLang="ja-JP" sz="1250">
              <a:solidFill>
                <a:schemeClr val="dk1"/>
              </a:solidFill>
              <a:effectLst/>
              <a:latin typeface="+mn-lt"/>
              <a:ea typeface="+mn-ea"/>
              <a:cs typeface="+mn-cs"/>
            </a:rPr>
            <a:t>ふれあい健康センター基金：施設改修費用等に随時充当する</a:t>
          </a:r>
          <a:r>
            <a:rPr kumimoji="0"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教育振興基金：小中学生の個人表彰費用に充当する</a:t>
          </a:r>
          <a:endParaRPr lang="ja-JP" altLang="ja-JP" sz="1250">
            <a:effectLst/>
          </a:endParaRPr>
        </a:p>
        <a:p>
          <a:r>
            <a:rPr kumimoji="1" lang="ja-JP" altLang="ja-JP" sz="1250">
              <a:solidFill>
                <a:schemeClr val="dk1"/>
              </a:solidFill>
              <a:effectLst/>
              <a:latin typeface="+mn-lt"/>
              <a:ea typeface="+mn-ea"/>
              <a:cs typeface="+mn-cs"/>
            </a:rPr>
            <a:t>ふるさと</a:t>
          </a:r>
          <a:r>
            <a:rPr kumimoji="1" lang="ja-JP" altLang="en-US"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水と土保全基金：農道・水路等の改修費用等に随時充当する</a:t>
          </a:r>
          <a:r>
            <a:rPr kumimoji="0" lang="ja-JP" altLang="en-US" sz="1250">
              <a:solidFill>
                <a:schemeClr val="dk1"/>
              </a:solidFill>
              <a:effectLst/>
              <a:latin typeface="+mn-lt"/>
              <a:ea typeface="+mn-ea"/>
              <a:cs typeface="+mn-cs"/>
            </a:rPr>
            <a:t>　　　</a:t>
          </a:r>
          <a:r>
            <a:rPr lang="ja-JP" altLang="ja-JP" sz="1250">
              <a:solidFill>
                <a:schemeClr val="dk1"/>
              </a:solidFill>
              <a:effectLst/>
              <a:latin typeface="+mn-lt"/>
              <a:ea typeface="+mn-ea"/>
              <a:cs typeface="+mn-cs"/>
            </a:rPr>
            <a:t>森林環境譲与税基金：木材利用の促進や普及啓発等</a:t>
          </a:r>
          <a:endParaRPr lang="ja-JP" altLang="ja-JP" sz="1250">
            <a:effectLst/>
          </a:endParaRPr>
        </a:p>
        <a:p>
          <a:r>
            <a:rPr kumimoji="1" lang="ja-JP" altLang="ja-JP" sz="1250">
              <a:solidFill>
                <a:schemeClr val="dk1"/>
              </a:solidFill>
              <a:effectLst/>
              <a:latin typeface="+mn-lt"/>
              <a:ea typeface="+mn-ea"/>
              <a:cs typeface="+mn-cs"/>
            </a:rPr>
            <a:t>（増減理由）</a:t>
          </a:r>
          <a:br>
            <a:rPr kumimoji="1" lang="en-US" altLang="ja-JP" sz="1250">
              <a:solidFill>
                <a:schemeClr val="dk1"/>
              </a:solidFill>
              <a:effectLst/>
              <a:latin typeface="+mn-lt"/>
              <a:ea typeface="+mn-ea"/>
              <a:cs typeface="+mn-cs"/>
            </a:rPr>
          </a:br>
          <a:r>
            <a:rPr kumimoji="1" lang="ja-JP" altLang="ja-JP" sz="1250">
              <a:solidFill>
                <a:schemeClr val="dk1"/>
              </a:solidFill>
              <a:effectLst/>
              <a:latin typeface="+mn-lt"/>
              <a:ea typeface="+mn-ea"/>
              <a:cs typeface="+mn-cs"/>
            </a:rPr>
            <a:t>人材育成基金：利子積立したため</a:t>
          </a:r>
          <a:endParaRPr kumimoji="0" lang="en-US" altLang="ja-JP" sz="1250">
            <a:solidFill>
              <a:schemeClr val="dk1"/>
            </a:solidFill>
            <a:effectLst/>
            <a:latin typeface="+mn-lt"/>
            <a:ea typeface="+mn-ea"/>
            <a:cs typeface="+mn-cs"/>
          </a:endParaRPr>
        </a:p>
        <a:p>
          <a:r>
            <a:rPr kumimoji="1" lang="ja-JP" altLang="ja-JP" sz="1250">
              <a:solidFill>
                <a:schemeClr val="dk1"/>
              </a:solidFill>
              <a:effectLst/>
              <a:latin typeface="+mn-lt"/>
              <a:ea typeface="+mn-ea"/>
              <a:cs typeface="+mn-cs"/>
            </a:rPr>
            <a:t>ふれあい健康センター基金：利子積立したため</a:t>
          </a:r>
          <a:endParaRPr lang="ja-JP" altLang="ja-JP" sz="1250">
            <a:effectLst/>
          </a:endParaRPr>
        </a:p>
        <a:p>
          <a:r>
            <a:rPr kumimoji="1" lang="ja-JP" altLang="ja-JP" sz="1250">
              <a:solidFill>
                <a:schemeClr val="dk1"/>
              </a:solidFill>
              <a:effectLst/>
              <a:latin typeface="+mn-lt"/>
              <a:ea typeface="+mn-ea"/>
              <a:cs typeface="+mn-cs"/>
            </a:rPr>
            <a:t>ふるさと</a:t>
          </a:r>
          <a:r>
            <a:rPr kumimoji="1" lang="ja-JP" altLang="en-US"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水と土保全基金：</a:t>
          </a:r>
          <a:r>
            <a:rPr kumimoji="1" lang="en-US" altLang="ja-JP" sz="1250">
              <a:solidFill>
                <a:schemeClr val="dk1"/>
              </a:solidFill>
              <a:effectLst/>
              <a:latin typeface="+mn-lt"/>
              <a:ea typeface="+mn-ea"/>
              <a:cs typeface="+mn-cs"/>
            </a:rPr>
            <a:t>1,000</a:t>
          </a:r>
          <a:r>
            <a:rPr kumimoji="1" lang="ja-JP" altLang="ja-JP" sz="1250">
              <a:solidFill>
                <a:schemeClr val="dk1"/>
              </a:solidFill>
              <a:effectLst/>
              <a:latin typeface="+mn-lt"/>
              <a:ea typeface="+mn-ea"/>
              <a:cs typeface="+mn-cs"/>
            </a:rPr>
            <a:t>千円を取り崩したため</a:t>
          </a:r>
          <a:endParaRPr kumimoji="0" lang="en-US" altLang="ja-JP" sz="1250">
            <a:solidFill>
              <a:schemeClr val="dk1"/>
            </a:solidFill>
            <a:effectLst/>
            <a:latin typeface="+mn-lt"/>
            <a:ea typeface="+mn-ea"/>
            <a:cs typeface="+mn-cs"/>
          </a:endParaRPr>
        </a:p>
        <a:p>
          <a:r>
            <a:rPr kumimoji="1" lang="ja-JP" altLang="ja-JP" sz="1250">
              <a:solidFill>
                <a:schemeClr val="dk1"/>
              </a:solidFill>
              <a:effectLst/>
              <a:latin typeface="+mn-lt"/>
              <a:ea typeface="+mn-ea"/>
              <a:cs typeface="+mn-cs"/>
            </a:rPr>
            <a:t>森林環境譲与税基金：予算積立したため</a:t>
          </a:r>
          <a:endParaRPr lang="ja-JP" altLang="ja-JP" sz="1250">
            <a:effectLst/>
          </a:endParaRPr>
        </a:p>
        <a:p>
          <a:r>
            <a:rPr kumimoji="1" lang="ja-JP" altLang="ja-JP" sz="1250">
              <a:solidFill>
                <a:schemeClr val="dk1"/>
              </a:solidFill>
              <a:effectLst/>
              <a:latin typeface="+mn-lt"/>
              <a:ea typeface="+mn-ea"/>
              <a:cs typeface="+mn-cs"/>
            </a:rPr>
            <a:t>（今後の方針）</a:t>
          </a:r>
          <a:endParaRPr lang="ja-JP" altLang="ja-JP" sz="1250">
            <a:effectLst/>
          </a:endParaRPr>
        </a:p>
        <a:p>
          <a:r>
            <a:rPr kumimoji="1" lang="ja-JP" altLang="ja-JP" sz="1250">
              <a:solidFill>
                <a:schemeClr val="dk1"/>
              </a:solidFill>
              <a:effectLst/>
              <a:latin typeface="+mn-lt"/>
              <a:ea typeface="+mn-ea"/>
              <a:cs typeface="+mn-cs"/>
            </a:rPr>
            <a:t>福祉基金：果実を社会福祉協議会費用等に全て充当していく</a:t>
          </a:r>
          <a:endParaRPr lang="ja-JP" altLang="ja-JP" sz="1250">
            <a:effectLst/>
          </a:endParaRPr>
        </a:p>
        <a:p>
          <a:r>
            <a:rPr kumimoji="1" lang="ja-JP" altLang="ja-JP" sz="1250">
              <a:solidFill>
                <a:schemeClr val="dk1"/>
              </a:solidFill>
              <a:effectLst/>
              <a:latin typeface="+mn-lt"/>
              <a:ea typeface="+mn-ea"/>
              <a:cs typeface="+mn-cs"/>
            </a:rPr>
            <a:t>人材育成基金：果実を海外研修派遣費用に随時充当していく</a:t>
          </a:r>
          <a:endParaRPr lang="ja-JP" altLang="ja-JP" sz="1250">
            <a:effectLst/>
          </a:endParaRPr>
        </a:p>
        <a:p>
          <a:r>
            <a:rPr kumimoji="1" lang="ja-JP" altLang="ja-JP" sz="1250">
              <a:solidFill>
                <a:schemeClr val="dk1"/>
              </a:solidFill>
              <a:effectLst/>
              <a:latin typeface="+mn-lt"/>
              <a:ea typeface="+mn-ea"/>
              <a:cs typeface="+mn-cs"/>
            </a:rPr>
            <a:t>ふれあい健康センター基金：施設改修費用等に随時充当していく</a:t>
          </a:r>
          <a:endParaRPr lang="ja-JP" altLang="ja-JP" sz="1250">
            <a:effectLst/>
          </a:endParaRPr>
        </a:p>
        <a:p>
          <a:r>
            <a:rPr kumimoji="1" lang="ja-JP" altLang="ja-JP" sz="1250">
              <a:solidFill>
                <a:schemeClr val="dk1"/>
              </a:solidFill>
              <a:effectLst/>
              <a:latin typeface="+mn-lt"/>
              <a:ea typeface="+mn-ea"/>
              <a:cs typeface="+mn-cs"/>
            </a:rPr>
            <a:t>教育振興基金：小中学生の個人表彰費用に全て充当していく</a:t>
          </a:r>
          <a:endParaRPr lang="ja-JP" altLang="ja-JP" sz="1250">
            <a:effectLst/>
          </a:endParaRPr>
        </a:p>
        <a:p>
          <a:r>
            <a:rPr kumimoji="1" lang="ja-JP" altLang="ja-JP" sz="1250">
              <a:solidFill>
                <a:schemeClr val="dk1"/>
              </a:solidFill>
              <a:effectLst/>
              <a:latin typeface="+mn-lt"/>
              <a:ea typeface="+mn-ea"/>
              <a:cs typeface="+mn-cs"/>
            </a:rPr>
            <a:t>ふるさと水と土保全基金：農道・水路等の改修費用等に随時充当していく</a:t>
          </a:r>
          <a:endParaRPr lang="ja-JP" altLang="ja-JP" sz="1250">
            <a:effectLst/>
          </a:endParaRPr>
        </a:p>
        <a:p>
          <a:r>
            <a:rPr kumimoji="1" lang="ja-JP" altLang="ja-JP" sz="1250">
              <a:solidFill>
                <a:schemeClr val="dk1"/>
              </a:solidFill>
              <a:effectLst/>
              <a:latin typeface="+mn-lt"/>
              <a:ea typeface="+mn-ea"/>
              <a:cs typeface="+mn-cs"/>
            </a:rPr>
            <a:t>森林環境譲与税基金：県産木材を使用した公共施設の改修費用に充当していく</a:t>
          </a:r>
          <a:endParaRPr lang="ja-JP" altLang="ja-JP" sz="125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年ぶりの財政調整基金への予算積立（</a:t>
          </a:r>
          <a:r>
            <a:rPr kumimoji="1" lang="en-US" altLang="ja-JP" sz="1300">
              <a:solidFill>
                <a:schemeClr val="dk1"/>
              </a:solidFill>
              <a:effectLst/>
              <a:latin typeface="+mn-lt"/>
              <a:ea typeface="+mn-ea"/>
              <a:cs typeface="+mn-cs"/>
            </a:rPr>
            <a:t>60,000</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を行った結果</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R4</a:t>
          </a:r>
          <a:r>
            <a:rPr kumimoji="1" lang="ja-JP" altLang="ja-JP" sz="1300">
              <a:solidFill>
                <a:schemeClr val="dk1"/>
              </a:solidFill>
              <a:effectLst/>
              <a:latin typeface="+mn-lt"/>
              <a:ea typeface="+mn-ea"/>
              <a:cs typeface="+mn-cs"/>
            </a:rPr>
            <a:t>年度末残高は約</a:t>
          </a:r>
          <a:r>
            <a:rPr kumimoji="1" lang="en-US" altLang="ja-JP" sz="1300">
              <a:solidFill>
                <a:schemeClr val="dk1"/>
              </a:solidFill>
              <a:effectLst/>
              <a:latin typeface="+mn-lt"/>
              <a:ea typeface="+mn-ea"/>
              <a:cs typeface="+mn-cs"/>
            </a:rPr>
            <a:t>15.8</a:t>
          </a:r>
          <a:r>
            <a:rPr kumimoji="1" lang="ja-JP" altLang="ja-JP" sz="1300">
              <a:solidFill>
                <a:schemeClr val="dk1"/>
              </a:solidFill>
              <a:effectLst/>
              <a:latin typeface="+mn-lt"/>
              <a:ea typeface="+mn-ea"/>
              <a:cs typeface="+mn-cs"/>
            </a:rPr>
            <a:t>億円となった。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近年、全国的に頻発している自然災害等への備え等のため、上段にも記載した見込を踏まえ、財政状況も鑑み、出来うる限り積立していく。</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利子積立により微増した。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地方債の償還計画を踏まえ、適宜積立していく。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65C8DB-A9E0-41FC-9DEF-DBA6DD3C6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43BB60-13AE-4444-BEC4-2D459B039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9D146E2-3D60-4571-AF82-437F7D7B97C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37D6B5E-E48E-4E35-9AE5-CB365B90B0F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45DDBC7-6CCC-4EE5-912C-EB480D768C6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3CE6716-249A-4C5E-93D0-418120BEB37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E2D87BF1-3481-49F1-A47B-E8D208DA734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254EDD2-53D2-4F75-BBAA-B76DA5C1975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42E13F4-490B-448E-8160-371A1C96A5B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F71A365-37AA-4D06-B894-3B5A76B6D5D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CD8E9064-4B2C-4638-B237-261AC37A30D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BB9DF20-B68D-42E1-B716-71FAF2155E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4B7C516-03DC-493D-A97F-13851F67F12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76AB34A8-E58A-48F1-9E1A-A85E9104C1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AF8CB07-43AC-4DBD-8717-1F4166D66A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CC10003-F815-499F-8BB6-F977F54CF8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41C2BA8-4A54-43F6-8FA9-ACC24917824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4F37376-75B5-4A4C-B257-27CAE6F6D4F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2C68E35-D7C3-4ED3-AD88-E128020999D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01F9A72-922D-4E13-B6AB-8339E05121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D915006-A5FC-4F40-810B-9D56963C65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77BB57C-AD19-4DBA-94D7-F714534A3C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24D99A6-F07E-4465-8E72-1BE3D64D433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EC4AE46B-D809-48BA-8383-DE610CB3A3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8ED640BC-47CA-40CC-9033-4E35C900EF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58864E8-FD75-4633-8457-66776D034E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7E6BDD7-EC1E-4260-BAEA-C3789BEDEE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9E53665-FEEF-49D0-97A7-40BD308106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A248DC31-041A-4229-B85C-871DF8DCFC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142664C9-B21C-448F-B466-7E3CE96720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9AE5715-79AB-466F-AC03-9496F2A2FA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2240CA01-FA35-468D-9B69-07A120DF6F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517B33F-B854-4C3C-AEBA-979128150E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370F357-ECA4-4653-8672-EBBDD5F6F0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5A4D7B5-C953-457C-81B2-4AA7CCBD8C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6A30317-AEB8-4B42-A8DB-42646125BFE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CD42077-6C4B-4EFD-81FE-77D7695588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86E73222-8477-427F-A3B4-9A3BD861F06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8B7DF42D-B971-4FB7-B411-E19CACBB33E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78AD2D8-81C3-4115-880E-581F124995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4A099EB1-A952-4A8E-ABBA-89A843D3F0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76A684C-E5F6-4203-8497-042E1D0429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2921FADB-27C8-4586-A670-D113B58C06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0A67C88-0A5A-456B-AD1C-FE35F92E80A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E3EA570-AF43-4477-B193-C9DAA34E52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7B445B8-7B83-4371-969F-A514E5F9BC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CE1CD8F-59D1-404F-9CF0-8B2A3CF28F0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C48B099-3251-439C-AEEF-CE12F70D5A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7AB01C1-A124-4B88-A5E3-A27ECFFA2E8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25093A6-9205-406A-9C41-05D8C514B0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20E9865-A3AE-49AE-B25D-758696BBCA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BC2D7AD-6674-43BB-8E45-60BD714F90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CA9A04B-39F5-49C9-8ECD-DC73D6EC8B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有形固定資産減価償却率は類似団体内平均・全国平均及び石川県平均よりも下回っている。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現在、遊休施設等はなく、全ての施設が、目的に沿って稼働している。令和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年度に策定した個別施設計画に基づき</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適正な維持管理に努めていく。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D1C6EC2-D539-4824-9DFA-6D1D92D48D3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EB98E29-CFA8-4C76-8AC5-72CC1DFA2B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39F9D0EB-837B-41C0-AE95-BE0A1FEDB84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98CBEB1C-459E-4FCD-8DA9-6CBFA23A4E7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DB09B314-4347-4237-B0AD-05DF47A3B2C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998F7FFD-B94F-4D3F-9F35-C690EEA0CED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D8116C66-72F4-4DEB-AAA8-CFAEAA799E7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41C8F7FD-37C0-46FC-BDFE-6C29ED2EDF4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97BE0489-3ED9-4BDF-81E5-809CBC16809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D3CF9932-4627-4233-BD26-D308B9A8349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6A6CCC41-823F-4599-983D-C8A51D456ED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5DCCEE4-BA39-4EA0-A495-768B4DD3DEA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85C6D76-E63D-4DEC-88C8-1E81C20FBB2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B9E8973-B719-48F7-95FF-91015D39F3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9" name="直線コネクタ 68">
          <a:extLst>
            <a:ext uri="{FF2B5EF4-FFF2-40B4-BE49-F238E27FC236}">
              <a16:creationId xmlns:a16="http://schemas.microsoft.com/office/drawing/2014/main" id="{1281AE23-460F-4863-B24F-7C0BBD318C78}"/>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0" name="有形固定資産減価償却率最小値テキスト">
          <a:extLst>
            <a:ext uri="{FF2B5EF4-FFF2-40B4-BE49-F238E27FC236}">
              <a16:creationId xmlns:a16="http://schemas.microsoft.com/office/drawing/2014/main" id="{884C87D0-AC2E-46F7-8DBA-D93201DC3A3D}"/>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1" name="直線コネクタ 70">
          <a:extLst>
            <a:ext uri="{FF2B5EF4-FFF2-40B4-BE49-F238E27FC236}">
              <a16:creationId xmlns:a16="http://schemas.microsoft.com/office/drawing/2014/main" id="{AACF0D5A-41D9-4BE5-9D04-7D51AA61356E}"/>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2" name="有形固定資産減価償却率最大値テキスト">
          <a:extLst>
            <a:ext uri="{FF2B5EF4-FFF2-40B4-BE49-F238E27FC236}">
              <a16:creationId xmlns:a16="http://schemas.microsoft.com/office/drawing/2014/main" id="{65ED08A5-127D-4931-B2C4-B4AC370063FB}"/>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3" name="直線コネクタ 72">
          <a:extLst>
            <a:ext uri="{FF2B5EF4-FFF2-40B4-BE49-F238E27FC236}">
              <a16:creationId xmlns:a16="http://schemas.microsoft.com/office/drawing/2014/main" id="{56278193-6710-4986-8B9C-8994484C4076}"/>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4" name="有形固定資産減価償却率平均値テキスト">
          <a:extLst>
            <a:ext uri="{FF2B5EF4-FFF2-40B4-BE49-F238E27FC236}">
              <a16:creationId xmlns:a16="http://schemas.microsoft.com/office/drawing/2014/main" id="{89B54E14-B54E-4E26-A99D-0C4308E58B3A}"/>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5" name="フローチャート: 判断 74">
          <a:extLst>
            <a:ext uri="{FF2B5EF4-FFF2-40B4-BE49-F238E27FC236}">
              <a16:creationId xmlns:a16="http://schemas.microsoft.com/office/drawing/2014/main" id="{D69F10A5-0AF5-40B5-860F-2257347E430C}"/>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6" name="フローチャート: 判断 75">
          <a:extLst>
            <a:ext uri="{FF2B5EF4-FFF2-40B4-BE49-F238E27FC236}">
              <a16:creationId xmlns:a16="http://schemas.microsoft.com/office/drawing/2014/main" id="{C092D5D7-63ED-41F3-98EB-24610A8A51DE}"/>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7" name="フローチャート: 判断 76">
          <a:extLst>
            <a:ext uri="{FF2B5EF4-FFF2-40B4-BE49-F238E27FC236}">
              <a16:creationId xmlns:a16="http://schemas.microsoft.com/office/drawing/2014/main" id="{48D2A3AB-830E-47F2-8C98-456F728D0FC5}"/>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8" name="フローチャート: 判断 77">
          <a:extLst>
            <a:ext uri="{FF2B5EF4-FFF2-40B4-BE49-F238E27FC236}">
              <a16:creationId xmlns:a16="http://schemas.microsoft.com/office/drawing/2014/main" id="{5EC324FA-12BB-40C3-B2AA-F6AA13DA61D5}"/>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9" name="フローチャート: 判断 78">
          <a:extLst>
            <a:ext uri="{FF2B5EF4-FFF2-40B4-BE49-F238E27FC236}">
              <a16:creationId xmlns:a16="http://schemas.microsoft.com/office/drawing/2014/main" id="{CAB884E4-1AD3-41A3-92BF-D1365D14852F}"/>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B76948-5AC8-4F7A-A92F-37BAD874EC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7D1268-FEAE-453B-ABDF-66AA5BC613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D71B5F4-D684-4603-870C-6499B411280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3E1BA63-2488-45EA-948A-5DA8F303CD1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2706846-D87A-421B-9B96-1FF3A93FC00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146177</xdr:rowOff>
    </xdr:from>
    <xdr:to>
      <xdr:col>23</xdr:col>
      <xdr:colOff>136525</xdr:colOff>
      <xdr:row>29</xdr:row>
      <xdr:rowOff>76327</xdr:rowOff>
    </xdr:to>
    <xdr:sp macro="" textlink="">
      <xdr:nvSpPr>
        <xdr:cNvPr id="85" name="楕円 84">
          <a:extLst>
            <a:ext uri="{FF2B5EF4-FFF2-40B4-BE49-F238E27FC236}">
              <a16:creationId xmlns:a16="http://schemas.microsoft.com/office/drawing/2014/main" id="{F6B2A178-14C2-4AB6-A7FE-BA6D130A2687}"/>
            </a:ext>
          </a:extLst>
        </xdr:cNvPr>
        <xdr:cNvSpPr/>
      </xdr:nvSpPr>
      <xdr:spPr>
        <a:xfrm>
          <a:off x="47117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169054</xdr:rowOff>
    </xdr:from>
    <xdr:ext cx="405111" cy="259045"/>
    <xdr:sp macro="" textlink="">
      <xdr:nvSpPr>
        <xdr:cNvPr id="86" name="有形固定資産減価償却率該当値テキスト">
          <a:extLst>
            <a:ext uri="{FF2B5EF4-FFF2-40B4-BE49-F238E27FC236}">
              <a16:creationId xmlns:a16="http://schemas.microsoft.com/office/drawing/2014/main" id="{137143FB-F114-4223-B75B-5D53E3DB8075}"/>
            </a:ext>
          </a:extLst>
        </xdr:cNvPr>
        <xdr:cNvSpPr txBox="1"/>
      </xdr:nvSpPr>
      <xdr:spPr>
        <a:xfrm>
          <a:off x="4813300" y="556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87" name="楕円 86">
          <a:extLst>
            <a:ext uri="{FF2B5EF4-FFF2-40B4-BE49-F238E27FC236}">
              <a16:creationId xmlns:a16="http://schemas.microsoft.com/office/drawing/2014/main" id="{230F06B0-6CF6-4F6B-9F53-1E764EA4E86D}"/>
            </a:ext>
          </a:extLst>
        </xdr:cNvPr>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153797</xdr:rowOff>
    </xdr:from>
    <xdr:to>
      <xdr:col>23</xdr:col>
      <xdr:colOff>85725</xdr:colOff>
      <xdr:row>29</xdr:row>
      <xdr:rowOff>25527</xdr:rowOff>
    </xdr:to>
    <xdr:cxnSp macro="">
      <xdr:nvCxnSpPr>
        <xdr:cNvPr id="88" name="直線コネクタ 87">
          <a:extLst>
            <a:ext uri="{FF2B5EF4-FFF2-40B4-BE49-F238E27FC236}">
              <a16:creationId xmlns:a16="http://schemas.microsoft.com/office/drawing/2014/main" id="{3C7E17CB-A936-4920-AEA8-6F2C8D01F7D3}"/>
            </a:ext>
          </a:extLst>
        </xdr:cNvPr>
        <xdr:cNvCxnSpPr/>
      </xdr:nvCxnSpPr>
      <xdr:spPr>
        <a:xfrm>
          <a:off x="4051300" y="57259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89" name="楕円 88">
          <a:extLst>
            <a:ext uri="{FF2B5EF4-FFF2-40B4-BE49-F238E27FC236}">
              <a16:creationId xmlns:a16="http://schemas.microsoft.com/office/drawing/2014/main" id="{E881AD55-A931-4C42-97EA-D8C6C80153FA}"/>
            </a:ext>
          </a:extLst>
        </xdr:cNvPr>
        <xdr:cNvSpPr/>
      </xdr:nvSpPr>
      <xdr:spPr>
        <a:xfrm>
          <a:off x="3238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153797</xdr:rowOff>
    </xdr:to>
    <xdr:cxnSp macro="">
      <xdr:nvCxnSpPr>
        <xdr:cNvPr id="90" name="直線コネクタ 89">
          <a:extLst>
            <a:ext uri="{FF2B5EF4-FFF2-40B4-BE49-F238E27FC236}">
              <a16:creationId xmlns:a16="http://schemas.microsoft.com/office/drawing/2014/main" id="{FE1D4FAF-32E0-47A9-863A-C4D68B42393B}"/>
            </a:ext>
          </a:extLst>
        </xdr:cNvPr>
        <xdr:cNvCxnSpPr/>
      </xdr:nvCxnSpPr>
      <xdr:spPr>
        <a:xfrm>
          <a:off x="3289300" y="569785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46863</xdr:rowOff>
    </xdr:from>
    <xdr:to>
      <xdr:col>11</xdr:col>
      <xdr:colOff>187325</xdr:colOff>
      <xdr:row>28</xdr:row>
      <xdr:rowOff>148463</xdr:rowOff>
    </xdr:to>
    <xdr:sp macro="" textlink="">
      <xdr:nvSpPr>
        <xdr:cNvPr id="91" name="楕円 90">
          <a:extLst>
            <a:ext uri="{FF2B5EF4-FFF2-40B4-BE49-F238E27FC236}">
              <a16:creationId xmlns:a16="http://schemas.microsoft.com/office/drawing/2014/main" id="{63B8F406-ABDE-4AC8-937B-61A6237E7589}"/>
            </a:ext>
          </a:extLst>
        </xdr:cNvPr>
        <xdr:cNvSpPr/>
      </xdr:nvSpPr>
      <xdr:spPr>
        <a:xfrm>
          <a:off x="2476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97663</xdr:rowOff>
    </xdr:from>
    <xdr:to>
      <xdr:col>15</xdr:col>
      <xdr:colOff>136525</xdr:colOff>
      <xdr:row>28</xdr:row>
      <xdr:rowOff>125730</xdr:rowOff>
    </xdr:to>
    <xdr:cxnSp macro="">
      <xdr:nvCxnSpPr>
        <xdr:cNvPr id="92" name="直線コネクタ 91">
          <a:extLst>
            <a:ext uri="{FF2B5EF4-FFF2-40B4-BE49-F238E27FC236}">
              <a16:creationId xmlns:a16="http://schemas.microsoft.com/office/drawing/2014/main" id="{C7770495-EF84-40D9-9BA5-24336827EE89}"/>
            </a:ext>
          </a:extLst>
        </xdr:cNvPr>
        <xdr:cNvCxnSpPr/>
      </xdr:nvCxnSpPr>
      <xdr:spPr>
        <a:xfrm>
          <a:off x="2527300" y="566978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16637</xdr:rowOff>
    </xdr:from>
    <xdr:to>
      <xdr:col>7</xdr:col>
      <xdr:colOff>187325</xdr:colOff>
      <xdr:row>28</xdr:row>
      <xdr:rowOff>118237</xdr:rowOff>
    </xdr:to>
    <xdr:sp macro="" textlink="">
      <xdr:nvSpPr>
        <xdr:cNvPr id="93" name="楕円 92">
          <a:extLst>
            <a:ext uri="{FF2B5EF4-FFF2-40B4-BE49-F238E27FC236}">
              <a16:creationId xmlns:a16="http://schemas.microsoft.com/office/drawing/2014/main" id="{1975BC41-2E77-4840-BCB1-17152A51E871}"/>
            </a:ext>
          </a:extLst>
        </xdr:cNvPr>
        <xdr:cNvSpPr/>
      </xdr:nvSpPr>
      <xdr:spPr>
        <a:xfrm>
          <a:off x="1714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67437</xdr:rowOff>
    </xdr:from>
    <xdr:to>
      <xdr:col>11</xdr:col>
      <xdr:colOff>136525</xdr:colOff>
      <xdr:row>28</xdr:row>
      <xdr:rowOff>97663</xdr:rowOff>
    </xdr:to>
    <xdr:cxnSp macro="">
      <xdr:nvCxnSpPr>
        <xdr:cNvPr id="94" name="直線コネクタ 93">
          <a:extLst>
            <a:ext uri="{FF2B5EF4-FFF2-40B4-BE49-F238E27FC236}">
              <a16:creationId xmlns:a16="http://schemas.microsoft.com/office/drawing/2014/main" id="{02EBBD92-C811-4B9C-8E56-A3402D9F1713}"/>
            </a:ext>
          </a:extLst>
        </xdr:cNvPr>
        <xdr:cNvCxnSpPr/>
      </xdr:nvCxnSpPr>
      <xdr:spPr>
        <a:xfrm>
          <a:off x="1765300" y="563956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5" name="n_1aveValue有形固定資産減価償却率">
          <a:extLst>
            <a:ext uri="{FF2B5EF4-FFF2-40B4-BE49-F238E27FC236}">
              <a16:creationId xmlns:a16="http://schemas.microsoft.com/office/drawing/2014/main" id="{4E02FFCA-9DC2-477F-866B-1D90F95A18DD}"/>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6" name="n_2aveValue有形固定資産減価償却率">
          <a:extLst>
            <a:ext uri="{FF2B5EF4-FFF2-40B4-BE49-F238E27FC236}">
              <a16:creationId xmlns:a16="http://schemas.microsoft.com/office/drawing/2014/main" id="{9B80CAAA-C523-44B0-B36A-F47D3AD60ABC}"/>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7" name="n_3aveValue有形固定資産減価償却率">
          <a:extLst>
            <a:ext uri="{FF2B5EF4-FFF2-40B4-BE49-F238E27FC236}">
              <a16:creationId xmlns:a16="http://schemas.microsoft.com/office/drawing/2014/main" id="{E7A4394C-92FB-4C1E-8730-A56EF2E14EDA}"/>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8" name="n_4aveValue有形固定資産減価償却率">
          <a:extLst>
            <a:ext uri="{FF2B5EF4-FFF2-40B4-BE49-F238E27FC236}">
              <a16:creationId xmlns:a16="http://schemas.microsoft.com/office/drawing/2014/main" id="{20B0131E-C678-45B4-9835-DFADA18A00F7}"/>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99" name="n_1mainValue有形固定資産減価償却率">
          <a:extLst>
            <a:ext uri="{FF2B5EF4-FFF2-40B4-BE49-F238E27FC236}">
              <a16:creationId xmlns:a16="http://schemas.microsoft.com/office/drawing/2014/main" id="{E3284E9F-6D50-48BA-BF9F-AD3452C98DC7}"/>
            </a:ext>
          </a:extLst>
        </xdr:cNvPr>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0" name="n_2mainValue有形固定資産減価償却率">
          <a:extLst>
            <a:ext uri="{FF2B5EF4-FFF2-40B4-BE49-F238E27FC236}">
              <a16:creationId xmlns:a16="http://schemas.microsoft.com/office/drawing/2014/main" id="{8BF54B36-6CB6-4960-A9E7-A1AFF6D683F1}"/>
            </a:ext>
          </a:extLst>
        </xdr:cNvPr>
        <xdr:cNvSpPr txBox="1"/>
      </xdr:nvSpPr>
      <xdr:spPr>
        <a:xfrm>
          <a:off x="3086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101" name="n_3mainValue有形固定資産減価償却率">
          <a:extLst>
            <a:ext uri="{FF2B5EF4-FFF2-40B4-BE49-F238E27FC236}">
              <a16:creationId xmlns:a16="http://schemas.microsoft.com/office/drawing/2014/main" id="{AC3A6C8D-3D87-4A19-82AF-0403115473F0}"/>
            </a:ext>
          </a:extLst>
        </xdr:cNvPr>
        <xdr:cNvSpPr txBox="1"/>
      </xdr:nvSpPr>
      <xdr:spPr>
        <a:xfrm>
          <a:off x="2324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134764</xdr:rowOff>
    </xdr:from>
    <xdr:ext cx="405111" cy="259045"/>
    <xdr:sp macro="" textlink="">
      <xdr:nvSpPr>
        <xdr:cNvPr id="102" name="n_4mainValue有形固定資産減価償却率">
          <a:extLst>
            <a:ext uri="{FF2B5EF4-FFF2-40B4-BE49-F238E27FC236}">
              <a16:creationId xmlns:a16="http://schemas.microsoft.com/office/drawing/2014/main" id="{D317A95D-0EE2-4380-83C8-A09747657D41}"/>
            </a:ext>
          </a:extLst>
        </xdr:cNvPr>
        <xdr:cNvSpPr txBox="1"/>
      </xdr:nvSpPr>
      <xdr:spPr>
        <a:xfrm>
          <a:off x="15627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0EB8D21-FE67-4720-8C4D-F40AC6FFB5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56EAB53-081A-4F02-9CAA-F65F6285F8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A1DA77B-A324-47BC-88CF-C01EBBC2358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977865F-A9F4-4592-8C5C-ACE4E9BCC4D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C4AA1D4-33C5-4D55-9E88-0846456E4F7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E23207D-D75B-4562-9727-E18A11F192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6F850EE-5387-4EF8-BF2E-C43FC54EF1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15349797-01D2-434C-A571-C65D107F19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E3BD2DB-74BF-4522-820A-5B025C6B9B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A7BFBE1-090B-4E5F-8BB0-B0B0248DE41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9CA7A72-D951-46F4-8932-24447501BC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6AD0EDB-6383-432E-BD91-5FB27DD6BE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774FEE4-5C39-4792-AEDF-1AD9182A65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債務償還比率は類似団体内平均では上回っているものの、全国平均及び石川県平均は下回っている。</a:t>
          </a:r>
          <a:endParaRPr lang="ja-JP" altLang="ja-JP">
            <a:effectLst/>
          </a:endParaRPr>
        </a:p>
        <a:p>
          <a:r>
            <a:rPr kumimoji="1" lang="ja-JP" altLang="ja-JP" sz="1100">
              <a:solidFill>
                <a:schemeClr val="dk1"/>
              </a:solidFill>
              <a:effectLst/>
              <a:latin typeface="+mn-lt"/>
              <a:ea typeface="+mn-ea"/>
              <a:cs typeface="+mn-cs"/>
            </a:rPr>
            <a:t>主な要因としては、繰上償還を定期的に実施（平成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73,300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72,421</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75,854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77,689</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）している事が考えられる。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大型の建設事業が控えていることもあり、今後も定期的な繰上償還の実施を行うなど、健全化に努めたい。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C1E5E6A-ED3D-48A1-ACB8-EC44EE7A9A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63D3C6F-EB07-4AEE-976B-1D7CD72C71C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C9EB55E-9C3A-4E47-A091-D4BF3CD74C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73CC8B5-5C6C-4732-82F9-6E4AB5E3502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C006B6B-F78E-4C67-ABAB-62A6C654299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3ED060A6-3CCC-4B24-BF29-730C52BFEFD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9D14C47E-0B93-42AE-BD40-ECC59E7050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6A7601A-4272-46F9-9075-E79302EF693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D40FB0D8-E5CA-4E69-BF2B-E435C1AF1EA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3C82BBA-83D9-4B9E-A8F3-8C2172D71AE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D66B284-C366-4C42-96D4-5795F554CCE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AD28BC8-6B5C-434F-8C34-47EC5858387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D09E2AC-4D5C-446A-80F2-9AE15373036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F3F9CE00-E18D-46CE-A21A-1BF305F6BBF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EBF1E5A-C745-4E1F-B649-49D2D64AF19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CE79E26-B0A0-43F6-9493-9A6DCC2D14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2B3E308-1882-47CC-8543-C4586823C50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3" name="直線コネクタ 132">
          <a:extLst>
            <a:ext uri="{FF2B5EF4-FFF2-40B4-BE49-F238E27FC236}">
              <a16:creationId xmlns:a16="http://schemas.microsoft.com/office/drawing/2014/main" id="{8BDEF4ED-0BA4-49FB-8344-F939F5DAF99E}"/>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4" name="債務償還比率最小値テキスト">
          <a:extLst>
            <a:ext uri="{FF2B5EF4-FFF2-40B4-BE49-F238E27FC236}">
              <a16:creationId xmlns:a16="http://schemas.microsoft.com/office/drawing/2014/main" id="{53F30BC4-0E69-465F-952A-7B10D7EE63A0}"/>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5" name="直線コネクタ 134">
          <a:extLst>
            <a:ext uri="{FF2B5EF4-FFF2-40B4-BE49-F238E27FC236}">
              <a16:creationId xmlns:a16="http://schemas.microsoft.com/office/drawing/2014/main" id="{3B4E1A92-9CF4-4869-BBFC-C83FD8B1A193}"/>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55905F79-AF0F-43D4-878B-0FDBB972EDF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DA3E7AA1-1077-4940-880F-E951CD6AC90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8" name="債務償還比率平均値テキスト">
          <a:extLst>
            <a:ext uri="{FF2B5EF4-FFF2-40B4-BE49-F238E27FC236}">
              <a16:creationId xmlns:a16="http://schemas.microsoft.com/office/drawing/2014/main" id="{23439A8E-BB42-4E9E-8DF1-5A0E12684485}"/>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9" name="フローチャート: 判断 138">
          <a:extLst>
            <a:ext uri="{FF2B5EF4-FFF2-40B4-BE49-F238E27FC236}">
              <a16:creationId xmlns:a16="http://schemas.microsoft.com/office/drawing/2014/main" id="{F67139B6-6C46-4072-9459-BA24B4EA8556}"/>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0" name="フローチャート: 判断 139">
          <a:extLst>
            <a:ext uri="{FF2B5EF4-FFF2-40B4-BE49-F238E27FC236}">
              <a16:creationId xmlns:a16="http://schemas.microsoft.com/office/drawing/2014/main" id="{EE5BF825-3BD1-490A-994C-3C3F88B31C06}"/>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1" name="フローチャート: 判断 140">
          <a:extLst>
            <a:ext uri="{FF2B5EF4-FFF2-40B4-BE49-F238E27FC236}">
              <a16:creationId xmlns:a16="http://schemas.microsoft.com/office/drawing/2014/main" id="{39FDB90B-F781-44C9-92F0-0B3B6B015B21}"/>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2" name="フローチャート: 判断 141">
          <a:extLst>
            <a:ext uri="{FF2B5EF4-FFF2-40B4-BE49-F238E27FC236}">
              <a16:creationId xmlns:a16="http://schemas.microsoft.com/office/drawing/2014/main" id="{EAB5EFE1-0EDA-4E5B-9298-CBA47839AC52}"/>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3" name="フローチャート: 判断 142">
          <a:extLst>
            <a:ext uri="{FF2B5EF4-FFF2-40B4-BE49-F238E27FC236}">
              <a16:creationId xmlns:a16="http://schemas.microsoft.com/office/drawing/2014/main" id="{19D0E37B-5CA1-49F7-9299-A90E5719DFFD}"/>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CE8D574-4AD6-43FC-B400-18DBE889CC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CC16622-ED0B-4181-B3B7-A6E9C78C3E1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8A5A40E-85EE-46B3-B0C5-969E8F7EE9F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13BFE2B-8BD1-4B6D-9EB2-2B02A7AB63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4B496AC-8F26-4EA2-ADA6-EC560FBDE9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80518</xdr:rowOff>
    </xdr:from>
    <xdr:to>
      <xdr:col>76</xdr:col>
      <xdr:colOff>73025</xdr:colOff>
      <xdr:row>30</xdr:row>
      <xdr:rowOff>10668</xdr:rowOff>
    </xdr:to>
    <xdr:sp macro="" textlink="">
      <xdr:nvSpPr>
        <xdr:cNvPr id="149" name="楕円 148">
          <a:extLst>
            <a:ext uri="{FF2B5EF4-FFF2-40B4-BE49-F238E27FC236}">
              <a16:creationId xmlns:a16="http://schemas.microsoft.com/office/drawing/2014/main" id="{B99F88CD-13AC-4E41-A5F5-A99B0BCCF274}"/>
            </a:ext>
          </a:extLst>
        </xdr:cNvPr>
        <xdr:cNvSpPr/>
      </xdr:nvSpPr>
      <xdr:spPr>
        <a:xfrm>
          <a:off x="14744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58945</xdr:rowOff>
    </xdr:from>
    <xdr:ext cx="469744" cy="259045"/>
    <xdr:sp macro="" textlink="">
      <xdr:nvSpPr>
        <xdr:cNvPr id="150" name="債務償還比率該当値テキスト">
          <a:extLst>
            <a:ext uri="{FF2B5EF4-FFF2-40B4-BE49-F238E27FC236}">
              <a16:creationId xmlns:a16="http://schemas.microsoft.com/office/drawing/2014/main" id="{674E1C78-E640-455A-8C2A-B632364DB706}"/>
            </a:ext>
          </a:extLst>
        </xdr:cNvPr>
        <xdr:cNvSpPr txBox="1"/>
      </xdr:nvSpPr>
      <xdr:spPr>
        <a:xfrm>
          <a:off x="14846300" y="58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29047</xdr:rowOff>
    </xdr:from>
    <xdr:to>
      <xdr:col>72</xdr:col>
      <xdr:colOff>123825</xdr:colOff>
      <xdr:row>30</xdr:row>
      <xdr:rowOff>130647</xdr:rowOff>
    </xdr:to>
    <xdr:sp macro="" textlink="">
      <xdr:nvSpPr>
        <xdr:cNvPr id="151" name="楕円 150">
          <a:extLst>
            <a:ext uri="{FF2B5EF4-FFF2-40B4-BE49-F238E27FC236}">
              <a16:creationId xmlns:a16="http://schemas.microsoft.com/office/drawing/2014/main" id="{7F1F6ED6-84F1-4788-8A40-D8D047511FDA}"/>
            </a:ext>
          </a:extLst>
        </xdr:cNvPr>
        <xdr:cNvSpPr/>
      </xdr:nvSpPr>
      <xdr:spPr>
        <a:xfrm>
          <a:off x="14033500" y="594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131318</xdr:rowOff>
    </xdr:from>
    <xdr:to>
      <xdr:col>76</xdr:col>
      <xdr:colOff>22225</xdr:colOff>
      <xdr:row>30</xdr:row>
      <xdr:rowOff>79847</xdr:rowOff>
    </xdr:to>
    <xdr:cxnSp macro="">
      <xdr:nvCxnSpPr>
        <xdr:cNvPr id="152" name="直線コネクタ 151">
          <a:extLst>
            <a:ext uri="{FF2B5EF4-FFF2-40B4-BE49-F238E27FC236}">
              <a16:creationId xmlns:a16="http://schemas.microsoft.com/office/drawing/2014/main" id="{4C8FD218-92B7-46A0-9A53-81204C6D19A6}"/>
            </a:ext>
          </a:extLst>
        </xdr:cNvPr>
        <xdr:cNvCxnSpPr/>
      </xdr:nvCxnSpPr>
      <xdr:spPr>
        <a:xfrm flipV="1">
          <a:off x="14084300" y="5874893"/>
          <a:ext cx="711200" cy="1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74195</xdr:rowOff>
    </xdr:from>
    <xdr:to>
      <xdr:col>68</xdr:col>
      <xdr:colOff>123825</xdr:colOff>
      <xdr:row>30</xdr:row>
      <xdr:rowOff>4345</xdr:rowOff>
    </xdr:to>
    <xdr:sp macro="" textlink="">
      <xdr:nvSpPr>
        <xdr:cNvPr id="153" name="楕円 152">
          <a:extLst>
            <a:ext uri="{FF2B5EF4-FFF2-40B4-BE49-F238E27FC236}">
              <a16:creationId xmlns:a16="http://schemas.microsoft.com/office/drawing/2014/main" id="{C664A792-E76B-4DAC-A474-A3E5FCC12895}"/>
            </a:ext>
          </a:extLst>
        </xdr:cNvPr>
        <xdr:cNvSpPr/>
      </xdr:nvSpPr>
      <xdr:spPr>
        <a:xfrm>
          <a:off x="13271500" y="58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124995</xdr:rowOff>
    </xdr:from>
    <xdr:to>
      <xdr:col>72</xdr:col>
      <xdr:colOff>73025</xdr:colOff>
      <xdr:row>30</xdr:row>
      <xdr:rowOff>79847</xdr:rowOff>
    </xdr:to>
    <xdr:cxnSp macro="">
      <xdr:nvCxnSpPr>
        <xdr:cNvPr id="154" name="直線コネクタ 153">
          <a:extLst>
            <a:ext uri="{FF2B5EF4-FFF2-40B4-BE49-F238E27FC236}">
              <a16:creationId xmlns:a16="http://schemas.microsoft.com/office/drawing/2014/main" id="{6B682537-A657-49C8-86B0-F2ED073D2606}"/>
            </a:ext>
          </a:extLst>
        </xdr:cNvPr>
        <xdr:cNvCxnSpPr/>
      </xdr:nvCxnSpPr>
      <xdr:spPr>
        <a:xfrm>
          <a:off x="13322300" y="5868570"/>
          <a:ext cx="762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27468</xdr:rowOff>
    </xdr:from>
    <xdr:to>
      <xdr:col>64</xdr:col>
      <xdr:colOff>123825</xdr:colOff>
      <xdr:row>29</xdr:row>
      <xdr:rowOff>129068</xdr:rowOff>
    </xdr:to>
    <xdr:sp macro="" textlink="">
      <xdr:nvSpPr>
        <xdr:cNvPr id="155" name="楕円 154">
          <a:extLst>
            <a:ext uri="{FF2B5EF4-FFF2-40B4-BE49-F238E27FC236}">
              <a16:creationId xmlns:a16="http://schemas.microsoft.com/office/drawing/2014/main" id="{F90DA18E-C430-4870-AAA3-8F49D04C95E6}"/>
            </a:ext>
          </a:extLst>
        </xdr:cNvPr>
        <xdr:cNvSpPr/>
      </xdr:nvSpPr>
      <xdr:spPr>
        <a:xfrm>
          <a:off x="12509500" y="57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78268</xdr:rowOff>
    </xdr:from>
    <xdr:to>
      <xdr:col>68</xdr:col>
      <xdr:colOff>73025</xdr:colOff>
      <xdr:row>29</xdr:row>
      <xdr:rowOff>124995</xdr:rowOff>
    </xdr:to>
    <xdr:cxnSp macro="">
      <xdr:nvCxnSpPr>
        <xdr:cNvPr id="156" name="直線コネクタ 155">
          <a:extLst>
            <a:ext uri="{FF2B5EF4-FFF2-40B4-BE49-F238E27FC236}">
              <a16:creationId xmlns:a16="http://schemas.microsoft.com/office/drawing/2014/main" id="{CC1AD109-21E5-450B-81D7-EABA924289F0}"/>
            </a:ext>
          </a:extLst>
        </xdr:cNvPr>
        <xdr:cNvCxnSpPr/>
      </xdr:nvCxnSpPr>
      <xdr:spPr>
        <a:xfrm>
          <a:off x="12560300" y="5821843"/>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124315</xdr:rowOff>
    </xdr:from>
    <xdr:to>
      <xdr:col>60</xdr:col>
      <xdr:colOff>123825</xdr:colOff>
      <xdr:row>30</xdr:row>
      <xdr:rowOff>54465</xdr:rowOff>
    </xdr:to>
    <xdr:sp macro="" textlink="">
      <xdr:nvSpPr>
        <xdr:cNvPr id="157" name="楕円 156">
          <a:extLst>
            <a:ext uri="{FF2B5EF4-FFF2-40B4-BE49-F238E27FC236}">
              <a16:creationId xmlns:a16="http://schemas.microsoft.com/office/drawing/2014/main" id="{821C4694-4FFF-47BD-8CE5-39036BA4EC9F}"/>
            </a:ext>
          </a:extLst>
        </xdr:cNvPr>
        <xdr:cNvSpPr/>
      </xdr:nvSpPr>
      <xdr:spPr>
        <a:xfrm>
          <a:off x="117475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78268</xdr:rowOff>
    </xdr:from>
    <xdr:to>
      <xdr:col>64</xdr:col>
      <xdr:colOff>73025</xdr:colOff>
      <xdr:row>30</xdr:row>
      <xdr:rowOff>3665</xdr:rowOff>
    </xdr:to>
    <xdr:cxnSp macro="">
      <xdr:nvCxnSpPr>
        <xdr:cNvPr id="158" name="直線コネクタ 157">
          <a:extLst>
            <a:ext uri="{FF2B5EF4-FFF2-40B4-BE49-F238E27FC236}">
              <a16:creationId xmlns:a16="http://schemas.microsoft.com/office/drawing/2014/main" id="{F65639D2-CD6F-43D3-B14C-9C621599BC5A}"/>
            </a:ext>
          </a:extLst>
        </xdr:cNvPr>
        <xdr:cNvCxnSpPr/>
      </xdr:nvCxnSpPr>
      <xdr:spPr>
        <a:xfrm flipV="1">
          <a:off x="11798300" y="5821843"/>
          <a:ext cx="762000" cy="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9" name="n_1aveValue債務償還比率">
          <a:extLst>
            <a:ext uri="{FF2B5EF4-FFF2-40B4-BE49-F238E27FC236}">
              <a16:creationId xmlns:a16="http://schemas.microsoft.com/office/drawing/2014/main" id="{CC23A253-F462-4CE9-96A7-80BEDF35A280}"/>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0" name="n_2aveValue債務償還比率">
          <a:extLst>
            <a:ext uri="{FF2B5EF4-FFF2-40B4-BE49-F238E27FC236}">
              <a16:creationId xmlns:a16="http://schemas.microsoft.com/office/drawing/2014/main" id="{B58DAF02-C348-408E-8D60-403CCF88B7E9}"/>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1" name="n_3aveValue債務償還比率">
          <a:extLst>
            <a:ext uri="{FF2B5EF4-FFF2-40B4-BE49-F238E27FC236}">
              <a16:creationId xmlns:a16="http://schemas.microsoft.com/office/drawing/2014/main" id="{4708D674-64A7-41CA-BB37-EE292D55B35D}"/>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2" name="n_4aveValue債務償還比率">
          <a:extLst>
            <a:ext uri="{FF2B5EF4-FFF2-40B4-BE49-F238E27FC236}">
              <a16:creationId xmlns:a16="http://schemas.microsoft.com/office/drawing/2014/main" id="{2034F293-F878-4BEF-9A54-7E876F444AF9}"/>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121774</xdr:rowOff>
    </xdr:from>
    <xdr:ext cx="469744" cy="259045"/>
    <xdr:sp macro="" textlink="">
      <xdr:nvSpPr>
        <xdr:cNvPr id="163" name="n_1mainValue債務償還比率">
          <a:extLst>
            <a:ext uri="{FF2B5EF4-FFF2-40B4-BE49-F238E27FC236}">
              <a16:creationId xmlns:a16="http://schemas.microsoft.com/office/drawing/2014/main" id="{C2DEC453-1491-45C8-8961-474358B2FDD5}"/>
            </a:ext>
          </a:extLst>
        </xdr:cNvPr>
        <xdr:cNvSpPr txBox="1"/>
      </xdr:nvSpPr>
      <xdr:spPr>
        <a:xfrm>
          <a:off x="13836727" y="603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20872</xdr:rowOff>
    </xdr:from>
    <xdr:ext cx="469744" cy="259045"/>
    <xdr:sp macro="" textlink="">
      <xdr:nvSpPr>
        <xdr:cNvPr id="164" name="n_2mainValue債務償還比率">
          <a:extLst>
            <a:ext uri="{FF2B5EF4-FFF2-40B4-BE49-F238E27FC236}">
              <a16:creationId xmlns:a16="http://schemas.microsoft.com/office/drawing/2014/main" id="{2A7FCDE3-257D-49A0-A1C6-02EEECE6EC1B}"/>
            </a:ext>
          </a:extLst>
        </xdr:cNvPr>
        <xdr:cNvSpPr txBox="1"/>
      </xdr:nvSpPr>
      <xdr:spPr>
        <a:xfrm>
          <a:off x="13087427" y="559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145595</xdr:rowOff>
    </xdr:from>
    <xdr:ext cx="469744" cy="259045"/>
    <xdr:sp macro="" textlink="">
      <xdr:nvSpPr>
        <xdr:cNvPr id="165" name="n_3mainValue債務償還比率">
          <a:extLst>
            <a:ext uri="{FF2B5EF4-FFF2-40B4-BE49-F238E27FC236}">
              <a16:creationId xmlns:a16="http://schemas.microsoft.com/office/drawing/2014/main" id="{A83612C2-7F3D-4E02-B39B-A5EA0DAA9367}"/>
            </a:ext>
          </a:extLst>
        </xdr:cNvPr>
        <xdr:cNvSpPr txBox="1"/>
      </xdr:nvSpPr>
      <xdr:spPr>
        <a:xfrm>
          <a:off x="12325427" y="554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70992</xdr:rowOff>
    </xdr:from>
    <xdr:ext cx="469744" cy="259045"/>
    <xdr:sp macro="" textlink="">
      <xdr:nvSpPr>
        <xdr:cNvPr id="166" name="n_4mainValue債務償還比率">
          <a:extLst>
            <a:ext uri="{FF2B5EF4-FFF2-40B4-BE49-F238E27FC236}">
              <a16:creationId xmlns:a16="http://schemas.microsoft.com/office/drawing/2014/main" id="{FEEA2BB1-5541-4519-B614-68C83D138D2F}"/>
            </a:ext>
          </a:extLst>
        </xdr:cNvPr>
        <xdr:cNvSpPr txBox="1"/>
      </xdr:nvSpPr>
      <xdr:spPr>
        <a:xfrm>
          <a:off x="11563427" y="5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B16F4A73-8CE6-4B51-B9B6-578D2C445B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8C346CA8-C5D2-461A-9664-B563A0AE64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4F8B056-200B-49AE-A7B8-4C8A69B9E7B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8104DA94-0A3D-4E8E-A554-35ECF9081F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8517040-1DF1-4979-A2CF-681420B47F1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9C6392E-9D9B-4DCF-B5E1-6841D2AA80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FB096A-5B90-479E-9FA1-E6BD8CF700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F773C2-F128-409D-B1F5-37EF4746D1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EED7E1-6A8F-4D44-B629-D0C318FD16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0BCFDA-0C85-4DD8-A2EE-54CFB41EDD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AC6707-616A-4D6A-AF87-A0C8A3FC85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D5C488-48B7-49F8-9BEE-40B1EDC3D3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C5C3D-A5AC-4117-AFE2-3C0376EFF2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D80AA4-58B8-424D-AA88-6E16B85EF5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E94E1A-7195-4874-85DE-57DFE39C64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0F797D-F934-4459-99FF-0F09ED91AB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48129C-72AC-4FE9-9088-F362BEC309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6D0B5F-6214-43F9-BC78-FCFF04571D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8FCF00-3EC9-4BA0-82DB-4553827A81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E4C7A2-361A-4A9E-984F-67DAEBAF59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19BD21-314D-4CED-B74A-9C620ACBEE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233771-01BC-47D4-98C9-B5A12F98AEC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28C901-CEC3-423D-8F2E-48D1C719B3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5DE2FC-5EF4-47ED-A45C-399FCCC6B6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61883C-F159-4CD1-804B-48CC3E0B96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577A0F-C99D-4789-A62E-0E0831211C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17FDD2-2F6C-4E01-98A2-EB008227AE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49D4E9-A5CE-4567-8478-FB181309E7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3EC0B2-E579-4E7A-8FF9-66A4964952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1D2368-94E1-44B3-87F5-678F0C69A2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3CEB41-12A4-4063-A440-318EF6FC3B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BDDE3F-4123-430F-9409-40DBA14A26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2C82C5-709E-4747-8571-22FDBE4840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230AF9-8D94-4E64-A749-8F6FCCA214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205730-F37F-46CE-8B1D-51DF7D1F13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EFD1FD-0331-417A-9374-067F722801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2B417A-07FC-4441-A22C-6C6B545354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C9BFA5-B06E-448C-9951-CA7ADA63EC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4C11D4-3B89-4CEE-ABD4-18EA388505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864BBD-8BA9-4A69-81E4-C09F5032E4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86595B-BF56-4C35-A384-9CCC523FCF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E7C8FC-2FA7-4439-B322-EBB784DDE0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F531FE-5286-4A85-9C0D-CAB901C93C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F8E87E-3531-4F50-8E64-7C8097CF9C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C8362C-1180-4FAE-A85D-4B8F01BDA7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BE0D3C-4CD9-4FAB-8EA3-A91362FD52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F223E4-7622-4CE3-8865-BB6561790C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F0CF4D-DF13-4C4A-A5C8-BA32267DC3D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605045F-A927-4D23-AC26-3CF508838B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E5E95DC-5E43-468B-A23A-2CA75FBD863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8195F6-276A-4F01-812E-964CC420101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BCB7887-2A50-4222-B6D2-89FFC9DECF0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00D4CD-B6F5-4BDB-A309-1AE3FDC415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247AE4-B2E0-4B19-9FF4-E4CA502563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04D986-DA02-4165-B73A-3A87D9F619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7C927A-7941-4D35-A2F4-54DB9F7EFA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963A10-5E74-4317-9461-E9E08FC0698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80CF78-5986-4F4F-BDB1-6F22C685AE6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B77FFE-0EBC-4912-AEE7-8BC080029AB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909A5E-6756-40EA-A23C-E1901616501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65B5B9-FEC3-4453-BC9D-4EF80DCEE6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30E0E4F-1C72-4B4E-B07B-59A93F417D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24A94BC-7280-41AB-A557-396AB923B43E}"/>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C5C1564B-4A8A-4E95-A7A9-A9361EB0F535}"/>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31A7A7C5-2161-4DA2-AE6C-AA34208103F3}"/>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51397A1-4B38-4051-A5B4-DB10E693425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FD95296-36F7-4436-BD5B-949E3E46196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97C6D2DC-483E-4D0A-B527-7F70EDB1B3EB}"/>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FAFF957D-9BBB-464B-8605-E8C015BAF30F}"/>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B4E65589-F0F1-4F64-B1EC-BF1A170C05DB}"/>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A758E117-DA47-4487-866C-81151D6212E7}"/>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57D30E66-D1C2-43FA-9BCB-C3749BC9F0E3}"/>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4A69EBC5-478B-4F6B-8ED9-26C361228C65}"/>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69BF47-AE65-42BF-9AA4-9EC4117EFF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0CF2CA8-15E9-487D-A8C8-D652FDB9B2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2FE3BE-77EF-44E0-AECD-3E2828BF0D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BD9255-77EF-4C8A-9A5E-A5046413A8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F40956-9EE9-402C-9C82-3E604D5E02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a:extLst>
            <a:ext uri="{FF2B5EF4-FFF2-40B4-BE49-F238E27FC236}">
              <a16:creationId xmlns:a16="http://schemas.microsoft.com/office/drawing/2014/main" id="{0BD1E437-DB70-4DDD-96AA-83BDC40827FE}"/>
            </a:ext>
          </a:extLst>
        </xdr:cNvPr>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E2E2B8C7-CD55-4842-A23D-9F34E121C298}"/>
            </a:ext>
          </a:extLst>
        </xdr:cNvPr>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a:extLst>
            <a:ext uri="{FF2B5EF4-FFF2-40B4-BE49-F238E27FC236}">
              <a16:creationId xmlns:a16="http://schemas.microsoft.com/office/drawing/2014/main" id="{C76A78E1-A84F-4CC4-AA30-3488748D5FE4}"/>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15784</xdr:rowOff>
    </xdr:to>
    <xdr:cxnSp macro="">
      <xdr:nvCxnSpPr>
        <xdr:cNvPr id="77" name="直線コネクタ 76">
          <a:extLst>
            <a:ext uri="{FF2B5EF4-FFF2-40B4-BE49-F238E27FC236}">
              <a16:creationId xmlns:a16="http://schemas.microsoft.com/office/drawing/2014/main" id="{9FA34C70-304E-4F75-8C62-CD081C1F33B7}"/>
            </a:ext>
          </a:extLst>
        </xdr:cNvPr>
        <xdr:cNvCxnSpPr/>
      </xdr:nvCxnSpPr>
      <xdr:spPr>
        <a:xfrm>
          <a:off x="3797300" y="651129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8" name="楕円 77">
          <a:extLst>
            <a:ext uri="{FF2B5EF4-FFF2-40B4-BE49-F238E27FC236}">
              <a16:creationId xmlns:a16="http://schemas.microsoft.com/office/drawing/2014/main" id="{046E6A47-D84F-4F00-B92D-ED65D5BB6246}"/>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37</xdr:row>
      <xdr:rowOff>167640</xdr:rowOff>
    </xdr:to>
    <xdr:cxnSp macro="">
      <xdr:nvCxnSpPr>
        <xdr:cNvPr id="79" name="直線コネクタ 78">
          <a:extLst>
            <a:ext uri="{FF2B5EF4-FFF2-40B4-BE49-F238E27FC236}">
              <a16:creationId xmlns:a16="http://schemas.microsoft.com/office/drawing/2014/main" id="{07BF0937-7A86-493B-90E7-21D1ABD773D1}"/>
            </a:ext>
          </a:extLst>
        </xdr:cNvPr>
        <xdr:cNvCxnSpPr/>
      </xdr:nvCxnSpPr>
      <xdr:spPr>
        <a:xfrm>
          <a:off x="2908300" y="649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a:extLst>
            <a:ext uri="{FF2B5EF4-FFF2-40B4-BE49-F238E27FC236}">
              <a16:creationId xmlns:a16="http://schemas.microsoft.com/office/drawing/2014/main" id="{3FCD54EE-13A0-41D2-A898-B3E72223EC3B}"/>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6E1DC17B-1986-4B04-BA56-E73E0A9CBC2F}"/>
            </a:ext>
          </a:extLst>
        </xdr:cNvPr>
        <xdr:cNvCxnSpPr/>
      </xdr:nvCxnSpPr>
      <xdr:spPr>
        <a:xfrm flipV="1">
          <a:off x="2019300" y="649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a:extLst>
            <a:ext uri="{FF2B5EF4-FFF2-40B4-BE49-F238E27FC236}">
              <a16:creationId xmlns:a16="http://schemas.microsoft.com/office/drawing/2014/main" id="{5B3E9542-EB10-4EE9-AA4F-41B99576E923}"/>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37</xdr:row>
      <xdr:rowOff>167640</xdr:rowOff>
    </xdr:to>
    <xdr:cxnSp macro="">
      <xdr:nvCxnSpPr>
        <xdr:cNvPr id="83" name="直線コネクタ 82">
          <a:extLst>
            <a:ext uri="{FF2B5EF4-FFF2-40B4-BE49-F238E27FC236}">
              <a16:creationId xmlns:a16="http://schemas.microsoft.com/office/drawing/2014/main" id="{F7138C72-4B0D-46DB-96B8-C8F9B2AFD626}"/>
            </a:ext>
          </a:extLst>
        </xdr:cNvPr>
        <xdr:cNvCxnSpPr/>
      </xdr:nvCxnSpPr>
      <xdr:spPr>
        <a:xfrm>
          <a:off x="1130300" y="6488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6060643C-EBC7-47B5-BCE3-3F2BAA422F8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29C20EA8-E16A-4823-8781-2F8454C3B3F6}"/>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EBD64520-D172-4FAD-AAB4-85F37101C84E}"/>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157B7F97-5D2F-4B89-8AF0-F937DDE48C4B}"/>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8" name="n_1mainValue【道路】&#10;有形固定資産減価償却率">
          <a:extLst>
            <a:ext uri="{FF2B5EF4-FFF2-40B4-BE49-F238E27FC236}">
              <a16:creationId xmlns:a16="http://schemas.microsoft.com/office/drawing/2014/main" id="{D90D45E5-60D2-4CB8-825C-8343787D4B96}"/>
            </a:ext>
          </a:extLst>
        </xdr:cNvPr>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9" name="n_2mainValue【道路】&#10;有形固定資産減価償却率">
          <a:extLst>
            <a:ext uri="{FF2B5EF4-FFF2-40B4-BE49-F238E27FC236}">
              <a16:creationId xmlns:a16="http://schemas.microsoft.com/office/drawing/2014/main" id="{48571D43-4BB1-471B-8846-F933C96860BB}"/>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90" name="n_3mainValue【道路】&#10;有形固定資産減価償却率">
          <a:extLst>
            <a:ext uri="{FF2B5EF4-FFF2-40B4-BE49-F238E27FC236}">
              <a16:creationId xmlns:a16="http://schemas.microsoft.com/office/drawing/2014/main" id="{9469E728-A9EE-4D2B-ACB6-210D35F7ED9A}"/>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1" name="n_4mainValue【道路】&#10;有形固定資産減価償却率">
          <a:extLst>
            <a:ext uri="{FF2B5EF4-FFF2-40B4-BE49-F238E27FC236}">
              <a16:creationId xmlns:a16="http://schemas.microsoft.com/office/drawing/2014/main" id="{373520FF-C72A-41C7-B076-842192A8183D}"/>
            </a:ext>
          </a:extLst>
        </xdr:cNvPr>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AA53EC-5709-4923-A9E0-D6B7ACF603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8C35CB4-C59D-4C81-99F6-B0A205600D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F636E4-8777-4FED-AE38-68F7A05467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5CC661A-3E89-402E-80AE-78F8E2820D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A7FA5F-F04D-4BD5-AE06-BFE6D0D4AA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C72DFDD-F2DC-473F-A38A-F5988266CD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8B9F93C-E235-4074-92DB-FBE9259B12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C9CB2FB-2A3F-4C48-A1D0-3BB5AD8690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0FC43D8-CFD9-4662-B0F9-C0AE570A70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0C22F43-3317-4366-B259-830142985F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7D40F28-3410-4ACE-B2EC-FA64E7CAB2C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9A12608-461B-4F6C-84AC-055170A15AF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A56DDE9-EDDD-45EB-9E9A-C11A3ECB9AF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1C070041-BB6D-4B1B-98E6-729B94861DB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183A8BB-4737-4D0D-A2F7-60CC24B020E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10E8D46-3917-474F-9926-F05A277ED71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2072401-FFB2-463B-BC71-FDC35740487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AF9F8CC7-B332-468D-962B-1ACD874843C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CAD67D0-86FB-403E-BD4D-C5541F91154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C842E5F-2E48-4D3D-8876-10B4958DA02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7730C4E-CCE1-4D2B-8231-E0E0A4AB90E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DD37A06C-3E8E-4491-8DB2-EC4D1ACC77EF}"/>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DBE3C91-C08D-47E1-B317-98999A6E72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510630C-F058-4505-81AD-5CB6BD6493F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547EDD67-DC32-4AA0-B485-24F4019623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ECBCBD5C-684B-4F95-9B08-DE547C258FE4}"/>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4B8D68EB-4137-4751-9CC5-B3CDB10AD461}"/>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D473F4FC-A399-4F92-B0B2-E631C91637F9}"/>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27FB4756-F9E5-4CB8-AB1A-71D6035E8BDD}"/>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C79B60CC-E70F-4318-91FB-D33BFDAAD9BF}"/>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06F1632B-8563-4A36-BC1B-4B3D205A4BB9}"/>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41ABE6F2-EB03-46B4-ABAF-AD730A8366AB}"/>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2D6EA602-8FDA-447E-84A0-9637E8512FE5}"/>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F1282CB1-065B-4C4F-BF3C-75F8B2CA2C9A}"/>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F75E437D-6478-4764-A6AC-4AC878413498}"/>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E53574BD-2077-4C7B-9F2F-76348673375D}"/>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AA7917-3FB5-40AE-8D2F-065DE74839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50DE31-F9C7-469D-B2F4-CA05754A587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0E14F97-3B61-453E-9C24-951C1DE866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B55E0DD-A840-4373-8B25-6984933C61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C96AEAD-397A-43D7-8C93-B50C3ACFC6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93964</xdr:rowOff>
    </xdr:from>
    <xdr:to>
      <xdr:col>55</xdr:col>
      <xdr:colOff>50800</xdr:colOff>
      <xdr:row>42</xdr:row>
      <xdr:rowOff>24114</xdr:rowOff>
    </xdr:to>
    <xdr:sp macro="" textlink="">
      <xdr:nvSpPr>
        <xdr:cNvPr id="133" name="楕円 132">
          <a:extLst>
            <a:ext uri="{FF2B5EF4-FFF2-40B4-BE49-F238E27FC236}">
              <a16:creationId xmlns:a16="http://schemas.microsoft.com/office/drawing/2014/main" id="{76B2810B-BAFF-49A6-9EFF-6FCA7078B33D}"/>
            </a:ext>
          </a:extLst>
        </xdr:cNvPr>
        <xdr:cNvSpPr/>
      </xdr:nvSpPr>
      <xdr:spPr>
        <a:xfrm>
          <a:off x="10426700" y="71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8891</xdr:rowOff>
    </xdr:from>
    <xdr:ext cx="469744" cy="259045"/>
    <xdr:sp macro="" textlink="">
      <xdr:nvSpPr>
        <xdr:cNvPr id="134" name="【道路】&#10;一人当たり延長該当値テキスト">
          <a:extLst>
            <a:ext uri="{FF2B5EF4-FFF2-40B4-BE49-F238E27FC236}">
              <a16:creationId xmlns:a16="http://schemas.microsoft.com/office/drawing/2014/main" id="{1F659585-D48D-49F7-90CA-F09BBE95139E}"/>
            </a:ext>
          </a:extLst>
        </xdr:cNvPr>
        <xdr:cNvSpPr txBox="1"/>
      </xdr:nvSpPr>
      <xdr:spPr>
        <a:xfrm>
          <a:off x="10515600" y="70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94045</xdr:rowOff>
    </xdr:from>
    <xdr:to>
      <xdr:col>50</xdr:col>
      <xdr:colOff>165100</xdr:colOff>
      <xdr:row>42</xdr:row>
      <xdr:rowOff>24195</xdr:rowOff>
    </xdr:to>
    <xdr:sp macro="" textlink="">
      <xdr:nvSpPr>
        <xdr:cNvPr id="135" name="楕円 134">
          <a:extLst>
            <a:ext uri="{FF2B5EF4-FFF2-40B4-BE49-F238E27FC236}">
              <a16:creationId xmlns:a16="http://schemas.microsoft.com/office/drawing/2014/main" id="{AB3097E5-7BFE-4E80-9686-0A3F03E810D6}"/>
            </a:ext>
          </a:extLst>
        </xdr:cNvPr>
        <xdr:cNvSpPr/>
      </xdr:nvSpPr>
      <xdr:spPr>
        <a:xfrm>
          <a:off x="9588500" y="71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144764</xdr:rowOff>
    </xdr:from>
    <xdr:to>
      <xdr:col>55</xdr:col>
      <xdr:colOff>0</xdr:colOff>
      <xdr:row>41</xdr:row>
      <xdr:rowOff>144845</xdr:rowOff>
    </xdr:to>
    <xdr:cxnSp macro="">
      <xdr:nvCxnSpPr>
        <xdr:cNvPr id="136" name="直線コネクタ 135">
          <a:extLst>
            <a:ext uri="{FF2B5EF4-FFF2-40B4-BE49-F238E27FC236}">
              <a16:creationId xmlns:a16="http://schemas.microsoft.com/office/drawing/2014/main" id="{CFBAA4A3-E082-48EE-9E29-D3F095070947}"/>
            </a:ext>
          </a:extLst>
        </xdr:cNvPr>
        <xdr:cNvCxnSpPr/>
      </xdr:nvCxnSpPr>
      <xdr:spPr>
        <a:xfrm flipV="1">
          <a:off x="9639300" y="7174214"/>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94078</xdr:rowOff>
    </xdr:from>
    <xdr:to>
      <xdr:col>46</xdr:col>
      <xdr:colOff>38100</xdr:colOff>
      <xdr:row>42</xdr:row>
      <xdr:rowOff>24228</xdr:rowOff>
    </xdr:to>
    <xdr:sp macro="" textlink="">
      <xdr:nvSpPr>
        <xdr:cNvPr id="137" name="楕円 136">
          <a:extLst>
            <a:ext uri="{FF2B5EF4-FFF2-40B4-BE49-F238E27FC236}">
              <a16:creationId xmlns:a16="http://schemas.microsoft.com/office/drawing/2014/main" id="{D09021A3-4CA1-40DB-B69B-5C3A4178DCFF}"/>
            </a:ext>
          </a:extLst>
        </xdr:cNvPr>
        <xdr:cNvSpPr/>
      </xdr:nvSpPr>
      <xdr:spPr>
        <a:xfrm>
          <a:off x="8699500" y="71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144845</xdr:rowOff>
    </xdr:from>
    <xdr:to>
      <xdr:col>50</xdr:col>
      <xdr:colOff>114300</xdr:colOff>
      <xdr:row>41</xdr:row>
      <xdr:rowOff>144878</xdr:rowOff>
    </xdr:to>
    <xdr:cxnSp macro="">
      <xdr:nvCxnSpPr>
        <xdr:cNvPr id="138" name="直線コネクタ 137">
          <a:extLst>
            <a:ext uri="{FF2B5EF4-FFF2-40B4-BE49-F238E27FC236}">
              <a16:creationId xmlns:a16="http://schemas.microsoft.com/office/drawing/2014/main" id="{323BD02C-1692-4D19-9739-CB034393AA10}"/>
            </a:ext>
          </a:extLst>
        </xdr:cNvPr>
        <xdr:cNvCxnSpPr/>
      </xdr:nvCxnSpPr>
      <xdr:spPr>
        <a:xfrm flipV="1">
          <a:off x="8750300" y="717429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94404</xdr:rowOff>
    </xdr:from>
    <xdr:to>
      <xdr:col>41</xdr:col>
      <xdr:colOff>101600</xdr:colOff>
      <xdr:row>42</xdr:row>
      <xdr:rowOff>24554</xdr:rowOff>
    </xdr:to>
    <xdr:sp macro="" textlink="">
      <xdr:nvSpPr>
        <xdr:cNvPr id="139" name="楕円 138">
          <a:extLst>
            <a:ext uri="{FF2B5EF4-FFF2-40B4-BE49-F238E27FC236}">
              <a16:creationId xmlns:a16="http://schemas.microsoft.com/office/drawing/2014/main" id="{B864C96F-864D-49FD-8774-A771730EC4CC}"/>
            </a:ext>
          </a:extLst>
        </xdr:cNvPr>
        <xdr:cNvSpPr/>
      </xdr:nvSpPr>
      <xdr:spPr>
        <a:xfrm>
          <a:off x="7810500" y="71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144878</xdr:rowOff>
    </xdr:from>
    <xdr:to>
      <xdr:col>45</xdr:col>
      <xdr:colOff>177800</xdr:colOff>
      <xdr:row>41</xdr:row>
      <xdr:rowOff>145204</xdr:rowOff>
    </xdr:to>
    <xdr:cxnSp macro="">
      <xdr:nvCxnSpPr>
        <xdr:cNvPr id="140" name="直線コネクタ 139">
          <a:extLst>
            <a:ext uri="{FF2B5EF4-FFF2-40B4-BE49-F238E27FC236}">
              <a16:creationId xmlns:a16="http://schemas.microsoft.com/office/drawing/2014/main" id="{AEF67FD6-49C6-4C15-AEA0-0CBDA2210C9D}"/>
            </a:ext>
          </a:extLst>
        </xdr:cNvPr>
        <xdr:cNvCxnSpPr/>
      </xdr:nvCxnSpPr>
      <xdr:spPr>
        <a:xfrm flipV="1">
          <a:off x="7861300" y="717432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97556</xdr:rowOff>
    </xdr:from>
    <xdr:to>
      <xdr:col>36</xdr:col>
      <xdr:colOff>165100</xdr:colOff>
      <xdr:row>42</xdr:row>
      <xdr:rowOff>27706</xdr:rowOff>
    </xdr:to>
    <xdr:sp macro="" textlink="">
      <xdr:nvSpPr>
        <xdr:cNvPr id="141" name="楕円 140">
          <a:extLst>
            <a:ext uri="{FF2B5EF4-FFF2-40B4-BE49-F238E27FC236}">
              <a16:creationId xmlns:a16="http://schemas.microsoft.com/office/drawing/2014/main" id="{6C0D3E0F-3470-4934-91E6-F75690B44FE7}"/>
            </a:ext>
          </a:extLst>
        </xdr:cNvPr>
        <xdr:cNvSpPr/>
      </xdr:nvSpPr>
      <xdr:spPr>
        <a:xfrm>
          <a:off x="6921500" y="71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145204</xdr:rowOff>
    </xdr:from>
    <xdr:to>
      <xdr:col>41</xdr:col>
      <xdr:colOff>50800</xdr:colOff>
      <xdr:row>41</xdr:row>
      <xdr:rowOff>148356</xdr:rowOff>
    </xdr:to>
    <xdr:cxnSp macro="">
      <xdr:nvCxnSpPr>
        <xdr:cNvPr id="142" name="直線コネクタ 141">
          <a:extLst>
            <a:ext uri="{FF2B5EF4-FFF2-40B4-BE49-F238E27FC236}">
              <a16:creationId xmlns:a16="http://schemas.microsoft.com/office/drawing/2014/main" id="{B24C8223-43F4-4560-9E2B-12775F2A3608}"/>
            </a:ext>
          </a:extLst>
        </xdr:cNvPr>
        <xdr:cNvCxnSpPr/>
      </xdr:nvCxnSpPr>
      <xdr:spPr>
        <a:xfrm flipV="1">
          <a:off x="6972300" y="717465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2AEFB80E-2FEB-4884-9769-DEC18FF55612}"/>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3476906B-EAF4-49A4-85A6-701C04D61B06}"/>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BA773EE8-339A-43F2-A865-6C37688726B9}"/>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8867BBBD-47CC-4A8F-AB61-3B65F8B709E4}"/>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15322</xdr:rowOff>
    </xdr:from>
    <xdr:ext cx="469744" cy="259045"/>
    <xdr:sp macro="" textlink="">
      <xdr:nvSpPr>
        <xdr:cNvPr id="147" name="n_1mainValue【道路】&#10;一人当たり延長">
          <a:extLst>
            <a:ext uri="{FF2B5EF4-FFF2-40B4-BE49-F238E27FC236}">
              <a16:creationId xmlns:a16="http://schemas.microsoft.com/office/drawing/2014/main" id="{6826A6DD-F880-45B2-8D00-41BD44115528}"/>
            </a:ext>
          </a:extLst>
        </xdr:cNvPr>
        <xdr:cNvSpPr txBox="1"/>
      </xdr:nvSpPr>
      <xdr:spPr>
        <a:xfrm>
          <a:off x="9391727" y="72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15355</xdr:rowOff>
    </xdr:from>
    <xdr:ext cx="469744" cy="259045"/>
    <xdr:sp macro="" textlink="">
      <xdr:nvSpPr>
        <xdr:cNvPr id="148" name="n_2mainValue【道路】&#10;一人当たり延長">
          <a:extLst>
            <a:ext uri="{FF2B5EF4-FFF2-40B4-BE49-F238E27FC236}">
              <a16:creationId xmlns:a16="http://schemas.microsoft.com/office/drawing/2014/main" id="{FB924C3E-F366-4346-BFE9-F75EDC7AC044}"/>
            </a:ext>
          </a:extLst>
        </xdr:cNvPr>
        <xdr:cNvSpPr txBox="1"/>
      </xdr:nvSpPr>
      <xdr:spPr>
        <a:xfrm>
          <a:off x="8515427" y="72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15681</xdr:rowOff>
    </xdr:from>
    <xdr:ext cx="469744" cy="259045"/>
    <xdr:sp macro="" textlink="">
      <xdr:nvSpPr>
        <xdr:cNvPr id="149" name="n_3mainValue【道路】&#10;一人当たり延長">
          <a:extLst>
            <a:ext uri="{FF2B5EF4-FFF2-40B4-BE49-F238E27FC236}">
              <a16:creationId xmlns:a16="http://schemas.microsoft.com/office/drawing/2014/main" id="{8D323598-479A-4668-8283-88A9693F00DF}"/>
            </a:ext>
          </a:extLst>
        </xdr:cNvPr>
        <xdr:cNvSpPr txBox="1"/>
      </xdr:nvSpPr>
      <xdr:spPr>
        <a:xfrm>
          <a:off x="7626427" y="72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18833</xdr:rowOff>
    </xdr:from>
    <xdr:ext cx="469744" cy="259045"/>
    <xdr:sp macro="" textlink="">
      <xdr:nvSpPr>
        <xdr:cNvPr id="150" name="n_4mainValue【道路】&#10;一人当たり延長">
          <a:extLst>
            <a:ext uri="{FF2B5EF4-FFF2-40B4-BE49-F238E27FC236}">
              <a16:creationId xmlns:a16="http://schemas.microsoft.com/office/drawing/2014/main" id="{57961D5F-866D-45A0-B491-A3B4B0BE2944}"/>
            </a:ext>
          </a:extLst>
        </xdr:cNvPr>
        <xdr:cNvSpPr txBox="1"/>
      </xdr:nvSpPr>
      <xdr:spPr>
        <a:xfrm>
          <a:off x="6737427" y="72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1BB3CE9-F8BE-4DAD-A4B9-9DA32F326C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E49FE09-0AE0-4F0A-8866-91429F9ECF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7B26D7B-35BF-46BA-9E19-590BEE7000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DD59A9B-4AA1-43A8-B4A0-396BC6DED6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A457E11-B0EB-4926-BF0B-852D6929B9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7AAAA31-F094-4525-8FF9-C8AB1119E6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D6C36C0-66A1-423F-ACB2-B26F41959D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3C7242D-EC85-4143-975D-01E88D9049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29F85F1-0087-42C9-88E9-6A8A1BF56D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33AF132-5466-4B03-99CC-D014CB2AA86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3B9D2E2-F56F-456E-AA98-55B3E70E60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5E83273-3A0A-4DC1-A09C-E17D534386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0A4CD6A-D2B2-478B-8675-ACA3F5A4BB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98FCFC57-0E21-41D7-A238-3E9903964D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21D0250D-3C49-4DE9-A69F-7FD3E409DB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5F02B03-394B-4F52-91AA-FA1371D19B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746C5775-305F-404D-AC61-ADB8A8B4D3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C2E5B21-E6BC-4F95-A14F-EF28BEFA2F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59E4C62C-D9BD-4E96-9A82-ADFE5FDF31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51D15161-2415-45A0-A85B-1C375D31A8C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900A9093-0785-4409-A635-2AFA11579B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B215D98C-E57B-4C32-9301-DA5EF55F41F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A2293068-6039-449D-ADCB-53A3C07620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8C227A61-3A89-4921-87F3-7E54493706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3889906F-C996-45B5-B0AE-56012B88F1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1A63EB3B-66C9-478F-83A5-9D56897F9998}"/>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B055780F-0EE5-4A35-B71F-9AAFCA11EAA7}"/>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435A4330-FA80-424D-BED7-72783081E87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EEEA7F33-B5B1-4357-8FA4-456C430DABFA}"/>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EE405604-72EC-4427-B80D-3DB6E40E8533}"/>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78B4424F-0CAC-48B9-80D9-0FF1D593F1A7}"/>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E4BEE4DE-D7C7-43AE-ADAF-98A4E456B7E2}"/>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C1756B3D-87DE-4CFB-9C07-ACFD85BBA829}"/>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CFEAF7C3-E9BD-4A53-92AB-ECB9C92F79E3}"/>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B15A283-5ED0-4A12-82B3-6F6CC6C8CE5E}"/>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9634FF96-38F3-4069-99D0-CB87B012F62D}"/>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A7DDE3-9475-47E7-99BD-BFB9C9731C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F2379C-778D-42ED-8E45-9405351CDC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A6E6725-7E2F-43D6-9854-E1DBE4D8E5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28ED1FD-F81C-438C-993D-9143A1BB3C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FA9D8AF-6C68-4D3D-902F-E1DFCFECC5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92" name="楕円 191">
          <a:extLst>
            <a:ext uri="{FF2B5EF4-FFF2-40B4-BE49-F238E27FC236}">
              <a16:creationId xmlns:a16="http://schemas.microsoft.com/office/drawing/2014/main" id="{232CE165-90E3-400E-B020-30B3F3F3763C}"/>
            </a:ext>
          </a:extLst>
        </xdr:cNvPr>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F1B68002-3949-4B7C-824B-45B74EC75223}"/>
            </a:ext>
          </a:extLst>
        </xdr:cNvPr>
        <xdr:cNvSpPr txBox="1"/>
      </xdr:nvSpPr>
      <xdr:spPr>
        <a:xfrm>
          <a:off x="4673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4" name="楕円 193">
          <a:extLst>
            <a:ext uri="{FF2B5EF4-FFF2-40B4-BE49-F238E27FC236}">
              <a16:creationId xmlns:a16="http://schemas.microsoft.com/office/drawing/2014/main" id="{143A456F-FFD0-4FA7-BC7A-41C5C093CFF0}"/>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52251</xdr:rowOff>
    </xdr:to>
    <xdr:cxnSp macro="">
      <xdr:nvCxnSpPr>
        <xdr:cNvPr id="195" name="直線コネクタ 194">
          <a:extLst>
            <a:ext uri="{FF2B5EF4-FFF2-40B4-BE49-F238E27FC236}">
              <a16:creationId xmlns:a16="http://schemas.microsoft.com/office/drawing/2014/main" id="{66682183-6B6A-4261-94B9-69B28BCA8AED}"/>
            </a:ext>
          </a:extLst>
        </xdr:cNvPr>
        <xdr:cNvCxnSpPr/>
      </xdr:nvCxnSpPr>
      <xdr:spPr>
        <a:xfrm>
          <a:off x="3797300" y="103114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6" name="楕円 195">
          <a:extLst>
            <a:ext uri="{FF2B5EF4-FFF2-40B4-BE49-F238E27FC236}">
              <a16:creationId xmlns:a16="http://schemas.microsoft.com/office/drawing/2014/main" id="{88875DE6-9B59-4951-B85B-416D0AC4A912}"/>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24493</xdr:rowOff>
    </xdr:to>
    <xdr:cxnSp macro="">
      <xdr:nvCxnSpPr>
        <xdr:cNvPr id="197" name="直線コネクタ 196">
          <a:extLst>
            <a:ext uri="{FF2B5EF4-FFF2-40B4-BE49-F238E27FC236}">
              <a16:creationId xmlns:a16="http://schemas.microsoft.com/office/drawing/2014/main" id="{FB530AFB-D12A-4D37-85E3-40123C54D27A}"/>
            </a:ext>
          </a:extLst>
        </xdr:cNvPr>
        <xdr:cNvCxnSpPr/>
      </xdr:nvCxnSpPr>
      <xdr:spPr>
        <a:xfrm>
          <a:off x="2908300" y="102967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8" name="楕円 197">
          <a:extLst>
            <a:ext uri="{FF2B5EF4-FFF2-40B4-BE49-F238E27FC236}">
              <a16:creationId xmlns:a16="http://schemas.microsoft.com/office/drawing/2014/main" id="{5BE74034-AFAE-45EA-9F09-7D4A4070CD84}"/>
            </a:ext>
          </a:extLst>
        </xdr:cNvPr>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9797</xdr:rowOff>
    </xdr:to>
    <xdr:cxnSp macro="">
      <xdr:nvCxnSpPr>
        <xdr:cNvPr id="199" name="直線コネクタ 198">
          <a:extLst>
            <a:ext uri="{FF2B5EF4-FFF2-40B4-BE49-F238E27FC236}">
              <a16:creationId xmlns:a16="http://schemas.microsoft.com/office/drawing/2014/main" id="{5441E58E-A142-4C2D-80D5-6D1413EA1D44}"/>
            </a:ext>
          </a:extLst>
        </xdr:cNvPr>
        <xdr:cNvCxnSpPr/>
      </xdr:nvCxnSpPr>
      <xdr:spPr>
        <a:xfrm>
          <a:off x="2019300" y="102723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200" name="楕円 199">
          <a:extLst>
            <a:ext uri="{FF2B5EF4-FFF2-40B4-BE49-F238E27FC236}">
              <a16:creationId xmlns:a16="http://schemas.microsoft.com/office/drawing/2014/main" id="{67658B9B-9514-48C6-A49E-01EF1C38B662}"/>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156754</xdr:rowOff>
    </xdr:to>
    <xdr:cxnSp macro="">
      <xdr:nvCxnSpPr>
        <xdr:cNvPr id="201" name="直線コネクタ 200">
          <a:extLst>
            <a:ext uri="{FF2B5EF4-FFF2-40B4-BE49-F238E27FC236}">
              <a16:creationId xmlns:a16="http://schemas.microsoft.com/office/drawing/2014/main" id="{ABC45438-9E80-489A-960F-EA0D384DA225}"/>
            </a:ext>
          </a:extLst>
        </xdr:cNvPr>
        <xdr:cNvCxnSpPr/>
      </xdr:nvCxnSpPr>
      <xdr:spPr>
        <a:xfrm>
          <a:off x="1130300" y="102461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CA729A70-EA3E-463B-A7FD-2F316D149D8E}"/>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2AE4DCB7-0B1A-45E9-8C3D-B593117B4086}"/>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8DD83A3E-E8A3-4CE7-A4A1-96F05CFD1182}"/>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6900FE4E-D472-49C8-B918-90C44119D0AA}"/>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FBD2F994-ADA5-4B9C-9037-22DB1A3427E0}"/>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F61A10B2-1F95-439F-A994-37887113ECA4}"/>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7D649511-CD62-4F08-8B1B-26A2E485A2CA}"/>
            </a:ext>
          </a:extLst>
        </xdr:cNvPr>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B3FF5731-E62F-4816-B6CF-EAE7BFDC621A}"/>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39E9E71-E386-46B2-BA3D-533ED48C80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7DBBF4F-816A-4DC7-95D8-38FFB41C40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8525EC9-7572-4421-BBE8-93AFEEA0EC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D1F59DC2-EB24-4480-BC7C-24D1753F27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E5176B41-82DD-43C0-BF2B-AE7FC58444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341A4923-7DC5-473D-922C-AF71D374B1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5A9AA45-4E06-4E8B-A801-E06F676A83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1D6DEA8-389D-4B73-BD9E-64E0B16522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214C862-EE50-4B92-A23F-ECD2000393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341C0B1-1906-422C-A7DF-3C06EA127B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584A742-43F5-46DF-8EB1-A3D061526E4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E959723A-2B10-44D6-A5B3-1C3C440109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4F342E89-45B7-426C-9C85-CEB0CF71B6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C4E8A63A-86A5-4BF2-9DE0-BC598FDF509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E1C76F55-0EA4-4EA4-91F6-A35DFAE69D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C4545580-0C9B-421E-B8B1-534E61F7E6F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3C04C61-848A-4740-A876-E3C2B6EBF4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4F602CE-1C7B-4285-9AD7-6DC105F037C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29427E3B-2C09-4BE1-BA80-E1B47DD0BF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D9C53DD8-83CD-475F-882B-CF82392FF4B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5313BBB2-9606-4F4F-846B-CFCD140A6F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9D10B84E-54D5-4D15-ABDB-7424C00926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C673C12C-DEFF-4D65-BAA3-FE07B598CB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91D81FA2-1A8A-4243-8382-ACB79DB08898}"/>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E226173B-33EB-49FC-9076-2CEB0D273DD5}"/>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F6556B4A-98A9-4D03-AD5F-A156D0ADB766}"/>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BFC6F8E3-5009-4773-BAF8-9EEFF712A298}"/>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76FCD6D2-12A4-4A57-A3AE-124A0DCF9C95}"/>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7D4211B4-2728-4D71-9311-EB781ED05D14}"/>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D1294BBD-9E44-43E4-ACEB-C58B40404134}"/>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227F566F-9F2F-44B3-A1DB-9088E9EA19C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10C394C3-0048-445F-AB51-1C9E1FEACA07}"/>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D6D2F98B-DF7A-4617-A7F5-9D0BF7159592}"/>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F966685D-9DBB-43DA-BB5E-6DFB59FD4B6C}"/>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BE9C671-494A-436D-B74D-1A0732AC7F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6BC33B-D079-4872-9F7E-49BEB76831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194FDB3-7E58-450D-B06F-7CA0FC343B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97C0273-20B4-485A-A849-472DB56399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9EFE49E-7398-4013-8CAA-BE029924D8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164833</xdr:rowOff>
    </xdr:from>
    <xdr:to>
      <xdr:col>55</xdr:col>
      <xdr:colOff>50800</xdr:colOff>
      <xdr:row>64</xdr:row>
      <xdr:rowOff>94983</xdr:rowOff>
    </xdr:to>
    <xdr:sp macro="" textlink="">
      <xdr:nvSpPr>
        <xdr:cNvPr id="249" name="楕円 248">
          <a:extLst>
            <a:ext uri="{FF2B5EF4-FFF2-40B4-BE49-F238E27FC236}">
              <a16:creationId xmlns:a16="http://schemas.microsoft.com/office/drawing/2014/main" id="{62C9E294-37C9-4D61-BA50-AC2357679A05}"/>
            </a:ext>
          </a:extLst>
        </xdr:cNvPr>
        <xdr:cNvSpPr/>
      </xdr:nvSpPr>
      <xdr:spPr>
        <a:xfrm>
          <a:off x="10426700" y="109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79760</xdr:rowOff>
    </xdr:from>
    <xdr:ext cx="534377" cy="259045"/>
    <xdr:sp macro="" textlink="">
      <xdr:nvSpPr>
        <xdr:cNvPr id="250" name="【橋りょう・トンネル】&#10;一人当たり有形固定資産（償却資産）額該当値テキスト">
          <a:extLst>
            <a:ext uri="{FF2B5EF4-FFF2-40B4-BE49-F238E27FC236}">
              <a16:creationId xmlns:a16="http://schemas.microsoft.com/office/drawing/2014/main" id="{B24F5D36-252B-4DFD-902B-DAA9BAD97F04}"/>
            </a:ext>
          </a:extLst>
        </xdr:cNvPr>
        <xdr:cNvSpPr txBox="1"/>
      </xdr:nvSpPr>
      <xdr:spPr>
        <a:xfrm>
          <a:off x="10515600" y="108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164854</xdr:rowOff>
    </xdr:from>
    <xdr:to>
      <xdr:col>50</xdr:col>
      <xdr:colOff>165100</xdr:colOff>
      <xdr:row>64</xdr:row>
      <xdr:rowOff>95004</xdr:rowOff>
    </xdr:to>
    <xdr:sp macro="" textlink="">
      <xdr:nvSpPr>
        <xdr:cNvPr id="251" name="楕円 250">
          <a:extLst>
            <a:ext uri="{FF2B5EF4-FFF2-40B4-BE49-F238E27FC236}">
              <a16:creationId xmlns:a16="http://schemas.microsoft.com/office/drawing/2014/main" id="{0C6CC0A6-BDE3-451A-AA11-A418A0D7045D}"/>
            </a:ext>
          </a:extLst>
        </xdr:cNvPr>
        <xdr:cNvSpPr/>
      </xdr:nvSpPr>
      <xdr:spPr>
        <a:xfrm>
          <a:off x="9588500" y="10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44183</xdr:rowOff>
    </xdr:from>
    <xdr:to>
      <xdr:col>55</xdr:col>
      <xdr:colOff>0</xdr:colOff>
      <xdr:row>64</xdr:row>
      <xdr:rowOff>44204</xdr:rowOff>
    </xdr:to>
    <xdr:cxnSp macro="">
      <xdr:nvCxnSpPr>
        <xdr:cNvPr id="252" name="直線コネクタ 251">
          <a:extLst>
            <a:ext uri="{FF2B5EF4-FFF2-40B4-BE49-F238E27FC236}">
              <a16:creationId xmlns:a16="http://schemas.microsoft.com/office/drawing/2014/main" id="{95ED15BC-9840-470B-B0F6-824BF7169AA5}"/>
            </a:ext>
          </a:extLst>
        </xdr:cNvPr>
        <xdr:cNvCxnSpPr/>
      </xdr:nvCxnSpPr>
      <xdr:spPr>
        <a:xfrm flipV="1">
          <a:off x="9639300" y="11016983"/>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165286</xdr:rowOff>
    </xdr:from>
    <xdr:to>
      <xdr:col>46</xdr:col>
      <xdr:colOff>38100</xdr:colOff>
      <xdr:row>64</xdr:row>
      <xdr:rowOff>95436</xdr:rowOff>
    </xdr:to>
    <xdr:sp macro="" textlink="">
      <xdr:nvSpPr>
        <xdr:cNvPr id="253" name="楕円 252">
          <a:extLst>
            <a:ext uri="{FF2B5EF4-FFF2-40B4-BE49-F238E27FC236}">
              <a16:creationId xmlns:a16="http://schemas.microsoft.com/office/drawing/2014/main" id="{C4C95035-DED0-4699-9C52-9DF7F488405F}"/>
            </a:ext>
          </a:extLst>
        </xdr:cNvPr>
        <xdr:cNvSpPr/>
      </xdr:nvSpPr>
      <xdr:spPr>
        <a:xfrm>
          <a:off x="8699500" y="109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44204</xdr:rowOff>
    </xdr:from>
    <xdr:to>
      <xdr:col>50</xdr:col>
      <xdr:colOff>114300</xdr:colOff>
      <xdr:row>64</xdr:row>
      <xdr:rowOff>44636</xdr:rowOff>
    </xdr:to>
    <xdr:cxnSp macro="">
      <xdr:nvCxnSpPr>
        <xdr:cNvPr id="254" name="直線コネクタ 253">
          <a:extLst>
            <a:ext uri="{FF2B5EF4-FFF2-40B4-BE49-F238E27FC236}">
              <a16:creationId xmlns:a16="http://schemas.microsoft.com/office/drawing/2014/main" id="{1AC2B441-287D-4392-89BD-8308E8558DAE}"/>
            </a:ext>
          </a:extLst>
        </xdr:cNvPr>
        <xdr:cNvCxnSpPr/>
      </xdr:nvCxnSpPr>
      <xdr:spPr>
        <a:xfrm flipV="1">
          <a:off x="8750300" y="11017004"/>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165503</xdr:rowOff>
    </xdr:from>
    <xdr:to>
      <xdr:col>41</xdr:col>
      <xdr:colOff>101600</xdr:colOff>
      <xdr:row>64</xdr:row>
      <xdr:rowOff>95653</xdr:rowOff>
    </xdr:to>
    <xdr:sp macro="" textlink="">
      <xdr:nvSpPr>
        <xdr:cNvPr id="255" name="楕円 254">
          <a:extLst>
            <a:ext uri="{FF2B5EF4-FFF2-40B4-BE49-F238E27FC236}">
              <a16:creationId xmlns:a16="http://schemas.microsoft.com/office/drawing/2014/main" id="{0A1C8C54-6C6A-4C3C-9CE4-476508B5120C}"/>
            </a:ext>
          </a:extLst>
        </xdr:cNvPr>
        <xdr:cNvSpPr/>
      </xdr:nvSpPr>
      <xdr:spPr>
        <a:xfrm>
          <a:off x="7810500" y="10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44636</xdr:rowOff>
    </xdr:from>
    <xdr:to>
      <xdr:col>45</xdr:col>
      <xdr:colOff>177800</xdr:colOff>
      <xdr:row>64</xdr:row>
      <xdr:rowOff>44853</xdr:rowOff>
    </xdr:to>
    <xdr:cxnSp macro="">
      <xdr:nvCxnSpPr>
        <xdr:cNvPr id="256" name="直線コネクタ 255">
          <a:extLst>
            <a:ext uri="{FF2B5EF4-FFF2-40B4-BE49-F238E27FC236}">
              <a16:creationId xmlns:a16="http://schemas.microsoft.com/office/drawing/2014/main" id="{86E9C166-734B-4409-A16E-D6C328D2B2D3}"/>
            </a:ext>
          </a:extLst>
        </xdr:cNvPr>
        <xdr:cNvCxnSpPr/>
      </xdr:nvCxnSpPr>
      <xdr:spPr>
        <a:xfrm flipV="1">
          <a:off x="7861300" y="1101743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165898</xdr:rowOff>
    </xdr:from>
    <xdr:to>
      <xdr:col>36</xdr:col>
      <xdr:colOff>165100</xdr:colOff>
      <xdr:row>64</xdr:row>
      <xdr:rowOff>96048</xdr:rowOff>
    </xdr:to>
    <xdr:sp macro="" textlink="">
      <xdr:nvSpPr>
        <xdr:cNvPr id="257" name="楕円 256">
          <a:extLst>
            <a:ext uri="{FF2B5EF4-FFF2-40B4-BE49-F238E27FC236}">
              <a16:creationId xmlns:a16="http://schemas.microsoft.com/office/drawing/2014/main" id="{B0B88921-AB2D-42B3-8C5C-D02B25A2C98A}"/>
            </a:ext>
          </a:extLst>
        </xdr:cNvPr>
        <xdr:cNvSpPr/>
      </xdr:nvSpPr>
      <xdr:spPr>
        <a:xfrm>
          <a:off x="6921500" y="109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44853</xdr:rowOff>
    </xdr:from>
    <xdr:to>
      <xdr:col>41</xdr:col>
      <xdr:colOff>50800</xdr:colOff>
      <xdr:row>64</xdr:row>
      <xdr:rowOff>45248</xdr:rowOff>
    </xdr:to>
    <xdr:cxnSp macro="">
      <xdr:nvCxnSpPr>
        <xdr:cNvPr id="258" name="直線コネクタ 257">
          <a:extLst>
            <a:ext uri="{FF2B5EF4-FFF2-40B4-BE49-F238E27FC236}">
              <a16:creationId xmlns:a16="http://schemas.microsoft.com/office/drawing/2014/main" id="{A5674B08-5155-453A-9E2F-5565D42F4A9E}"/>
            </a:ext>
          </a:extLst>
        </xdr:cNvPr>
        <xdr:cNvCxnSpPr/>
      </xdr:nvCxnSpPr>
      <xdr:spPr>
        <a:xfrm flipV="1">
          <a:off x="6972300" y="1101765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42B56A81-EB58-48D0-9DC2-BBE854815CB0}"/>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F30622AF-A2A6-4202-BF04-F5D5A799731D}"/>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686C37BE-188C-48F9-98AB-865EE863A157}"/>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BF383998-99EA-40F4-AEBC-71EA5833626C}"/>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86131</xdr:rowOff>
    </xdr:from>
    <xdr:ext cx="534377" cy="259045"/>
    <xdr:sp macro="" textlink="">
      <xdr:nvSpPr>
        <xdr:cNvPr id="263" name="n_1mainValue【橋りょう・トンネル】&#10;一人当たり有形固定資産（償却資産）額">
          <a:extLst>
            <a:ext uri="{FF2B5EF4-FFF2-40B4-BE49-F238E27FC236}">
              <a16:creationId xmlns:a16="http://schemas.microsoft.com/office/drawing/2014/main" id="{43FD35EE-5DED-4D21-B895-7FAA150ED697}"/>
            </a:ext>
          </a:extLst>
        </xdr:cNvPr>
        <xdr:cNvSpPr txBox="1"/>
      </xdr:nvSpPr>
      <xdr:spPr>
        <a:xfrm>
          <a:off x="9359411" y="110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86563</xdr:rowOff>
    </xdr:from>
    <xdr:ext cx="534377" cy="259045"/>
    <xdr:sp macro="" textlink="">
      <xdr:nvSpPr>
        <xdr:cNvPr id="264" name="n_2mainValue【橋りょう・トンネル】&#10;一人当たり有形固定資産（償却資産）額">
          <a:extLst>
            <a:ext uri="{FF2B5EF4-FFF2-40B4-BE49-F238E27FC236}">
              <a16:creationId xmlns:a16="http://schemas.microsoft.com/office/drawing/2014/main" id="{289B5541-DEE1-4525-87AE-A413FFB2773F}"/>
            </a:ext>
          </a:extLst>
        </xdr:cNvPr>
        <xdr:cNvSpPr txBox="1"/>
      </xdr:nvSpPr>
      <xdr:spPr>
        <a:xfrm>
          <a:off x="8483111" y="110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86780</xdr:rowOff>
    </xdr:from>
    <xdr:ext cx="534377" cy="259045"/>
    <xdr:sp macro="" textlink="">
      <xdr:nvSpPr>
        <xdr:cNvPr id="265" name="n_3mainValue【橋りょう・トンネル】&#10;一人当たり有形固定資産（償却資産）額">
          <a:extLst>
            <a:ext uri="{FF2B5EF4-FFF2-40B4-BE49-F238E27FC236}">
              <a16:creationId xmlns:a16="http://schemas.microsoft.com/office/drawing/2014/main" id="{09BFBE97-6FF2-451F-AC6F-18ACDF732A2D}"/>
            </a:ext>
          </a:extLst>
        </xdr:cNvPr>
        <xdr:cNvSpPr txBox="1"/>
      </xdr:nvSpPr>
      <xdr:spPr>
        <a:xfrm>
          <a:off x="7594111" y="110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87175</xdr:rowOff>
    </xdr:from>
    <xdr:ext cx="534377" cy="259045"/>
    <xdr:sp macro="" textlink="">
      <xdr:nvSpPr>
        <xdr:cNvPr id="266" name="n_4mainValue【橋りょう・トンネル】&#10;一人当たり有形固定資産（償却資産）額">
          <a:extLst>
            <a:ext uri="{FF2B5EF4-FFF2-40B4-BE49-F238E27FC236}">
              <a16:creationId xmlns:a16="http://schemas.microsoft.com/office/drawing/2014/main" id="{27A4FFC5-3F85-4339-A93B-50F59E7C4346}"/>
            </a:ext>
          </a:extLst>
        </xdr:cNvPr>
        <xdr:cNvSpPr txBox="1"/>
      </xdr:nvSpPr>
      <xdr:spPr>
        <a:xfrm>
          <a:off x="6705111" y="110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16C24E5-17D6-40A3-917D-04342F54EF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8157A1C1-8F04-468C-9C71-71DDD6FD18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8D687C4-CFF5-4C77-A669-3DF0E8DAD5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2D690597-577C-4C88-AA5A-4F6959F029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9D81A2F-714C-4D28-B91F-044E268B04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BAEED95-D630-45EB-A681-AED011BB6C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0946E21-525F-4501-8CA5-31A479E01F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D0539573-4288-4353-989D-34EAC3E97F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9B090CB5-C72A-47EF-B6D6-B6E82F8823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3F2238F-364E-45DC-8370-4893B45514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B3C4D9A8-9738-4A72-A6FF-66DBFDF6C6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5574F00-F6E5-4D49-9112-03A8C55977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1A0C96AD-3829-49A2-BA00-C3C22E34BA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60118001-A391-47A2-932F-C3101C7202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BB262893-E278-478D-8328-F5AB995DC5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331D5578-B239-4995-92C1-03DB4F560B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64361AC2-D63E-41FE-BCF3-71F0392061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8E49CE9E-121D-496E-8158-1EB070B1EF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0093578-0A92-49D7-A8D0-78DDB72A045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AB5990FC-6009-442F-9901-6D1328C4E9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6C43D1B3-27EC-41CD-9020-F77F4ABEB6C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D20B50A-727E-43CC-AAA5-75839D5C5B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D0014D01-B7CD-4EBA-9D8F-EF4BD0C085C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736A19B-B16E-4729-A40F-AA21691C3F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B02877C4-A2D8-4B26-8463-6757AD5EC594}"/>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AEB27F89-7F5C-40D1-B811-8B87181FDB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DC116E57-8BD3-4334-885A-7448F8D0B3A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DB5E3BB7-E148-4EF7-807E-F3E195AADEC2}"/>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60CCFA31-9EC9-4183-92B9-27E744A2B14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E6AA498C-9C9F-4296-9722-0D48E455EE6C}"/>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3676D676-782A-4D5E-B768-AA74169C385B}"/>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42E22EAC-DB82-4351-AFD8-20105B4CD17F}"/>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BA883672-C840-418E-8603-552451F02B9F}"/>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07216A43-32B1-45AE-A3CF-908E8EF35BC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B5B8E3C5-06C7-400A-80B7-F303285D1129}"/>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BD862AB-298E-4A97-BEE8-BE3E066318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4A311D4-E4BB-4BE6-B103-43A1862B2F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F2B6EF2-1C29-4C3B-92C3-90256B1B18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6DB931C-E4E2-432C-BAA2-46901195BB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F5D03B4-08D3-473C-8BC9-E33F2778B5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307" name="楕円 306">
          <a:extLst>
            <a:ext uri="{FF2B5EF4-FFF2-40B4-BE49-F238E27FC236}">
              <a16:creationId xmlns:a16="http://schemas.microsoft.com/office/drawing/2014/main" id="{7B493875-236F-490E-84DA-986F168773A2}"/>
            </a:ext>
          </a:extLst>
        </xdr:cNvPr>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30D1D801-3EA6-4BFC-B560-9A9BAA91A073}"/>
            </a:ext>
          </a:extLst>
        </xdr:cNvPr>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309" name="楕円 308">
          <a:extLst>
            <a:ext uri="{FF2B5EF4-FFF2-40B4-BE49-F238E27FC236}">
              <a16:creationId xmlns:a16="http://schemas.microsoft.com/office/drawing/2014/main" id="{6082E57E-92CB-44E8-BA6C-B692798B9D64}"/>
            </a:ext>
          </a:extLst>
        </xdr:cNvPr>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97155</xdr:rowOff>
    </xdr:to>
    <xdr:cxnSp macro="">
      <xdr:nvCxnSpPr>
        <xdr:cNvPr id="310" name="直線コネクタ 309">
          <a:extLst>
            <a:ext uri="{FF2B5EF4-FFF2-40B4-BE49-F238E27FC236}">
              <a16:creationId xmlns:a16="http://schemas.microsoft.com/office/drawing/2014/main" id="{D4F36945-D03A-43AC-A4BA-CEB2DD4FFFB5}"/>
            </a:ext>
          </a:extLst>
        </xdr:cNvPr>
        <xdr:cNvCxnSpPr/>
      </xdr:nvCxnSpPr>
      <xdr:spPr>
        <a:xfrm>
          <a:off x="3797300" y="13771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133986</xdr:rowOff>
    </xdr:from>
    <xdr:to>
      <xdr:col>15</xdr:col>
      <xdr:colOff>101600</xdr:colOff>
      <xdr:row>80</xdr:row>
      <xdr:rowOff>64136</xdr:rowOff>
    </xdr:to>
    <xdr:sp macro="" textlink="">
      <xdr:nvSpPr>
        <xdr:cNvPr id="311" name="楕円 310">
          <a:extLst>
            <a:ext uri="{FF2B5EF4-FFF2-40B4-BE49-F238E27FC236}">
              <a16:creationId xmlns:a16="http://schemas.microsoft.com/office/drawing/2014/main" id="{A12FDE9D-F6DD-4056-8F2C-B4356531A85D}"/>
            </a:ext>
          </a:extLst>
        </xdr:cNvPr>
        <xdr:cNvSpPr/>
      </xdr:nvSpPr>
      <xdr:spPr>
        <a:xfrm>
          <a:off x="2857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80</xdr:row>
      <xdr:rowOff>55245</xdr:rowOff>
    </xdr:to>
    <xdr:cxnSp macro="">
      <xdr:nvCxnSpPr>
        <xdr:cNvPr id="312" name="直線コネクタ 311">
          <a:extLst>
            <a:ext uri="{FF2B5EF4-FFF2-40B4-BE49-F238E27FC236}">
              <a16:creationId xmlns:a16="http://schemas.microsoft.com/office/drawing/2014/main" id="{F49BF5A2-D733-4511-B8F1-D6D4B84E89BA}"/>
            </a:ext>
          </a:extLst>
        </xdr:cNvPr>
        <xdr:cNvCxnSpPr/>
      </xdr:nvCxnSpPr>
      <xdr:spPr>
        <a:xfrm>
          <a:off x="2908300" y="13729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92075</xdr:rowOff>
    </xdr:from>
    <xdr:to>
      <xdr:col>10</xdr:col>
      <xdr:colOff>165100</xdr:colOff>
      <xdr:row>80</xdr:row>
      <xdr:rowOff>22225</xdr:rowOff>
    </xdr:to>
    <xdr:sp macro="" textlink="">
      <xdr:nvSpPr>
        <xdr:cNvPr id="313" name="楕円 312">
          <a:extLst>
            <a:ext uri="{FF2B5EF4-FFF2-40B4-BE49-F238E27FC236}">
              <a16:creationId xmlns:a16="http://schemas.microsoft.com/office/drawing/2014/main" id="{67EB19DA-3172-475F-A3F5-C856A1A6DBA9}"/>
            </a:ext>
          </a:extLst>
        </xdr:cNvPr>
        <xdr:cNvSpPr/>
      </xdr:nvSpPr>
      <xdr:spPr>
        <a:xfrm>
          <a:off x="1968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142875</xdr:rowOff>
    </xdr:from>
    <xdr:to>
      <xdr:col>15</xdr:col>
      <xdr:colOff>50800</xdr:colOff>
      <xdr:row>80</xdr:row>
      <xdr:rowOff>13336</xdr:rowOff>
    </xdr:to>
    <xdr:cxnSp macro="">
      <xdr:nvCxnSpPr>
        <xdr:cNvPr id="314" name="直線コネクタ 313">
          <a:extLst>
            <a:ext uri="{FF2B5EF4-FFF2-40B4-BE49-F238E27FC236}">
              <a16:creationId xmlns:a16="http://schemas.microsoft.com/office/drawing/2014/main" id="{D5E12ED8-2D88-42B6-BC5A-19FB6801B61E}"/>
            </a:ext>
          </a:extLst>
        </xdr:cNvPr>
        <xdr:cNvCxnSpPr/>
      </xdr:nvCxnSpPr>
      <xdr:spPr>
        <a:xfrm>
          <a:off x="2019300" y="13687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50164</xdr:rowOff>
    </xdr:from>
    <xdr:to>
      <xdr:col>6</xdr:col>
      <xdr:colOff>38100</xdr:colOff>
      <xdr:row>79</xdr:row>
      <xdr:rowOff>151764</xdr:rowOff>
    </xdr:to>
    <xdr:sp macro="" textlink="">
      <xdr:nvSpPr>
        <xdr:cNvPr id="315" name="楕円 314">
          <a:extLst>
            <a:ext uri="{FF2B5EF4-FFF2-40B4-BE49-F238E27FC236}">
              <a16:creationId xmlns:a16="http://schemas.microsoft.com/office/drawing/2014/main" id="{8923D86F-BBB2-4669-8EE6-4845061F4AF5}"/>
            </a:ext>
          </a:extLst>
        </xdr:cNvPr>
        <xdr:cNvSpPr/>
      </xdr:nvSpPr>
      <xdr:spPr>
        <a:xfrm>
          <a:off x="1079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100964</xdr:rowOff>
    </xdr:from>
    <xdr:to>
      <xdr:col>10</xdr:col>
      <xdr:colOff>114300</xdr:colOff>
      <xdr:row>79</xdr:row>
      <xdr:rowOff>142875</xdr:rowOff>
    </xdr:to>
    <xdr:cxnSp macro="">
      <xdr:nvCxnSpPr>
        <xdr:cNvPr id="316" name="直線コネクタ 315">
          <a:extLst>
            <a:ext uri="{FF2B5EF4-FFF2-40B4-BE49-F238E27FC236}">
              <a16:creationId xmlns:a16="http://schemas.microsoft.com/office/drawing/2014/main" id="{4C571D9B-1387-4742-8797-A76D99F3ACB8}"/>
            </a:ext>
          </a:extLst>
        </xdr:cNvPr>
        <xdr:cNvCxnSpPr/>
      </xdr:nvCxnSpPr>
      <xdr:spPr>
        <a:xfrm>
          <a:off x="1130300" y="13645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3B212965-21F8-4D88-8BB0-9A6F773313F7}"/>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5C22A493-A0BF-4DCE-9A60-A750FC6BDC0C}"/>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9CCE4A7D-C137-4447-9EB8-64158D1A8C8E}"/>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B10561AF-F2A3-4EDE-B4AF-403AD2DBED7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122572</xdr:rowOff>
    </xdr:from>
    <xdr:ext cx="405111" cy="259045"/>
    <xdr:sp macro="" textlink="">
      <xdr:nvSpPr>
        <xdr:cNvPr id="321" name="n_1mainValue【公営住宅】&#10;有形固定資産減価償却率">
          <a:extLst>
            <a:ext uri="{FF2B5EF4-FFF2-40B4-BE49-F238E27FC236}">
              <a16:creationId xmlns:a16="http://schemas.microsoft.com/office/drawing/2014/main" id="{819098A6-1FD7-4691-BA59-76DCDDBE0A21}"/>
            </a:ext>
          </a:extLst>
        </xdr:cNvPr>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80663</xdr:rowOff>
    </xdr:from>
    <xdr:ext cx="405111" cy="259045"/>
    <xdr:sp macro="" textlink="">
      <xdr:nvSpPr>
        <xdr:cNvPr id="322" name="n_2mainValue【公営住宅】&#10;有形固定資産減価償却率">
          <a:extLst>
            <a:ext uri="{FF2B5EF4-FFF2-40B4-BE49-F238E27FC236}">
              <a16:creationId xmlns:a16="http://schemas.microsoft.com/office/drawing/2014/main" id="{ACE3DE81-578D-4F3F-8B1B-08B101136193}"/>
            </a:ext>
          </a:extLst>
        </xdr:cNvPr>
        <xdr:cNvSpPr txBox="1"/>
      </xdr:nvSpPr>
      <xdr:spPr>
        <a:xfrm>
          <a:off x="2705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38752</xdr:rowOff>
    </xdr:from>
    <xdr:ext cx="405111" cy="259045"/>
    <xdr:sp macro="" textlink="">
      <xdr:nvSpPr>
        <xdr:cNvPr id="323" name="n_3mainValue【公営住宅】&#10;有形固定資産減価償却率">
          <a:extLst>
            <a:ext uri="{FF2B5EF4-FFF2-40B4-BE49-F238E27FC236}">
              <a16:creationId xmlns:a16="http://schemas.microsoft.com/office/drawing/2014/main" id="{57F0798E-D310-496F-8AC6-18FC375449DA}"/>
            </a:ext>
          </a:extLst>
        </xdr:cNvPr>
        <xdr:cNvSpPr txBox="1"/>
      </xdr:nvSpPr>
      <xdr:spPr>
        <a:xfrm>
          <a:off x="1816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168291</xdr:rowOff>
    </xdr:from>
    <xdr:ext cx="405111" cy="259045"/>
    <xdr:sp macro="" textlink="">
      <xdr:nvSpPr>
        <xdr:cNvPr id="324" name="n_4mainValue【公営住宅】&#10;有形固定資産減価償却率">
          <a:extLst>
            <a:ext uri="{FF2B5EF4-FFF2-40B4-BE49-F238E27FC236}">
              <a16:creationId xmlns:a16="http://schemas.microsoft.com/office/drawing/2014/main" id="{3F043A4A-0007-464A-92DF-7EFDF26A923A}"/>
            </a:ext>
          </a:extLst>
        </xdr:cNvPr>
        <xdr:cNvSpPr txBox="1"/>
      </xdr:nvSpPr>
      <xdr:spPr>
        <a:xfrm>
          <a:off x="927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DD7E315-5D03-4D0D-84DC-3BE9C742DB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15649BC-1A92-47F3-BB04-BD871C795A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39D7F33-4127-46E5-9DDF-820D70D3CB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8F7B6E6-C522-4D80-8A76-8F412501FB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3F42178-377B-46B3-80CA-00863C3FFC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B89E8C71-DD92-4CFC-AE4E-B8582FC6D2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9A8ABBF2-02C9-4063-AFD1-D1DD4613CE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9055007-54F0-4917-AC33-7A005FE844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E59AFCA-6462-474C-BA04-1044C68370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0C14965-F593-47F8-94E5-DD4D357F69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1D55CDF0-179B-4C62-877C-13D5E100C71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16789A7B-80BB-4F3B-AE0D-F5965E3154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7964E7DD-3088-4B55-932C-62ADA5DF9A1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4E84FAB5-B041-4547-8EF0-98AA1F0487D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4F65D96A-839C-4F9B-9D19-230CE2FEDB0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97290D5-BC31-4FBE-942E-12001303714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9FA6B732-33D9-435B-8BCF-604AB67C882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9EF274DC-D7DC-41FE-8985-C7EB91217F3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1E72B6DC-0E81-45CD-898D-5EDC46DAAC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EE7F44AE-5216-4A38-BF48-A1EB4A88FB1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7E9DEFC5-8FA3-4CCD-BCE6-350647692A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4690A860-86DC-452A-9514-E6CC4B0A3EB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DFA6A5E0-3EE2-4036-B3FC-CCBE72AD97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BADB5CB6-6FEF-47A5-B0D0-7627A0868E2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1F6C31A-AF43-485E-A8D3-AF632F683B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504BB8F0-53CB-4D91-A231-D0D52FB4D20D}"/>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B2C1BDB8-8246-45ED-B100-D18CDF495745}"/>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C66531AD-99BD-4051-AFE9-6B82420AD63F}"/>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FE13AFB-8872-4637-8420-AF6F0112707A}"/>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550C6B6E-2EFE-4BA6-BDCD-1522E62C10F8}"/>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9469C4B7-A354-4C7E-859F-E4FE66F7A952}"/>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8DB33FA3-29DA-4427-A904-997F023697AE}"/>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C71ED30E-64F8-46D3-8EBF-313EE944A0F2}"/>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0CA7A8AF-DE7A-4113-B939-1F632B96E66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98FA1FFF-8DAA-413E-8E2D-B59E5B5F38F9}"/>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C1C7DFD7-43DB-4225-A2C6-5849633070EC}"/>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2B948A7-CC14-4ED1-B12C-3360D10CC1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4C11144-B3A3-46B7-A22B-52FCE455A9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1F38020-4B7E-4803-9333-AFAF849330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DA32126-B43D-4916-8BE2-2112FD5716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E29C584-3666-4D11-89F2-780C33DC3B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153307</xdr:rowOff>
    </xdr:from>
    <xdr:to>
      <xdr:col>55</xdr:col>
      <xdr:colOff>50800</xdr:colOff>
      <xdr:row>85</xdr:row>
      <xdr:rowOff>83457</xdr:rowOff>
    </xdr:to>
    <xdr:sp macro="" textlink="">
      <xdr:nvSpPr>
        <xdr:cNvPr id="366" name="楕円 365">
          <a:extLst>
            <a:ext uri="{FF2B5EF4-FFF2-40B4-BE49-F238E27FC236}">
              <a16:creationId xmlns:a16="http://schemas.microsoft.com/office/drawing/2014/main" id="{5309C197-CAD1-44EC-9091-2ECAD2D59DA8}"/>
            </a:ext>
          </a:extLst>
        </xdr:cNvPr>
        <xdr:cNvSpPr/>
      </xdr:nvSpPr>
      <xdr:spPr>
        <a:xfrm>
          <a:off x="10426700" y="145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4734</xdr:rowOff>
    </xdr:from>
    <xdr:ext cx="469744" cy="259045"/>
    <xdr:sp macro="" textlink="">
      <xdr:nvSpPr>
        <xdr:cNvPr id="367" name="【公営住宅】&#10;一人当たり面積該当値テキスト">
          <a:extLst>
            <a:ext uri="{FF2B5EF4-FFF2-40B4-BE49-F238E27FC236}">
              <a16:creationId xmlns:a16="http://schemas.microsoft.com/office/drawing/2014/main" id="{CF3AAF2F-FD2F-4B12-B54C-76ED4A0C84EF}"/>
            </a:ext>
          </a:extLst>
        </xdr:cNvPr>
        <xdr:cNvSpPr txBox="1"/>
      </xdr:nvSpPr>
      <xdr:spPr>
        <a:xfrm>
          <a:off x="10515600" y="144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153526</xdr:rowOff>
    </xdr:from>
    <xdr:to>
      <xdr:col>50</xdr:col>
      <xdr:colOff>165100</xdr:colOff>
      <xdr:row>85</xdr:row>
      <xdr:rowOff>83676</xdr:rowOff>
    </xdr:to>
    <xdr:sp macro="" textlink="">
      <xdr:nvSpPr>
        <xdr:cNvPr id="368" name="楕円 367">
          <a:extLst>
            <a:ext uri="{FF2B5EF4-FFF2-40B4-BE49-F238E27FC236}">
              <a16:creationId xmlns:a16="http://schemas.microsoft.com/office/drawing/2014/main" id="{5774C956-F520-48F9-A0A2-9AD43B2A04A1}"/>
            </a:ext>
          </a:extLst>
        </xdr:cNvPr>
        <xdr:cNvSpPr/>
      </xdr:nvSpPr>
      <xdr:spPr>
        <a:xfrm>
          <a:off x="9588500" y="145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32657</xdr:rowOff>
    </xdr:from>
    <xdr:to>
      <xdr:col>55</xdr:col>
      <xdr:colOff>0</xdr:colOff>
      <xdr:row>85</xdr:row>
      <xdr:rowOff>32876</xdr:rowOff>
    </xdr:to>
    <xdr:cxnSp macro="">
      <xdr:nvCxnSpPr>
        <xdr:cNvPr id="369" name="直線コネクタ 368">
          <a:extLst>
            <a:ext uri="{FF2B5EF4-FFF2-40B4-BE49-F238E27FC236}">
              <a16:creationId xmlns:a16="http://schemas.microsoft.com/office/drawing/2014/main" id="{91E1F29F-95E6-4548-BB90-E4601991F51C}"/>
            </a:ext>
          </a:extLst>
        </xdr:cNvPr>
        <xdr:cNvCxnSpPr/>
      </xdr:nvCxnSpPr>
      <xdr:spPr>
        <a:xfrm flipV="1">
          <a:off x="9639300" y="1460590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153743</xdr:rowOff>
    </xdr:from>
    <xdr:to>
      <xdr:col>46</xdr:col>
      <xdr:colOff>38100</xdr:colOff>
      <xdr:row>85</xdr:row>
      <xdr:rowOff>83893</xdr:rowOff>
    </xdr:to>
    <xdr:sp macro="" textlink="">
      <xdr:nvSpPr>
        <xdr:cNvPr id="370" name="楕円 369">
          <a:extLst>
            <a:ext uri="{FF2B5EF4-FFF2-40B4-BE49-F238E27FC236}">
              <a16:creationId xmlns:a16="http://schemas.microsoft.com/office/drawing/2014/main" id="{C4FB67AB-FA73-4641-BF44-01F47B5CD572}"/>
            </a:ext>
          </a:extLst>
        </xdr:cNvPr>
        <xdr:cNvSpPr/>
      </xdr:nvSpPr>
      <xdr:spPr>
        <a:xfrm>
          <a:off x="8699500" y="145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32876</xdr:rowOff>
    </xdr:from>
    <xdr:to>
      <xdr:col>50</xdr:col>
      <xdr:colOff>114300</xdr:colOff>
      <xdr:row>85</xdr:row>
      <xdr:rowOff>33093</xdr:rowOff>
    </xdr:to>
    <xdr:cxnSp macro="">
      <xdr:nvCxnSpPr>
        <xdr:cNvPr id="371" name="直線コネクタ 370">
          <a:extLst>
            <a:ext uri="{FF2B5EF4-FFF2-40B4-BE49-F238E27FC236}">
              <a16:creationId xmlns:a16="http://schemas.microsoft.com/office/drawing/2014/main" id="{EE4EE79B-DE79-4123-A1B1-CF50B59DEC58}"/>
            </a:ext>
          </a:extLst>
        </xdr:cNvPr>
        <xdr:cNvCxnSpPr/>
      </xdr:nvCxnSpPr>
      <xdr:spPr>
        <a:xfrm flipV="1">
          <a:off x="8750300" y="1460612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154614</xdr:rowOff>
    </xdr:from>
    <xdr:to>
      <xdr:col>41</xdr:col>
      <xdr:colOff>101600</xdr:colOff>
      <xdr:row>85</xdr:row>
      <xdr:rowOff>84764</xdr:rowOff>
    </xdr:to>
    <xdr:sp macro="" textlink="">
      <xdr:nvSpPr>
        <xdr:cNvPr id="372" name="楕円 371">
          <a:extLst>
            <a:ext uri="{FF2B5EF4-FFF2-40B4-BE49-F238E27FC236}">
              <a16:creationId xmlns:a16="http://schemas.microsoft.com/office/drawing/2014/main" id="{E04D38E1-510D-4CA7-83A7-DB07A47EED9A}"/>
            </a:ext>
          </a:extLst>
        </xdr:cNvPr>
        <xdr:cNvSpPr/>
      </xdr:nvSpPr>
      <xdr:spPr>
        <a:xfrm>
          <a:off x="7810500" y="145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33093</xdr:rowOff>
    </xdr:from>
    <xdr:to>
      <xdr:col>45</xdr:col>
      <xdr:colOff>177800</xdr:colOff>
      <xdr:row>85</xdr:row>
      <xdr:rowOff>33964</xdr:rowOff>
    </xdr:to>
    <xdr:cxnSp macro="">
      <xdr:nvCxnSpPr>
        <xdr:cNvPr id="373" name="直線コネクタ 372">
          <a:extLst>
            <a:ext uri="{FF2B5EF4-FFF2-40B4-BE49-F238E27FC236}">
              <a16:creationId xmlns:a16="http://schemas.microsoft.com/office/drawing/2014/main" id="{FE793C31-1AF1-4FB9-81F2-33B9C2D45C53}"/>
            </a:ext>
          </a:extLst>
        </xdr:cNvPr>
        <xdr:cNvCxnSpPr/>
      </xdr:nvCxnSpPr>
      <xdr:spPr>
        <a:xfrm flipV="1">
          <a:off x="7861300" y="14606343"/>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158533</xdr:rowOff>
    </xdr:from>
    <xdr:to>
      <xdr:col>36</xdr:col>
      <xdr:colOff>165100</xdr:colOff>
      <xdr:row>85</xdr:row>
      <xdr:rowOff>88683</xdr:rowOff>
    </xdr:to>
    <xdr:sp macro="" textlink="">
      <xdr:nvSpPr>
        <xdr:cNvPr id="374" name="楕円 373">
          <a:extLst>
            <a:ext uri="{FF2B5EF4-FFF2-40B4-BE49-F238E27FC236}">
              <a16:creationId xmlns:a16="http://schemas.microsoft.com/office/drawing/2014/main" id="{6C23B236-95EE-4345-A2BD-0EA80A55DFE6}"/>
            </a:ext>
          </a:extLst>
        </xdr:cNvPr>
        <xdr:cNvSpPr/>
      </xdr:nvSpPr>
      <xdr:spPr>
        <a:xfrm>
          <a:off x="6921500" y="145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33964</xdr:rowOff>
    </xdr:from>
    <xdr:to>
      <xdr:col>41</xdr:col>
      <xdr:colOff>50800</xdr:colOff>
      <xdr:row>85</xdr:row>
      <xdr:rowOff>37883</xdr:rowOff>
    </xdr:to>
    <xdr:cxnSp macro="">
      <xdr:nvCxnSpPr>
        <xdr:cNvPr id="375" name="直線コネクタ 374">
          <a:extLst>
            <a:ext uri="{FF2B5EF4-FFF2-40B4-BE49-F238E27FC236}">
              <a16:creationId xmlns:a16="http://schemas.microsoft.com/office/drawing/2014/main" id="{C391B0EB-D3AB-4E2A-8C67-43DC1A81CAAD}"/>
            </a:ext>
          </a:extLst>
        </xdr:cNvPr>
        <xdr:cNvCxnSpPr/>
      </xdr:nvCxnSpPr>
      <xdr:spPr>
        <a:xfrm flipV="1">
          <a:off x="6972300" y="146072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2CEE1D37-5076-459E-86F9-84A3935A61D1}"/>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F6DAD720-8098-417E-920C-C13DD6FD9746}"/>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E3107025-34D0-444B-922D-2B0439D937C6}"/>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1890396C-E8D7-4BD5-8E3D-AC7ED576691C}"/>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100203</xdr:rowOff>
    </xdr:from>
    <xdr:ext cx="469744" cy="259045"/>
    <xdr:sp macro="" textlink="">
      <xdr:nvSpPr>
        <xdr:cNvPr id="380" name="n_1mainValue【公営住宅】&#10;一人当たり面積">
          <a:extLst>
            <a:ext uri="{FF2B5EF4-FFF2-40B4-BE49-F238E27FC236}">
              <a16:creationId xmlns:a16="http://schemas.microsoft.com/office/drawing/2014/main" id="{00C9BDAF-30C1-4972-93C0-C4072255AC5F}"/>
            </a:ext>
          </a:extLst>
        </xdr:cNvPr>
        <xdr:cNvSpPr txBox="1"/>
      </xdr:nvSpPr>
      <xdr:spPr>
        <a:xfrm>
          <a:off x="9391727" y="1433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100420</xdr:rowOff>
    </xdr:from>
    <xdr:ext cx="469744" cy="259045"/>
    <xdr:sp macro="" textlink="">
      <xdr:nvSpPr>
        <xdr:cNvPr id="381" name="n_2mainValue【公営住宅】&#10;一人当たり面積">
          <a:extLst>
            <a:ext uri="{FF2B5EF4-FFF2-40B4-BE49-F238E27FC236}">
              <a16:creationId xmlns:a16="http://schemas.microsoft.com/office/drawing/2014/main" id="{ED4547DA-0698-4C05-BA86-628357518726}"/>
            </a:ext>
          </a:extLst>
        </xdr:cNvPr>
        <xdr:cNvSpPr txBox="1"/>
      </xdr:nvSpPr>
      <xdr:spPr>
        <a:xfrm>
          <a:off x="8515427" y="143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101291</xdr:rowOff>
    </xdr:from>
    <xdr:ext cx="469744" cy="259045"/>
    <xdr:sp macro="" textlink="">
      <xdr:nvSpPr>
        <xdr:cNvPr id="382" name="n_3mainValue【公営住宅】&#10;一人当たり面積">
          <a:extLst>
            <a:ext uri="{FF2B5EF4-FFF2-40B4-BE49-F238E27FC236}">
              <a16:creationId xmlns:a16="http://schemas.microsoft.com/office/drawing/2014/main" id="{C64740F6-58DE-4740-872D-F71E0915A9F9}"/>
            </a:ext>
          </a:extLst>
        </xdr:cNvPr>
        <xdr:cNvSpPr txBox="1"/>
      </xdr:nvSpPr>
      <xdr:spPr>
        <a:xfrm>
          <a:off x="7626427" y="143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105210</xdr:rowOff>
    </xdr:from>
    <xdr:ext cx="469744" cy="259045"/>
    <xdr:sp macro="" textlink="">
      <xdr:nvSpPr>
        <xdr:cNvPr id="383" name="n_4mainValue【公営住宅】&#10;一人当たり面積">
          <a:extLst>
            <a:ext uri="{FF2B5EF4-FFF2-40B4-BE49-F238E27FC236}">
              <a16:creationId xmlns:a16="http://schemas.microsoft.com/office/drawing/2014/main" id="{7F20FB0C-F0FB-4AC3-9D34-E7A9B09A4E5B}"/>
            </a:ext>
          </a:extLst>
        </xdr:cNvPr>
        <xdr:cNvSpPr txBox="1"/>
      </xdr:nvSpPr>
      <xdr:spPr>
        <a:xfrm>
          <a:off x="6737427" y="1433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EDE7CE58-04CF-4F15-BDA7-1BF3A96DE8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F6E75C03-7DE8-4DA3-8501-51AD155EDD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C6C19CD0-89E7-4E64-96DE-756285B01A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152B5170-51C6-4833-827C-17E3CA60C9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B4902F11-1177-4DAB-8AA3-FE6981E792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CE36AFF-639B-4746-A324-D6F106D3C9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10A6EC3E-3987-4090-AC11-3624D5A0280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CBCD85D0-C59F-4896-A633-58D54AF8DC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647918E6-5EA4-434D-AB59-7F444C22BF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4EB1BC40-B535-432A-A48F-50272AC57E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7E6BE145-80B8-422B-BD1C-8DD88AD0C2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A149670B-C84A-4760-A255-F9E99EC870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7B9E36D-8EB3-4E01-951D-25EE3A5C72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E4037631-07B0-425F-B03C-07C95E944B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9FB16EF-6D76-4630-9AFD-2F04002951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DE1249DB-BCB8-47BD-83D5-03592C8FBF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F535AFAA-D11A-4C87-B6BD-C1667957BC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7D379D3C-8FDA-4685-B679-3F97361824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39666D6E-2617-45A9-9691-316A80CA64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209567B3-1F94-41EC-876F-93B468C63E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421B6A92-EE47-4C36-9602-4B3A94EFEE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A687AADE-7E25-431B-9B13-0649E0E4A3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5B690D57-1B56-43ED-AB36-33A016757B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FD572149-0BC2-4685-B603-84533C9603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F690C70D-2A48-4CDA-8D87-8FC8C8483C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B3B0B38F-7AAC-4BAB-9E96-157C6653DA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EB7A169F-539A-424B-84D5-E35F2C0A16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B037424E-9981-4C77-B003-817573375E5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9ECACB44-1F87-4FA4-A782-19A315CA39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5C1C0268-54E7-41FF-B166-94BA6FDA1A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F7B81923-17BE-49B3-8C11-C5E8F093112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2E3CA526-EA71-4675-A481-165F051A34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D5E873A2-BC28-4DAC-9EFF-7EA9FFAFAE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4378ECD0-596A-4896-8BAE-B69F0F4EB26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35F5653C-A9CA-43E4-8F65-B4BE0657A45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75608839-F371-4FAD-BAA5-8E70ED37DC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F428E25D-1165-4306-ABD5-91EA01DAA8E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AFD7DDB2-75E9-40C1-8080-562369D97A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42FD720F-A29A-4893-BB14-2836962897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1E062DAA-97AD-421E-AEE4-02A20ECC80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F674597B-2AB0-4CAE-A166-8615D0DF35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7DA10B74-FD23-43B0-B86B-FF7E27978D58}"/>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666EE4CD-B77D-4FB9-ADDD-75508183803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327F65DB-F351-4543-A00D-D826F28E8B7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32AE38BA-853C-4C6F-88D6-62126FF74599}"/>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CC37799B-AA04-46AE-8992-7F2E1ADAFBD9}"/>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601BEDAD-D4FA-43B3-B6CC-082D180A3374}"/>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DDC87EDF-B65B-4E69-A803-4E9C6F2BC6A1}"/>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888AB473-0FD5-468B-98CE-B4E64905A31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8F0D82F7-9B3D-40C9-93EC-16C37BB5522F}"/>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B9C8F56D-D29F-41F6-9E96-BD2775496675}"/>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C07CB156-455F-44E6-8D37-57A49F3F22EC}"/>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BAA3344-105E-4ACE-9360-8E8FB59009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22173A8-94A9-4423-B6D3-E1F74D5C67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B69CA62-7967-4771-937D-EFFB44F4EE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C7572A3-29B4-4E85-9CBF-82B49FDA50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97334F34-8477-4F15-AC6C-11EF2DFDE7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41" name="楕円 440">
          <a:extLst>
            <a:ext uri="{FF2B5EF4-FFF2-40B4-BE49-F238E27FC236}">
              <a16:creationId xmlns:a16="http://schemas.microsoft.com/office/drawing/2014/main" id="{23446A27-2DD5-4395-9DB6-C592668BA7CE}"/>
            </a:ext>
          </a:extLst>
        </xdr:cNvPr>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BB080FBD-47FA-40FF-BE00-BF120A5542EA}"/>
            </a:ext>
          </a:extLst>
        </xdr:cNvPr>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443" name="楕円 442">
          <a:extLst>
            <a:ext uri="{FF2B5EF4-FFF2-40B4-BE49-F238E27FC236}">
              <a16:creationId xmlns:a16="http://schemas.microsoft.com/office/drawing/2014/main" id="{8DE7F60B-2FCC-4A48-8C80-6CF90551C92C}"/>
            </a:ext>
          </a:extLst>
        </xdr:cNvPr>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71301</xdr:rowOff>
    </xdr:to>
    <xdr:cxnSp macro="">
      <xdr:nvCxnSpPr>
        <xdr:cNvPr id="444" name="直線コネクタ 443">
          <a:extLst>
            <a:ext uri="{FF2B5EF4-FFF2-40B4-BE49-F238E27FC236}">
              <a16:creationId xmlns:a16="http://schemas.microsoft.com/office/drawing/2014/main" id="{FF880A23-CB9C-409C-9144-732FCC56C7F3}"/>
            </a:ext>
          </a:extLst>
        </xdr:cNvPr>
        <xdr:cNvCxnSpPr/>
      </xdr:nvCxnSpPr>
      <xdr:spPr>
        <a:xfrm>
          <a:off x="15481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445" name="楕円 444">
          <a:extLst>
            <a:ext uri="{FF2B5EF4-FFF2-40B4-BE49-F238E27FC236}">
              <a16:creationId xmlns:a16="http://schemas.microsoft.com/office/drawing/2014/main" id="{9C35B151-A4BF-40CD-97C4-1D45C34DA799}"/>
            </a:ext>
          </a:extLst>
        </xdr:cNvPr>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35378</xdr:rowOff>
    </xdr:to>
    <xdr:cxnSp macro="">
      <xdr:nvCxnSpPr>
        <xdr:cNvPr id="446" name="直線コネクタ 445">
          <a:extLst>
            <a:ext uri="{FF2B5EF4-FFF2-40B4-BE49-F238E27FC236}">
              <a16:creationId xmlns:a16="http://schemas.microsoft.com/office/drawing/2014/main" id="{0E4EE209-CEE0-407E-A402-414601DC8CFC}"/>
            </a:ext>
          </a:extLst>
        </xdr:cNvPr>
        <xdr:cNvCxnSpPr/>
      </xdr:nvCxnSpPr>
      <xdr:spPr>
        <a:xfrm>
          <a:off x="14592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84183</xdr:rowOff>
    </xdr:from>
    <xdr:to>
      <xdr:col>72</xdr:col>
      <xdr:colOff>38100</xdr:colOff>
      <xdr:row>37</xdr:row>
      <xdr:rowOff>14333</xdr:rowOff>
    </xdr:to>
    <xdr:sp macro="" textlink="">
      <xdr:nvSpPr>
        <xdr:cNvPr id="447" name="楕円 446">
          <a:extLst>
            <a:ext uri="{FF2B5EF4-FFF2-40B4-BE49-F238E27FC236}">
              <a16:creationId xmlns:a16="http://schemas.microsoft.com/office/drawing/2014/main" id="{4339072E-B507-48FA-BD6C-74154CA5BDF7}"/>
            </a:ext>
          </a:extLst>
        </xdr:cNvPr>
        <xdr:cNvSpPr/>
      </xdr:nvSpPr>
      <xdr:spPr>
        <a:xfrm>
          <a:off x="1365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134983</xdr:rowOff>
    </xdr:from>
    <xdr:to>
      <xdr:col>76</xdr:col>
      <xdr:colOff>114300</xdr:colOff>
      <xdr:row>36</xdr:row>
      <xdr:rowOff>170906</xdr:rowOff>
    </xdr:to>
    <xdr:cxnSp macro="">
      <xdr:nvCxnSpPr>
        <xdr:cNvPr id="448" name="直線コネクタ 447">
          <a:extLst>
            <a:ext uri="{FF2B5EF4-FFF2-40B4-BE49-F238E27FC236}">
              <a16:creationId xmlns:a16="http://schemas.microsoft.com/office/drawing/2014/main" id="{960AEEB2-8267-4830-BE9C-A0AF8D7B0ADE}"/>
            </a:ext>
          </a:extLst>
        </xdr:cNvPr>
        <xdr:cNvCxnSpPr/>
      </xdr:nvCxnSpPr>
      <xdr:spPr>
        <a:xfrm>
          <a:off x="13703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449" name="楕円 448">
          <a:extLst>
            <a:ext uri="{FF2B5EF4-FFF2-40B4-BE49-F238E27FC236}">
              <a16:creationId xmlns:a16="http://schemas.microsoft.com/office/drawing/2014/main" id="{E84480D7-7D5A-4A27-90CB-7A6DEB919C09}"/>
            </a:ext>
          </a:extLst>
        </xdr:cNvPr>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134983</xdr:rowOff>
    </xdr:to>
    <xdr:cxnSp macro="">
      <xdr:nvCxnSpPr>
        <xdr:cNvPr id="450" name="直線コネクタ 449">
          <a:extLst>
            <a:ext uri="{FF2B5EF4-FFF2-40B4-BE49-F238E27FC236}">
              <a16:creationId xmlns:a16="http://schemas.microsoft.com/office/drawing/2014/main" id="{DED5920E-BC37-457E-8BFA-AD804237B36D}"/>
            </a:ext>
          </a:extLst>
        </xdr:cNvPr>
        <xdr:cNvCxnSpPr/>
      </xdr:nvCxnSpPr>
      <xdr:spPr>
        <a:xfrm>
          <a:off x="12814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8A665521-E503-4513-A329-C6FDDAA69257}"/>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2FDBCA73-ADBB-42FB-9CDF-ED38410523AD}"/>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3CBBA593-FFE4-4F28-80F8-D6CCFF05EAD0}"/>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7573F4F4-024E-4BCE-BE94-99F60536A298}"/>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102705</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FAF1803A-1332-4FD3-B948-777AD825BABC}"/>
            </a:ext>
          </a:extLst>
        </xdr:cNvPr>
        <xdr:cNvSpPr txBox="1"/>
      </xdr:nvSpPr>
      <xdr:spPr>
        <a:xfrm>
          <a:off x="15266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77E3F657-231E-4BAB-95D6-650E0995CC0A}"/>
            </a:ext>
          </a:extLst>
        </xdr:cNvPr>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30860</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42C35F0D-0D1D-4736-9494-A66F1850A169}"/>
            </a:ext>
          </a:extLst>
        </xdr:cNvPr>
        <xdr:cNvSpPr txBox="1"/>
      </xdr:nvSpPr>
      <xdr:spPr>
        <a:xfrm>
          <a:off x="13500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93FB8D0F-F0C3-4524-A297-34F6B5C7DC28}"/>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B874A7BD-653A-40D6-91C0-F63E70CA87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1E6FE4B5-BC44-4100-8B7E-B6C0DF2873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6EDBB074-E549-47D5-AB44-0E2260852C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EEE2045F-0647-46F8-8A17-7A207E5A76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A21C60C2-13C3-4508-9B20-1E7A17EC3E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CAE2B2C-DB41-4FC9-91BC-F7CF451FA1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B16F1F31-12B5-4860-B29B-07507E1D2A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9B2FA801-9433-4190-9252-A6A1EBD82C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1BC666B5-DC5A-4F4F-A148-A28E261F98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B53F7D32-D20E-4027-8A98-1C06AF29B7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755EE7F9-1A82-4CC8-84D5-FB75DC268EA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150B262D-CE64-40BC-AE05-15803E02095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9423B0A7-6DE2-4001-A643-F29618CA70F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A0AB0981-BD3E-4C66-9440-B50C1032D1A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C7084927-7EF0-46B5-AF47-186C0D7A76F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2F7371DF-7A62-4BAB-A16D-637CF72A3CF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DA6F46E7-8258-45F4-8D14-D3CB407DF6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78D07189-EC18-4F26-AFAF-5605A8494DA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B3B9DD95-0989-46B6-A825-86AA29878E2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E5C741F5-CD2B-49EE-B942-2C29F62C25C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F2F4B7EC-D872-4AE6-82B7-070E5F624ED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DC9BB361-8D8B-4BDE-A1EF-304F948ADB2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6B33F430-A072-4D94-90D9-B0B226559C0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6B0C2071-D607-4CDF-8037-31BE645A6D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EF5196B8-EB03-43D4-AE50-911F38D4D4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56BB0885-E647-4ABF-B492-1BE009AA84FD}"/>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CDAD7077-D577-4957-8517-36AFF97919E7}"/>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1C17F53F-D0D0-4635-9FA6-86B2834BD92C}"/>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11C00A8F-BC43-4E9B-A2F7-E1BFCD267C9C}"/>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262052B8-A85D-4BD5-90F0-6DD6B7B7F56F}"/>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5F4B7CB7-A05C-436D-BADE-9208663521BC}"/>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5EAAB3CD-A348-446C-915B-2D1157A3B1AB}"/>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E53A4FA3-1F1D-410D-8C61-395424219B66}"/>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1802C4B0-F512-4CE1-B100-ACF6A136E60C}"/>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01492BD0-D15F-4B7F-BE5A-3CCCED5F0851}"/>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B193DA5A-7AAA-40B1-80CE-DFE123574112}"/>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A970946-C27A-4C85-B94A-6CDA2484B0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0119C21-BC0D-4139-B953-BF3DFB6B88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1B3275-84C9-4079-AF04-8758A3D5D5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AEC5F42-719F-405C-BBDE-666F55130C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E0169C6-9CDE-4403-9659-7C8D44C72D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142966</xdr:rowOff>
    </xdr:from>
    <xdr:to>
      <xdr:col>116</xdr:col>
      <xdr:colOff>114300</xdr:colOff>
      <xdr:row>37</xdr:row>
      <xdr:rowOff>73116</xdr:rowOff>
    </xdr:to>
    <xdr:sp macro="" textlink="">
      <xdr:nvSpPr>
        <xdr:cNvPr id="500" name="楕円 499">
          <a:extLst>
            <a:ext uri="{FF2B5EF4-FFF2-40B4-BE49-F238E27FC236}">
              <a16:creationId xmlns:a16="http://schemas.microsoft.com/office/drawing/2014/main" id="{54C1E703-4E91-4E15-8D35-8CC103D5F747}"/>
            </a:ext>
          </a:extLst>
        </xdr:cNvPr>
        <xdr:cNvSpPr/>
      </xdr:nvSpPr>
      <xdr:spPr>
        <a:xfrm>
          <a:off x="22110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165843</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1C2B83E5-B2E2-4CDD-A976-C7074EECE60E}"/>
            </a:ext>
          </a:extLst>
        </xdr:cNvPr>
        <xdr:cNvSpPr txBox="1"/>
      </xdr:nvSpPr>
      <xdr:spPr>
        <a:xfrm>
          <a:off x="221996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142966</xdr:rowOff>
    </xdr:from>
    <xdr:to>
      <xdr:col>112</xdr:col>
      <xdr:colOff>38100</xdr:colOff>
      <xdr:row>37</xdr:row>
      <xdr:rowOff>73116</xdr:rowOff>
    </xdr:to>
    <xdr:sp macro="" textlink="">
      <xdr:nvSpPr>
        <xdr:cNvPr id="502" name="楕円 501">
          <a:extLst>
            <a:ext uri="{FF2B5EF4-FFF2-40B4-BE49-F238E27FC236}">
              <a16:creationId xmlns:a16="http://schemas.microsoft.com/office/drawing/2014/main" id="{3F5FB9FF-F19E-488D-8EF5-EC5C153FF54D}"/>
            </a:ext>
          </a:extLst>
        </xdr:cNvPr>
        <xdr:cNvSpPr/>
      </xdr:nvSpPr>
      <xdr:spPr>
        <a:xfrm>
          <a:off x="2127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22316</xdr:rowOff>
    </xdr:from>
    <xdr:to>
      <xdr:col>116</xdr:col>
      <xdr:colOff>63500</xdr:colOff>
      <xdr:row>37</xdr:row>
      <xdr:rowOff>22316</xdr:rowOff>
    </xdr:to>
    <xdr:cxnSp macro="">
      <xdr:nvCxnSpPr>
        <xdr:cNvPr id="503" name="直線コネクタ 502">
          <a:extLst>
            <a:ext uri="{FF2B5EF4-FFF2-40B4-BE49-F238E27FC236}">
              <a16:creationId xmlns:a16="http://schemas.microsoft.com/office/drawing/2014/main" id="{E0C45FFA-3A5A-446C-A303-9B03525D32B4}"/>
            </a:ext>
          </a:extLst>
        </xdr:cNvPr>
        <xdr:cNvCxnSpPr/>
      </xdr:nvCxnSpPr>
      <xdr:spPr>
        <a:xfrm>
          <a:off x="21323300" y="6365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144599</xdr:rowOff>
    </xdr:from>
    <xdr:to>
      <xdr:col>107</xdr:col>
      <xdr:colOff>101600</xdr:colOff>
      <xdr:row>37</xdr:row>
      <xdr:rowOff>74749</xdr:rowOff>
    </xdr:to>
    <xdr:sp macro="" textlink="">
      <xdr:nvSpPr>
        <xdr:cNvPr id="504" name="楕円 503">
          <a:extLst>
            <a:ext uri="{FF2B5EF4-FFF2-40B4-BE49-F238E27FC236}">
              <a16:creationId xmlns:a16="http://schemas.microsoft.com/office/drawing/2014/main" id="{61C85144-60EF-4D7A-98B2-D202BE05D99E}"/>
            </a:ext>
          </a:extLst>
        </xdr:cNvPr>
        <xdr:cNvSpPr/>
      </xdr:nvSpPr>
      <xdr:spPr>
        <a:xfrm>
          <a:off x="2038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22316</xdr:rowOff>
    </xdr:from>
    <xdr:to>
      <xdr:col>111</xdr:col>
      <xdr:colOff>177800</xdr:colOff>
      <xdr:row>37</xdr:row>
      <xdr:rowOff>23949</xdr:rowOff>
    </xdr:to>
    <xdr:cxnSp macro="">
      <xdr:nvCxnSpPr>
        <xdr:cNvPr id="505" name="直線コネクタ 504">
          <a:extLst>
            <a:ext uri="{FF2B5EF4-FFF2-40B4-BE49-F238E27FC236}">
              <a16:creationId xmlns:a16="http://schemas.microsoft.com/office/drawing/2014/main" id="{47406EEB-9325-4175-BC30-04BAC3518246}"/>
            </a:ext>
          </a:extLst>
        </xdr:cNvPr>
        <xdr:cNvCxnSpPr/>
      </xdr:nvCxnSpPr>
      <xdr:spPr>
        <a:xfrm flipV="1">
          <a:off x="20434300" y="63659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146231</xdr:rowOff>
    </xdr:from>
    <xdr:to>
      <xdr:col>102</xdr:col>
      <xdr:colOff>165100</xdr:colOff>
      <xdr:row>37</xdr:row>
      <xdr:rowOff>76381</xdr:rowOff>
    </xdr:to>
    <xdr:sp macro="" textlink="">
      <xdr:nvSpPr>
        <xdr:cNvPr id="506" name="楕円 505">
          <a:extLst>
            <a:ext uri="{FF2B5EF4-FFF2-40B4-BE49-F238E27FC236}">
              <a16:creationId xmlns:a16="http://schemas.microsoft.com/office/drawing/2014/main" id="{5E6C57E3-E693-4677-A269-6C1442F8201C}"/>
            </a:ext>
          </a:extLst>
        </xdr:cNvPr>
        <xdr:cNvSpPr/>
      </xdr:nvSpPr>
      <xdr:spPr>
        <a:xfrm>
          <a:off x="19494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23949</xdr:rowOff>
    </xdr:from>
    <xdr:to>
      <xdr:col>107</xdr:col>
      <xdr:colOff>50800</xdr:colOff>
      <xdr:row>37</xdr:row>
      <xdr:rowOff>25581</xdr:rowOff>
    </xdr:to>
    <xdr:cxnSp macro="">
      <xdr:nvCxnSpPr>
        <xdr:cNvPr id="507" name="直線コネクタ 506">
          <a:extLst>
            <a:ext uri="{FF2B5EF4-FFF2-40B4-BE49-F238E27FC236}">
              <a16:creationId xmlns:a16="http://schemas.microsoft.com/office/drawing/2014/main" id="{87393F07-405F-4305-9E1F-EF7840EAD562}"/>
            </a:ext>
          </a:extLst>
        </xdr:cNvPr>
        <xdr:cNvCxnSpPr/>
      </xdr:nvCxnSpPr>
      <xdr:spPr>
        <a:xfrm flipV="1">
          <a:off x="19545300" y="63675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157661</xdr:rowOff>
    </xdr:from>
    <xdr:to>
      <xdr:col>98</xdr:col>
      <xdr:colOff>38100</xdr:colOff>
      <xdr:row>37</xdr:row>
      <xdr:rowOff>87811</xdr:rowOff>
    </xdr:to>
    <xdr:sp macro="" textlink="">
      <xdr:nvSpPr>
        <xdr:cNvPr id="508" name="楕円 507">
          <a:extLst>
            <a:ext uri="{FF2B5EF4-FFF2-40B4-BE49-F238E27FC236}">
              <a16:creationId xmlns:a16="http://schemas.microsoft.com/office/drawing/2014/main" id="{498ACCA7-B28E-4F38-A238-875C7A5B03EA}"/>
            </a:ext>
          </a:extLst>
        </xdr:cNvPr>
        <xdr:cNvSpPr/>
      </xdr:nvSpPr>
      <xdr:spPr>
        <a:xfrm>
          <a:off x="18605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25581</xdr:rowOff>
    </xdr:from>
    <xdr:to>
      <xdr:col>102</xdr:col>
      <xdr:colOff>114300</xdr:colOff>
      <xdr:row>37</xdr:row>
      <xdr:rowOff>37011</xdr:rowOff>
    </xdr:to>
    <xdr:cxnSp macro="">
      <xdr:nvCxnSpPr>
        <xdr:cNvPr id="509" name="直線コネクタ 508">
          <a:extLst>
            <a:ext uri="{FF2B5EF4-FFF2-40B4-BE49-F238E27FC236}">
              <a16:creationId xmlns:a16="http://schemas.microsoft.com/office/drawing/2014/main" id="{C1D18B72-642E-4C59-8693-D5216C1DE754}"/>
            </a:ext>
          </a:extLst>
        </xdr:cNvPr>
        <xdr:cNvCxnSpPr/>
      </xdr:nvCxnSpPr>
      <xdr:spPr>
        <a:xfrm flipV="1">
          <a:off x="18656300" y="63692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6F174197-77E7-482A-A9D3-8BF539EB5051}"/>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F3127F2D-EB20-452E-9C88-DA829993486E}"/>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2989B759-A34A-40D7-8543-8EBDB0E60813}"/>
            </a:ext>
          </a:extLst>
        </xdr:cNvPr>
        <xdr:cNvSpPr txBox="1"/>
      </xdr:nvSpPr>
      <xdr:spPr>
        <a:xfrm>
          <a:off x="19310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D0B2391A-690B-4464-8561-2D0A2B1BD7D4}"/>
            </a:ext>
          </a:extLst>
        </xdr:cNvPr>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89643</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D8799304-77F1-446D-9451-6037ED0631D4}"/>
            </a:ext>
          </a:extLst>
        </xdr:cNvPr>
        <xdr:cNvSpPr txBox="1"/>
      </xdr:nvSpPr>
      <xdr:spPr>
        <a:xfrm>
          <a:off x="2107572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91276</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C30422DF-B0CE-4DC8-A84A-6A1C3F6C9B5C}"/>
            </a:ext>
          </a:extLst>
        </xdr:cNvPr>
        <xdr:cNvSpPr txBox="1"/>
      </xdr:nvSpPr>
      <xdr:spPr>
        <a:xfrm>
          <a:off x="20199427" y="60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92908</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5F5019F0-CD24-42B7-841C-576985D5D437}"/>
            </a:ext>
          </a:extLst>
        </xdr:cNvPr>
        <xdr:cNvSpPr txBox="1"/>
      </xdr:nvSpPr>
      <xdr:spPr>
        <a:xfrm>
          <a:off x="19310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104338</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A324999A-41B5-4EC0-A7AA-C3F4F8FD9739}"/>
            </a:ext>
          </a:extLst>
        </xdr:cNvPr>
        <xdr:cNvSpPr txBox="1"/>
      </xdr:nvSpPr>
      <xdr:spPr>
        <a:xfrm>
          <a:off x="18421427" y="61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F9CBDE81-DC4C-49FE-AF64-FADFC3ED6A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6ED5A977-67EF-4C77-9E02-5E649B2F62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A67A66AF-F634-478E-8414-3A5E6360ED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7DACBBB0-F668-4324-B610-2236D629B5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CCB2446E-B23A-442F-AC0E-EFFEFD5AFE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01171401-00C6-438F-A7B0-BB0ED24CBA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4F9E72FF-BFD7-4547-B2FD-DEF6E93AAB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CE1B2CA8-69DA-4DE3-95FE-C2C9FC6A2A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17D5F78F-EFD5-4C45-93A5-FACDF4826D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6BCC3129-DE0E-491E-85D0-88139CB9B6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82EFFB97-EDB2-49B8-8F88-39CE4CB478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1A1A79BA-A169-4C05-8152-3B569C4B361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861ADD74-1170-456C-BBAD-8F08AD7344E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4A7D0A5B-975D-4E9E-90C6-8126AD07D6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5E0189D8-68AA-4397-B129-907C4D4E0C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26B544FD-8E95-4210-8FD7-D1B4A640FE5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0AC52B10-113F-485B-B7DC-414F95A54BF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35F6E1D0-AB64-41E9-99A9-4A73358510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9A817480-1BB0-439E-ACBE-890492798BB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72B74C31-5B46-4C18-8D1F-E6DE4CEC63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7A1CC42D-9AE2-4631-8674-44B9F606106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1340BFA8-F663-4705-8EAE-A7E064CA33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9080F786-AF9D-4624-82B9-C50EF594E30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959E6CF7-500A-4673-8731-00B479A834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AD385269-49A9-4993-881B-71438979B449}"/>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440BDA60-E937-41DD-B65E-7CFD0D9FCB54}"/>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05DFCC40-8755-45BE-A62F-79436AAB7BBD}"/>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98FF1BC8-1C71-4335-AAF1-90F63B355A73}"/>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A92A5879-CCF2-4510-BC45-6C6B61E381CB}"/>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B0F6858E-A481-4B6F-8F50-679FF3333B82}"/>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0A0C4833-26F8-46D8-AEE4-E52014F97E9B}"/>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88DCD45E-2DBC-4123-A3C2-91FC13991FB7}"/>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64BD9A04-F8BC-4082-A411-31B914A70821}"/>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7FC5641C-5A1F-4559-ACE2-24E5FC409E05}"/>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7955FD2E-0885-450B-B987-8FEE488E56FA}"/>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366572A-5D80-4BD0-B67E-2818544C28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CBC357D-E7D2-4C63-A724-B294DF87F8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C351D4F-2FD8-4E5D-8A91-2D521DDC6D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B3FF1A1-33C6-49FE-9A4E-BBE9DB07C7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14030AE3-2C64-4BE1-B26F-632F69B82D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58" name="楕円 557">
          <a:extLst>
            <a:ext uri="{FF2B5EF4-FFF2-40B4-BE49-F238E27FC236}">
              <a16:creationId xmlns:a16="http://schemas.microsoft.com/office/drawing/2014/main" id="{16E3385C-D060-4760-ABC9-63ACEBC9F890}"/>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154322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4D1B1CEF-1E79-4C25-8FAE-34AB85CE2ADB}"/>
            </a:ext>
          </a:extLst>
        </xdr:cNvPr>
        <xdr:cNvSpPr txBox="1"/>
      </xdr:nvSpPr>
      <xdr:spPr>
        <a:xfrm>
          <a:off x="16357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560" name="楕円 559">
          <a:extLst>
            <a:ext uri="{FF2B5EF4-FFF2-40B4-BE49-F238E27FC236}">
              <a16:creationId xmlns:a16="http://schemas.microsoft.com/office/drawing/2014/main" id="{0943A9FB-30DA-49AC-AD0B-7D291431D2DF}"/>
            </a:ext>
          </a:extLst>
        </xdr:cNvPr>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20955</xdr:rowOff>
    </xdr:from>
    <xdr:to>
      <xdr:col>85</xdr:col>
      <xdr:colOff>127000</xdr:colOff>
      <xdr:row>60</xdr:row>
      <xdr:rowOff>55245</xdr:rowOff>
    </xdr:to>
    <xdr:cxnSp macro="">
      <xdr:nvCxnSpPr>
        <xdr:cNvPr id="561" name="直線コネクタ 560">
          <a:extLst>
            <a:ext uri="{FF2B5EF4-FFF2-40B4-BE49-F238E27FC236}">
              <a16:creationId xmlns:a16="http://schemas.microsoft.com/office/drawing/2014/main" id="{EEE9E123-F732-4E94-B1C8-A617A9205D66}"/>
            </a:ext>
          </a:extLst>
        </xdr:cNvPr>
        <xdr:cNvCxnSpPr/>
      </xdr:nvCxnSpPr>
      <xdr:spPr>
        <a:xfrm>
          <a:off x="15481300" y="103079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62" name="楕円 561">
          <a:extLst>
            <a:ext uri="{FF2B5EF4-FFF2-40B4-BE49-F238E27FC236}">
              <a16:creationId xmlns:a16="http://schemas.microsoft.com/office/drawing/2014/main" id="{F59816BF-9578-4429-87E6-0F46273B5D9B}"/>
            </a:ext>
          </a:extLst>
        </xdr:cNvPr>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20955</xdr:rowOff>
    </xdr:to>
    <xdr:cxnSp macro="">
      <xdr:nvCxnSpPr>
        <xdr:cNvPr id="563" name="直線コネクタ 562">
          <a:extLst>
            <a:ext uri="{FF2B5EF4-FFF2-40B4-BE49-F238E27FC236}">
              <a16:creationId xmlns:a16="http://schemas.microsoft.com/office/drawing/2014/main" id="{27E81FB5-DA28-4E6E-BE1D-9ECCD0D13959}"/>
            </a:ext>
          </a:extLst>
        </xdr:cNvPr>
        <xdr:cNvCxnSpPr/>
      </xdr:nvCxnSpPr>
      <xdr:spPr>
        <a:xfrm>
          <a:off x="14592300" y="102717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64" name="楕円 563">
          <a:extLst>
            <a:ext uri="{FF2B5EF4-FFF2-40B4-BE49-F238E27FC236}">
              <a16:creationId xmlns:a16="http://schemas.microsoft.com/office/drawing/2014/main" id="{73A625F9-3045-4192-9919-902D7FFCD20D}"/>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156210</xdr:rowOff>
    </xdr:to>
    <xdr:cxnSp macro="">
      <xdr:nvCxnSpPr>
        <xdr:cNvPr id="565" name="直線コネクタ 564">
          <a:extLst>
            <a:ext uri="{FF2B5EF4-FFF2-40B4-BE49-F238E27FC236}">
              <a16:creationId xmlns:a16="http://schemas.microsoft.com/office/drawing/2014/main" id="{8A41C9A0-9A05-49F5-B7A6-314CECB997EE}"/>
            </a:ext>
          </a:extLst>
        </xdr:cNvPr>
        <xdr:cNvCxnSpPr/>
      </xdr:nvCxnSpPr>
      <xdr:spPr>
        <a:xfrm>
          <a:off x="13703300" y="1023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66" name="楕円 565">
          <a:extLst>
            <a:ext uri="{FF2B5EF4-FFF2-40B4-BE49-F238E27FC236}">
              <a16:creationId xmlns:a16="http://schemas.microsoft.com/office/drawing/2014/main" id="{52FB3913-5AAA-4EFA-8B44-59A06853D1BC}"/>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120015</xdr:rowOff>
    </xdr:to>
    <xdr:cxnSp macro="">
      <xdr:nvCxnSpPr>
        <xdr:cNvPr id="567" name="直線コネクタ 566">
          <a:extLst>
            <a:ext uri="{FF2B5EF4-FFF2-40B4-BE49-F238E27FC236}">
              <a16:creationId xmlns:a16="http://schemas.microsoft.com/office/drawing/2014/main" id="{DABB4514-09FA-4DF7-B596-ED843113ED51}"/>
            </a:ext>
          </a:extLst>
        </xdr:cNvPr>
        <xdr:cNvCxnSpPr/>
      </xdr:nvCxnSpPr>
      <xdr:spPr>
        <a:xfrm>
          <a:off x="12814300" y="1019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E5309764-A0F6-4C7E-9F18-2FF3FA28AEFD}"/>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346E37A1-D3FF-491F-8017-AC201D217B21}"/>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A3D6598E-CA88-48D3-897C-11A08924B325}"/>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BDC18946-370F-4445-B386-40C0B6A1F18C}"/>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88282</xdr:rowOff>
    </xdr:from>
    <xdr:ext cx="405111" cy="259045"/>
    <xdr:sp macro="" textlink="">
      <xdr:nvSpPr>
        <xdr:cNvPr id="572" name="n_1mainValue【学校施設】&#10;有形固定資産減価償却率">
          <a:extLst>
            <a:ext uri="{FF2B5EF4-FFF2-40B4-BE49-F238E27FC236}">
              <a16:creationId xmlns:a16="http://schemas.microsoft.com/office/drawing/2014/main" id="{DE0AA11D-515A-4B5D-8788-F5D927D8D57F}"/>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73" name="n_2mainValue【学校施設】&#10;有形固定資産減価償却率">
          <a:extLst>
            <a:ext uri="{FF2B5EF4-FFF2-40B4-BE49-F238E27FC236}">
              <a16:creationId xmlns:a16="http://schemas.microsoft.com/office/drawing/2014/main" id="{CB81FFD5-C379-4F5C-9897-2DC8E97A010C}"/>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74" name="n_3mainValue【学校施設】&#10;有形固定資産減価償却率">
          <a:extLst>
            <a:ext uri="{FF2B5EF4-FFF2-40B4-BE49-F238E27FC236}">
              <a16:creationId xmlns:a16="http://schemas.microsoft.com/office/drawing/2014/main" id="{9C6B8798-D911-4C9C-947E-6ED9D2A9D58B}"/>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575" name="n_4mainValue【学校施設】&#10;有形固定資産減価償却率">
          <a:extLst>
            <a:ext uri="{FF2B5EF4-FFF2-40B4-BE49-F238E27FC236}">
              <a16:creationId xmlns:a16="http://schemas.microsoft.com/office/drawing/2014/main" id="{59467080-AF73-49C2-96DA-1F3E9E193A12}"/>
            </a:ext>
          </a:extLst>
        </xdr:cNvPr>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1224893E-5819-4666-81AE-1163ED4FC1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75A6D3E9-2339-4577-BAD7-699F1FE7D4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E918F099-EFDA-468E-8445-7E42721880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CE5584FD-A3DA-490B-9552-77FE1360B8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6B9096E6-E11E-4CA2-92CA-929DFCF3F8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71C83831-4F21-471E-BAA6-9D60BAB4D3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8F6C8BA4-8F8F-403F-99D6-31524859C5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1C384CF4-54B3-4FC6-87A2-FFA8B660AD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1E067493-A25C-4101-A4F7-F7629A0C14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1CCE395B-5304-4006-A3C3-AA4062F83E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222CA8A9-1E4B-42AA-8631-D010CE57AA4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14675CD9-2C2C-4037-89CD-2B54734878D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F7BF0C9-4D8A-4025-BEB4-02CF942051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C2DDD7F9-EDEA-4B8D-B6CD-2D750784B80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6287A643-67D3-4977-B17E-714EA4A8C74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E00301B6-EBD4-4B62-97C2-8BC316F2B1E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6CE95683-4F3E-446F-A8D3-F863DB5BD7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8D418AB6-89CE-46EA-9975-840542B36C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E15CCCC7-D972-46A9-A7D5-4E7B0C3C1DB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9F9922F8-6BB9-4B2C-A68F-989702F5B0B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142CE52F-8377-4AB3-BD6C-E3BA8BA1E8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A6DDD7A3-50CB-46D3-85C0-F6E1281DCB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85886A48-59C5-489E-81FA-772649503E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048A55B9-1A5B-40D4-8323-8F3C096FB136}"/>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79C80C9E-FFA1-44B6-98C6-A5E22FE86C48}"/>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5AFAE333-FAF9-461B-B2B1-9BEC4A6C7077}"/>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989748ED-972E-424E-9F74-91AE55B085C9}"/>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FC1DAFC6-4661-44E5-B1E8-E80AA600ADF1}"/>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3622C643-7570-49C8-AA37-ADEEF60AFC36}"/>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FFE93265-1360-4013-BEBC-339D3F10B92D}"/>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159E73CF-90E3-4DEF-90B3-342D786B7061}"/>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DEF30DD4-2367-4F3A-8BDF-793A301B1618}"/>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6079DD49-AE3A-4CA1-9153-D33E712A5E48}"/>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303092B2-71AF-4971-8F5A-2D96DAA17873}"/>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D66CB3C-A758-438C-ABA2-7E1F907AAB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B1189D6-5C4B-442A-9B76-B12D22F08E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BA4AC8A-BFFA-4270-95D0-73E7476078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D32EE32-33FE-4C3E-BCA7-FD28CD048F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E1F80BB-BE8A-4B2F-9DAE-F8F95484C3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89789</xdr:rowOff>
    </xdr:from>
    <xdr:to>
      <xdr:col>116</xdr:col>
      <xdr:colOff>114300</xdr:colOff>
      <xdr:row>62</xdr:row>
      <xdr:rowOff>19939</xdr:rowOff>
    </xdr:to>
    <xdr:sp macro="" textlink="">
      <xdr:nvSpPr>
        <xdr:cNvPr id="615" name="楕円 614">
          <a:extLst>
            <a:ext uri="{FF2B5EF4-FFF2-40B4-BE49-F238E27FC236}">
              <a16:creationId xmlns:a16="http://schemas.microsoft.com/office/drawing/2014/main" id="{DFE41F18-6C75-4510-B9EB-99FCB8302AE7}"/>
            </a:ext>
          </a:extLst>
        </xdr:cNvPr>
        <xdr:cNvSpPr/>
      </xdr:nvSpPr>
      <xdr:spPr>
        <a:xfrm>
          <a:off x="221107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68216</xdr:rowOff>
    </xdr:from>
    <xdr:ext cx="469744" cy="259045"/>
    <xdr:sp macro="" textlink="">
      <xdr:nvSpPr>
        <xdr:cNvPr id="616" name="【学校施設】&#10;一人当たり面積該当値テキスト">
          <a:extLst>
            <a:ext uri="{FF2B5EF4-FFF2-40B4-BE49-F238E27FC236}">
              <a16:creationId xmlns:a16="http://schemas.microsoft.com/office/drawing/2014/main" id="{BA2E4E4A-A6E1-4980-A3F9-A12233C01728}"/>
            </a:ext>
          </a:extLst>
        </xdr:cNvPr>
        <xdr:cNvSpPr txBox="1"/>
      </xdr:nvSpPr>
      <xdr:spPr>
        <a:xfrm>
          <a:off x="22199600"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90170</xdr:rowOff>
    </xdr:from>
    <xdr:to>
      <xdr:col>112</xdr:col>
      <xdr:colOff>38100</xdr:colOff>
      <xdr:row>62</xdr:row>
      <xdr:rowOff>20320</xdr:rowOff>
    </xdr:to>
    <xdr:sp macro="" textlink="">
      <xdr:nvSpPr>
        <xdr:cNvPr id="617" name="楕円 616">
          <a:extLst>
            <a:ext uri="{FF2B5EF4-FFF2-40B4-BE49-F238E27FC236}">
              <a16:creationId xmlns:a16="http://schemas.microsoft.com/office/drawing/2014/main" id="{A999053C-44A2-4D0F-AAEB-9FB3A85E4D66}"/>
            </a:ext>
          </a:extLst>
        </xdr:cNvPr>
        <xdr:cNvSpPr/>
      </xdr:nvSpPr>
      <xdr:spPr>
        <a:xfrm>
          <a:off x="2127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140589</xdr:rowOff>
    </xdr:from>
    <xdr:to>
      <xdr:col>116</xdr:col>
      <xdr:colOff>63500</xdr:colOff>
      <xdr:row>61</xdr:row>
      <xdr:rowOff>140970</xdr:rowOff>
    </xdr:to>
    <xdr:cxnSp macro="">
      <xdr:nvCxnSpPr>
        <xdr:cNvPr id="618" name="直線コネクタ 617">
          <a:extLst>
            <a:ext uri="{FF2B5EF4-FFF2-40B4-BE49-F238E27FC236}">
              <a16:creationId xmlns:a16="http://schemas.microsoft.com/office/drawing/2014/main" id="{7979E5E6-9F84-4818-A29F-F7EFA208DD1C}"/>
            </a:ext>
          </a:extLst>
        </xdr:cNvPr>
        <xdr:cNvCxnSpPr/>
      </xdr:nvCxnSpPr>
      <xdr:spPr>
        <a:xfrm flipV="1">
          <a:off x="21323300" y="1059903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90551</xdr:rowOff>
    </xdr:from>
    <xdr:to>
      <xdr:col>107</xdr:col>
      <xdr:colOff>101600</xdr:colOff>
      <xdr:row>62</xdr:row>
      <xdr:rowOff>20701</xdr:rowOff>
    </xdr:to>
    <xdr:sp macro="" textlink="">
      <xdr:nvSpPr>
        <xdr:cNvPr id="619" name="楕円 618">
          <a:extLst>
            <a:ext uri="{FF2B5EF4-FFF2-40B4-BE49-F238E27FC236}">
              <a16:creationId xmlns:a16="http://schemas.microsoft.com/office/drawing/2014/main" id="{1A3362F7-31BB-408B-885E-9CB58C0B0907}"/>
            </a:ext>
          </a:extLst>
        </xdr:cNvPr>
        <xdr:cNvSpPr/>
      </xdr:nvSpPr>
      <xdr:spPr>
        <a:xfrm>
          <a:off x="20383500" y="105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140970</xdr:rowOff>
    </xdr:from>
    <xdr:to>
      <xdr:col>111</xdr:col>
      <xdr:colOff>177800</xdr:colOff>
      <xdr:row>61</xdr:row>
      <xdr:rowOff>141351</xdr:rowOff>
    </xdr:to>
    <xdr:cxnSp macro="">
      <xdr:nvCxnSpPr>
        <xdr:cNvPr id="620" name="直線コネクタ 619">
          <a:extLst>
            <a:ext uri="{FF2B5EF4-FFF2-40B4-BE49-F238E27FC236}">
              <a16:creationId xmlns:a16="http://schemas.microsoft.com/office/drawing/2014/main" id="{E56DDCAA-96C0-45B4-B396-CBBAE901EA3A}"/>
            </a:ext>
          </a:extLst>
        </xdr:cNvPr>
        <xdr:cNvCxnSpPr/>
      </xdr:nvCxnSpPr>
      <xdr:spPr>
        <a:xfrm flipV="1">
          <a:off x="20434300" y="105994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91884</xdr:rowOff>
    </xdr:from>
    <xdr:to>
      <xdr:col>102</xdr:col>
      <xdr:colOff>165100</xdr:colOff>
      <xdr:row>62</xdr:row>
      <xdr:rowOff>22034</xdr:rowOff>
    </xdr:to>
    <xdr:sp macro="" textlink="">
      <xdr:nvSpPr>
        <xdr:cNvPr id="621" name="楕円 620">
          <a:extLst>
            <a:ext uri="{FF2B5EF4-FFF2-40B4-BE49-F238E27FC236}">
              <a16:creationId xmlns:a16="http://schemas.microsoft.com/office/drawing/2014/main" id="{AD5886B8-2461-4748-BD24-F320CF075EFF}"/>
            </a:ext>
          </a:extLst>
        </xdr:cNvPr>
        <xdr:cNvSpPr/>
      </xdr:nvSpPr>
      <xdr:spPr>
        <a:xfrm>
          <a:off x="19494500" y="105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141351</xdr:rowOff>
    </xdr:from>
    <xdr:to>
      <xdr:col>107</xdr:col>
      <xdr:colOff>50800</xdr:colOff>
      <xdr:row>61</xdr:row>
      <xdr:rowOff>142684</xdr:rowOff>
    </xdr:to>
    <xdr:cxnSp macro="">
      <xdr:nvCxnSpPr>
        <xdr:cNvPr id="622" name="直線コネクタ 621">
          <a:extLst>
            <a:ext uri="{FF2B5EF4-FFF2-40B4-BE49-F238E27FC236}">
              <a16:creationId xmlns:a16="http://schemas.microsoft.com/office/drawing/2014/main" id="{52704961-6D5C-4478-8DA0-539923CFDA0A}"/>
            </a:ext>
          </a:extLst>
        </xdr:cNvPr>
        <xdr:cNvCxnSpPr/>
      </xdr:nvCxnSpPr>
      <xdr:spPr>
        <a:xfrm flipV="1">
          <a:off x="19545300" y="1059980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97409</xdr:rowOff>
    </xdr:from>
    <xdr:to>
      <xdr:col>98</xdr:col>
      <xdr:colOff>38100</xdr:colOff>
      <xdr:row>62</xdr:row>
      <xdr:rowOff>27559</xdr:rowOff>
    </xdr:to>
    <xdr:sp macro="" textlink="">
      <xdr:nvSpPr>
        <xdr:cNvPr id="623" name="楕円 622">
          <a:extLst>
            <a:ext uri="{FF2B5EF4-FFF2-40B4-BE49-F238E27FC236}">
              <a16:creationId xmlns:a16="http://schemas.microsoft.com/office/drawing/2014/main" id="{BF7653E3-0EA4-4201-800E-FE4BFD996128}"/>
            </a:ext>
          </a:extLst>
        </xdr:cNvPr>
        <xdr:cNvSpPr/>
      </xdr:nvSpPr>
      <xdr:spPr>
        <a:xfrm>
          <a:off x="18605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142684</xdr:rowOff>
    </xdr:from>
    <xdr:to>
      <xdr:col>102</xdr:col>
      <xdr:colOff>114300</xdr:colOff>
      <xdr:row>61</xdr:row>
      <xdr:rowOff>148209</xdr:rowOff>
    </xdr:to>
    <xdr:cxnSp macro="">
      <xdr:nvCxnSpPr>
        <xdr:cNvPr id="624" name="直線コネクタ 623">
          <a:extLst>
            <a:ext uri="{FF2B5EF4-FFF2-40B4-BE49-F238E27FC236}">
              <a16:creationId xmlns:a16="http://schemas.microsoft.com/office/drawing/2014/main" id="{F89F37F4-8013-4AFC-B736-DBF7A37D654D}"/>
            </a:ext>
          </a:extLst>
        </xdr:cNvPr>
        <xdr:cNvCxnSpPr/>
      </xdr:nvCxnSpPr>
      <xdr:spPr>
        <a:xfrm flipV="1">
          <a:off x="18656300" y="1060113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9D99F4E6-40ED-44EB-B63F-6C1ADCB0769E}"/>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1556BBCC-0E6B-426C-863F-5D6125AB980D}"/>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4492D034-B65E-46A6-9FF9-45AEAB182E32}"/>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62A7A52E-2790-41A0-8431-5231F104EB25}"/>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11447</xdr:rowOff>
    </xdr:from>
    <xdr:ext cx="469744" cy="259045"/>
    <xdr:sp macro="" textlink="">
      <xdr:nvSpPr>
        <xdr:cNvPr id="629" name="n_1mainValue【学校施設】&#10;一人当たり面積">
          <a:extLst>
            <a:ext uri="{FF2B5EF4-FFF2-40B4-BE49-F238E27FC236}">
              <a16:creationId xmlns:a16="http://schemas.microsoft.com/office/drawing/2014/main" id="{57150656-8EF6-491B-A2E2-4D91C9C469F8}"/>
            </a:ext>
          </a:extLst>
        </xdr:cNvPr>
        <xdr:cNvSpPr txBox="1"/>
      </xdr:nvSpPr>
      <xdr:spPr>
        <a:xfrm>
          <a:off x="21075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11828</xdr:rowOff>
    </xdr:from>
    <xdr:ext cx="469744" cy="259045"/>
    <xdr:sp macro="" textlink="">
      <xdr:nvSpPr>
        <xdr:cNvPr id="630" name="n_2mainValue【学校施設】&#10;一人当たり面積">
          <a:extLst>
            <a:ext uri="{FF2B5EF4-FFF2-40B4-BE49-F238E27FC236}">
              <a16:creationId xmlns:a16="http://schemas.microsoft.com/office/drawing/2014/main" id="{AAF77C8F-93FF-43E5-91D4-3EDCFB2DBFA6}"/>
            </a:ext>
          </a:extLst>
        </xdr:cNvPr>
        <xdr:cNvSpPr txBox="1"/>
      </xdr:nvSpPr>
      <xdr:spPr>
        <a:xfrm>
          <a:off x="20199427" y="1064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13161</xdr:rowOff>
    </xdr:from>
    <xdr:ext cx="469744" cy="259045"/>
    <xdr:sp macro="" textlink="">
      <xdr:nvSpPr>
        <xdr:cNvPr id="631" name="n_3mainValue【学校施設】&#10;一人当たり面積">
          <a:extLst>
            <a:ext uri="{FF2B5EF4-FFF2-40B4-BE49-F238E27FC236}">
              <a16:creationId xmlns:a16="http://schemas.microsoft.com/office/drawing/2014/main" id="{D85DCD62-0FAD-488A-B8D4-B3556CD17047}"/>
            </a:ext>
          </a:extLst>
        </xdr:cNvPr>
        <xdr:cNvSpPr txBox="1"/>
      </xdr:nvSpPr>
      <xdr:spPr>
        <a:xfrm>
          <a:off x="19310427" y="1064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18686</xdr:rowOff>
    </xdr:from>
    <xdr:ext cx="469744" cy="259045"/>
    <xdr:sp macro="" textlink="">
      <xdr:nvSpPr>
        <xdr:cNvPr id="632" name="n_4mainValue【学校施設】&#10;一人当たり面積">
          <a:extLst>
            <a:ext uri="{FF2B5EF4-FFF2-40B4-BE49-F238E27FC236}">
              <a16:creationId xmlns:a16="http://schemas.microsoft.com/office/drawing/2014/main" id="{0F44429F-BC00-4A8A-8EAC-68B8DA7358D6}"/>
            </a:ext>
          </a:extLst>
        </xdr:cNvPr>
        <xdr:cNvSpPr txBox="1"/>
      </xdr:nvSpPr>
      <xdr:spPr>
        <a:xfrm>
          <a:off x="18421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55D44C3E-0D35-4560-9974-85C6356DCC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6725113A-F197-4A2A-A63A-639C016C55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F9810D5D-D40C-4E84-9E61-C9E145C6F1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EC1F51CB-4079-4E0E-ADD5-C3FC383590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96404F5E-C075-48E6-92A5-BA21ABE4BF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7693A198-E1E7-49C4-ADB0-45D2108E0E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F2C1B9FD-D872-4BFD-BB44-7049DE5DB65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C80EEEFA-0EEA-4AF1-88F5-FEAD7251FE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B39F1C9E-390C-4CC8-AE6C-9F0B4FD28F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8F482E85-0272-4DDE-B590-E35BA9D34C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F40BE7ED-B65A-489D-9FC0-BCA673511F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7E9EBE30-A70E-4633-93C4-F9E4166FDE5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6502CC6B-B1FC-4156-A215-904580A37E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B64ED158-44E6-425E-8091-D340251090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D6D6F587-4F62-43C7-8A92-232F97E3EB4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962E9951-3BE3-4745-AA15-3938F168380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2DA4CBE6-2F75-42C0-BEBD-BF124D35B7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302BB459-6292-436D-82D4-44B3EA4E71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C97FC972-0889-433F-8C7E-15EF9DA01C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178D839E-8761-47B5-9825-825391439B4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9CC46694-D9D9-4E89-AF68-CDDBDF90DDF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CF4246D7-E748-4695-9B14-A386ADE73A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BD3D0E38-83B1-4DEE-849D-F4BEC844AFE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C1B4E789-C6E9-4E1C-BA68-2F933A3FFB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18C64082-1844-48E2-8337-236921E4EE3A}"/>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6F012ECF-08EA-44D5-9B2D-4CAC5942649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627E544A-97F2-4BB5-9424-90AC097FB50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ECBFC940-9010-45D3-B252-2F5ED2C4703F}"/>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0B9C6FF4-F0C4-4893-9983-9B3C7E5AF5D7}"/>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3827</xdr:rowOff>
    </xdr:from>
    <xdr:ext cx="405111" cy="259045"/>
    <xdr:sp macro="" textlink="">
      <xdr:nvSpPr>
        <xdr:cNvPr id="662" name="【児童館】&#10;有形固定資産減価償却率平均値テキスト">
          <a:extLst>
            <a:ext uri="{FF2B5EF4-FFF2-40B4-BE49-F238E27FC236}">
              <a16:creationId xmlns:a16="http://schemas.microsoft.com/office/drawing/2014/main" id="{C0C3ABD7-8310-44D4-8A96-CDB82EF3AC4E}"/>
            </a:ext>
          </a:extLst>
        </xdr:cNvPr>
        <xdr:cNvSpPr txBox="1"/>
      </xdr:nvSpPr>
      <xdr:spPr>
        <a:xfrm>
          <a:off x="16357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D2199EEA-C223-4735-95AE-73F5234FEE37}"/>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6DADF3D8-7A89-4444-A7B7-553C9FA9E73C}"/>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F3795573-5869-43A2-B31E-99F1F3038798}"/>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6" name="フローチャート: 判断 665">
          <a:extLst>
            <a:ext uri="{FF2B5EF4-FFF2-40B4-BE49-F238E27FC236}">
              <a16:creationId xmlns:a16="http://schemas.microsoft.com/office/drawing/2014/main" id="{AC34677B-295D-4595-9647-FC2D576F1DEE}"/>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a:extLst>
            <a:ext uri="{FF2B5EF4-FFF2-40B4-BE49-F238E27FC236}">
              <a16:creationId xmlns:a16="http://schemas.microsoft.com/office/drawing/2014/main" id="{17124D26-89EC-4E27-A3A4-BDC2EAAA715A}"/>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DD34AAD5-276F-490F-A3B3-E566091A1F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8FF35182-D2D7-4DF4-B9AD-338F612F6C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B397665-D602-4B23-A576-5D397C3793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84872B3E-2C9E-43D0-AB46-5B8FDEDBCD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5635CD0-77BF-4DE7-9419-B376716E85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59689</xdr:rowOff>
    </xdr:from>
    <xdr:to>
      <xdr:col>85</xdr:col>
      <xdr:colOff>177800</xdr:colOff>
      <xdr:row>78</xdr:row>
      <xdr:rowOff>161289</xdr:rowOff>
    </xdr:to>
    <xdr:sp macro="" textlink="">
      <xdr:nvSpPr>
        <xdr:cNvPr id="673" name="楕円 672">
          <a:extLst>
            <a:ext uri="{FF2B5EF4-FFF2-40B4-BE49-F238E27FC236}">
              <a16:creationId xmlns:a16="http://schemas.microsoft.com/office/drawing/2014/main" id="{E25A0E1F-BFF4-44EF-A8DA-D24CA0A262A8}"/>
            </a:ext>
          </a:extLst>
        </xdr:cNvPr>
        <xdr:cNvSpPr/>
      </xdr:nvSpPr>
      <xdr:spPr>
        <a:xfrm>
          <a:off x="16268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12716</xdr:rowOff>
    </xdr:from>
    <xdr:ext cx="405111" cy="259045"/>
    <xdr:sp macro="" textlink="">
      <xdr:nvSpPr>
        <xdr:cNvPr id="674" name="【児童館】&#10;有形固定資産減価償却率該当値テキスト">
          <a:extLst>
            <a:ext uri="{FF2B5EF4-FFF2-40B4-BE49-F238E27FC236}">
              <a16:creationId xmlns:a16="http://schemas.microsoft.com/office/drawing/2014/main" id="{E7F4B5C9-A091-413E-A238-6BCF051D5B9F}"/>
            </a:ext>
          </a:extLst>
        </xdr:cNvPr>
        <xdr:cNvSpPr txBox="1"/>
      </xdr:nvSpPr>
      <xdr:spPr>
        <a:xfrm>
          <a:off x="16357600"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12064</xdr:rowOff>
    </xdr:from>
    <xdr:to>
      <xdr:col>81</xdr:col>
      <xdr:colOff>101600</xdr:colOff>
      <xdr:row>78</xdr:row>
      <xdr:rowOff>113664</xdr:rowOff>
    </xdr:to>
    <xdr:sp macro="" textlink="">
      <xdr:nvSpPr>
        <xdr:cNvPr id="675" name="楕円 674">
          <a:extLst>
            <a:ext uri="{FF2B5EF4-FFF2-40B4-BE49-F238E27FC236}">
              <a16:creationId xmlns:a16="http://schemas.microsoft.com/office/drawing/2014/main" id="{473E644E-2A78-4809-9B56-094DCFBB3C4C}"/>
            </a:ext>
          </a:extLst>
        </xdr:cNvPr>
        <xdr:cNvSpPr/>
      </xdr:nvSpPr>
      <xdr:spPr>
        <a:xfrm>
          <a:off x="15430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62864</xdr:rowOff>
    </xdr:from>
    <xdr:to>
      <xdr:col>85</xdr:col>
      <xdr:colOff>127000</xdr:colOff>
      <xdr:row>78</xdr:row>
      <xdr:rowOff>110489</xdr:rowOff>
    </xdr:to>
    <xdr:cxnSp macro="">
      <xdr:nvCxnSpPr>
        <xdr:cNvPr id="676" name="直線コネクタ 675">
          <a:extLst>
            <a:ext uri="{FF2B5EF4-FFF2-40B4-BE49-F238E27FC236}">
              <a16:creationId xmlns:a16="http://schemas.microsoft.com/office/drawing/2014/main" id="{800F5A36-510E-4040-9775-5D37E861B8D4}"/>
            </a:ext>
          </a:extLst>
        </xdr:cNvPr>
        <xdr:cNvCxnSpPr/>
      </xdr:nvCxnSpPr>
      <xdr:spPr>
        <a:xfrm>
          <a:off x="15481300" y="134359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137795</xdr:rowOff>
    </xdr:from>
    <xdr:to>
      <xdr:col>76</xdr:col>
      <xdr:colOff>165100</xdr:colOff>
      <xdr:row>78</xdr:row>
      <xdr:rowOff>67945</xdr:rowOff>
    </xdr:to>
    <xdr:sp macro="" textlink="">
      <xdr:nvSpPr>
        <xdr:cNvPr id="677" name="楕円 676">
          <a:extLst>
            <a:ext uri="{FF2B5EF4-FFF2-40B4-BE49-F238E27FC236}">
              <a16:creationId xmlns:a16="http://schemas.microsoft.com/office/drawing/2014/main" id="{6A8AD61E-D857-4A39-B63C-97373909C0A5}"/>
            </a:ext>
          </a:extLst>
        </xdr:cNvPr>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62864</xdr:rowOff>
    </xdr:to>
    <xdr:cxnSp macro="">
      <xdr:nvCxnSpPr>
        <xdr:cNvPr id="678" name="直線コネクタ 677">
          <a:extLst>
            <a:ext uri="{FF2B5EF4-FFF2-40B4-BE49-F238E27FC236}">
              <a16:creationId xmlns:a16="http://schemas.microsoft.com/office/drawing/2014/main" id="{026390C7-978F-4BB4-A1C2-0AEBF8E6E5E0}"/>
            </a:ext>
          </a:extLst>
        </xdr:cNvPr>
        <xdr:cNvCxnSpPr/>
      </xdr:nvCxnSpPr>
      <xdr:spPr>
        <a:xfrm>
          <a:off x="14592300" y="13390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90170</xdr:rowOff>
    </xdr:from>
    <xdr:to>
      <xdr:col>72</xdr:col>
      <xdr:colOff>38100</xdr:colOff>
      <xdr:row>78</xdr:row>
      <xdr:rowOff>20320</xdr:rowOff>
    </xdr:to>
    <xdr:sp macro="" textlink="">
      <xdr:nvSpPr>
        <xdr:cNvPr id="679" name="楕円 678">
          <a:extLst>
            <a:ext uri="{FF2B5EF4-FFF2-40B4-BE49-F238E27FC236}">
              <a16:creationId xmlns:a16="http://schemas.microsoft.com/office/drawing/2014/main" id="{0707EEE0-2B0C-4765-9141-FBF51088E942}"/>
            </a:ext>
          </a:extLst>
        </xdr:cNvPr>
        <xdr:cNvSpPr/>
      </xdr:nvSpPr>
      <xdr:spPr>
        <a:xfrm>
          <a:off x="13652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140970</xdr:rowOff>
    </xdr:from>
    <xdr:to>
      <xdr:col>76</xdr:col>
      <xdr:colOff>114300</xdr:colOff>
      <xdr:row>78</xdr:row>
      <xdr:rowOff>17145</xdr:rowOff>
    </xdr:to>
    <xdr:cxnSp macro="">
      <xdr:nvCxnSpPr>
        <xdr:cNvPr id="680" name="直線コネクタ 679">
          <a:extLst>
            <a:ext uri="{FF2B5EF4-FFF2-40B4-BE49-F238E27FC236}">
              <a16:creationId xmlns:a16="http://schemas.microsoft.com/office/drawing/2014/main" id="{CD65A58C-836C-4833-9331-F56BF89622CA}"/>
            </a:ext>
          </a:extLst>
        </xdr:cNvPr>
        <xdr:cNvCxnSpPr/>
      </xdr:nvCxnSpPr>
      <xdr:spPr>
        <a:xfrm>
          <a:off x="13703300" y="13342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42545</xdr:rowOff>
    </xdr:from>
    <xdr:to>
      <xdr:col>67</xdr:col>
      <xdr:colOff>101600</xdr:colOff>
      <xdr:row>77</xdr:row>
      <xdr:rowOff>144145</xdr:rowOff>
    </xdr:to>
    <xdr:sp macro="" textlink="">
      <xdr:nvSpPr>
        <xdr:cNvPr id="681" name="楕円 680">
          <a:extLst>
            <a:ext uri="{FF2B5EF4-FFF2-40B4-BE49-F238E27FC236}">
              <a16:creationId xmlns:a16="http://schemas.microsoft.com/office/drawing/2014/main" id="{7E7700F9-CD82-43AF-8BD0-5C241FE8B1CD}"/>
            </a:ext>
          </a:extLst>
        </xdr:cNvPr>
        <xdr:cNvSpPr/>
      </xdr:nvSpPr>
      <xdr:spPr>
        <a:xfrm>
          <a:off x="12763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93345</xdr:rowOff>
    </xdr:from>
    <xdr:to>
      <xdr:col>71</xdr:col>
      <xdr:colOff>177800</xdr:colOff>
      <xdr:row>77</xdr:row>
      <xdr:rowOff>140970</xdr:rowOff>
    </xdr:to>
    <xdr:cxnSp macro="">
      <xdr:nvCxnSpPr>
        <xdr:cNvPr id="682" name="直線コネクタ 681">
          <a:extLst>
            <a:ext uri="{FF2B5EF4-FFF2-40B4-BE49-F238E27FC236}">
              <a16:creationId xmlns:a16="http://schemas.microsoft.com/office/drawing/2014/main" id="{A364C25F-4DC7-453E-AEE8-A54CD92CFB9F}"/>
            </a:ext>
          </a:extLst>
        </xdr:cNvPr>
        <xdr:cNvCxnSpPr/>
      </xdr:nvCxnSpPr>
      <xdr:spPr>
        <a:xfrm>
          <a:off x="12814300" y="13294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87647</xdr:rowOff>
    </xdr:from>
    <xdr:ext cx="405111" cy="259045"/>
    <xdr:sp macro="" textlink="">
      <xdr:nvSpPr>
        <xdr:cNvPr id="683" name="n_1aveValue【児童館】&#10;有形固定資産減価償却率">
          <a:extLst>
            <a:ext uri="{FF2B5EF4-FFF2-40B4-BE49-F238E27FC236}">
              <a16:creationId xmlns:a16="http://schemas.microsoft.com/office/drawing/2014/main" id="{8380D3AA-61BB-42FD-9A09-FCBCD93443DA}"/>
            </a:ext>
          </a:extLst>
        </xdr:cNvPr>
        <xdr:cNvSpPr txBox="1"/>
      </xdr:nvSpPr>
      <xdr:spPr>
        <a:xfrm>
          <a:off x="15266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84" name="n_2aveValue【児童館】&#10;有形固定資産減価償却率">
          <a:extLst>
            <a:ext uri="{FF2B5EF4-FFF2-40B4-BE49-F238E27FC236}">
              <a16:creationId xmlns:a16="http://schemas.microsoft.com/office/drawing/2014/main" id="{EF46FBFD-1504-454C-A678-63FBCBD58C51}"/>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85" name="n_3aveValue【児童館】&#10;有形固定資産減価償却率">
          <a:extLst>
            <a:ext uri="{FF2B5EF4-FFF2-40B4-BE49-F238E27FC236}">
              <a16:creationId xmlns:a16="http://schemas.microsoft.com/office/drawing/2014/main" id="{DDA66494-2484-48E6-A291-F763C6683AD5}"/>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86" name="n_4aveValue【児童館】&#10;有形固定資産減価償却率">
          <a:extLst>
            <a:ext uri="{FF2B5EF4-FFF2-40B4-BE49-F238E27FC236}">
              <a16:creationId xmlns:a16="http://schemas.microsoft.com/office/drawing/2014/main" id="{1976BE48-B49B-46E9-B14C-ABF4DD7C7752}"/>
            </a:ext>
          </a:extLst>
        </xdr:cNvPr>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130191</xdr:rowOff>
    </xdr:from>
    <xdr:ext cx="405111" cy="259045"/>
    <xdr:sp macro="" textlink="">
      <xdr:nvSpPr>
        <xdr:cNvPr id="687" name="n_1mainValue【児童館】&#10;有形固定資産減価償却率">
          <a:extLst>
            <a:ext uri="{FF2B5EF4-FFF2-40B4-BE49-F238E27FC236}">
              <a16:creationId xmlns:a16="http://schemas.microsoft.com/office/drawing/2014/main" id="{DB317F6B-933D-4C79-99B2-1F076B83E8B5}"/>
            </a:ext>
          </a:extLst>
        </xdr:cNvPr>
        <xdr:cNvSpPr txBox="1"/>
      </xdr:nvSpPr>
      <xdr:spPr>
        <a:xfrm>
          <a:off x="152660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84472</xdr:rowOff>
    </xdr:from>
    <xdr:ext cx="405111" cy="259045"/>
    <xdr:sp macro="" textlink="">
      <xdr:nvSpPr>
        <xdr:cNvPr id="688" name="n_2mainValue【児童館】&#10;有形固定資産減価償却率">
          <a:extLst>
            <a:ext uri="{FF2B5EF4-FFF2-40B4-BE49-F238E27FC236}">
              <a16:creationId xmlns:a16="http://schemas.microsoft.com/office/drawing/2014/main" id="{DF698565-CC46-46B1-BEBD-3B10D541043A}"/>
            </a:ext>
          </a:extLst>
        </xdr:cNvPr>
        <xdr:cNvSpPr txBox="1"/>
      </xdr:nvSpPr>
      <xdr:spPr>
        <a:xfrm>
          <a:off x="14389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36847</xdr:rowOff>
    </xdr:from>
    <xdr:ext cx="405111" cy="259045"/>
    <xdr:sp macro="" textlink="">
      <xdr:nvSpPr>
        <xdr:cNvPr id="689" name="n_3mainValue【児童館】&#10;有形固定資産減価償却率">
          <a:extLst>
            <a:ext uri="{FF2B5EF4-FFF2-40B4-BE49-F238E27FC236}">
              <a16:creationId xmlns:a16="http://schemas.microsoft.com/office/drawing/2014/main" id="{03ABBD78-6362-4151-997D-4E9D8C75A74C}"/>
            </a:ext>
          </a:extLst>
        </xdr:cNvPr>
        <xdr:cNvSpPr txBox="1"/>
      </xdr:nvSpPr>
      <xdr:spPr>
        <a:xfrm>
          <a:off x="13500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160672</xdr:rowOff>
    </xdr:from>
    <xdr:ext cx="405111" cy="259045"/>
    <xdr:sp macro="" textlink="">
      <xdr:nvSpPr>
        <xdr:cNvPr id="690" name="n_4mainValue【児童館】&#10;有形固定資産減価償却率">
          <a:extLst>
            <a:ext uri="{FF2B5EF4-FFF2-40B4-BE49-F238E27FC236}">
              <a16:creationId xmlns:a16="http://schemas.microsoft.com/office/drawing/2014/main" id="{5B97759A-9B70-41E6-B2A4-5CD126494A24}"/>
            </a:ext>
          </a:extLst>
        </xdr:cNvPr>
        <xdr:cNvSpPr txBox="1"/>
      </xdr:nvSpPr>
      <xdr:spPr>
        <a:xfrm>
          <a:off x="126117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1016D10F-1C3E-4507-B4DE-CB568F1C12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243BC4FA-D88E-46E8-9AFF-A400C25363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5D630264-CCA6-496D-80E1-B96E2E1EEC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6854FDC1-5A15-4DA1-AD33-C72C99D480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F79BEB5F-99E2-4433-B27D-7024044E29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59996289-6703-45FA-AB04-F5CF621509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BEDF60F8-A9A9-4B69-A31E-69765F016E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6173982B-C9BF-40EF-B019-BB1E2C2DD5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972127F3-400A-4FED-8C20-52900E2D58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CFCE8E71-2820-4AFC-874F-0F1A797912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CA43AE20-5DCE-4D66-923E-64805287AE92}"/>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38861878-BFF9-4C64-8A39-37CFAAD99C8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E256F97-BC44-49BA-8425-E1B2CB08D4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A06928E7-3F22-4970-BEB8-F7B70585E7D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A88DDC1D-0C25-4F28-9CD1-1F39BF25817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794F10C1-FD4A-418D-81A0-E8BB68F44D0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B129863D-71B6-4EAB-A465-A85666F574A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EDD414E8-4A95-4170-BBD2-B010CADA32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88CA38CF-DA22-4064-9D1D-0D2CFF0EEA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0" name="直線コネクタ 709">
          <a:extLst>
            <a:ext uri="{FF2B5EF4-FFF2-40B4-BE49-F238E27FC236}">
              <a16:creationId xmlns:a16="http://schemas.microsoft.com/office/drawing/2014/main" id="{D6EF50FB-E6ED-4683-AFA0-848E028D0AF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1" name="【児童館】&#10;一人当たり面積最小値テキスト">
          <a:extLst>
            <a:ext uri="{FF2B5EF4-FFF2-40B4-BE49-F238E27FC236}">
              <a16:creationId xmlns:a16="http://schemas.microsoft.com/office/drawing/2014/main" id="{FDFC2F32-F1BE-42F5-B0B5-B38E5DE4CF15}"/>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2" name="直線コネクタ 711">
          <a:extLst>
            <a:ext uri="{FF2B5EF4-FFF2-40B4-BE49-F238E27FC236}">
              <a16:creationId xmlns:a16="http://schemas.microsoft.com/office/drawing/2014/main" id="{D7B27E6F-A2C5-4F8E-98C2-11E1443447EB}"/>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3" name="【児童館】&#10;一人当たり面積最大値テキスト">
          <a:extLst>
            <a:ext uri="{FF2B5EF4-FFF2-40B4-BE49-F238E27FC236}">
              <a16:creationId xmlns:a16="http://schemas.microsoft.com/office/drawing/2014/main" id="{19BF6598-C917-44B3-B50D-8D48AA30608A}"/>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4" name="直線コネクタ 713">
          <a:extLst>
            <a:ext uri="{FF2B5EF4-FFF2-40B4-BE49-F238E27FC236}">
              <a16:creationId xmlns:a16="http://schemas.microsoft.com/office/drawing/2014/main" id="{A83F1443-FCF3-4615-8E24-4E4F0DC0B3D1}"/>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715" name="【児童館】&#10;一人当たり面積平均値テキスト">
          <a:extLst>
            <a:ext uri="{FF2B5EF4-FFF2-40B4-BE49-F238E27FC236}">
              <a16:creationId xmlns:a16="http://schemas.microsoft.com/office/drawing/2014/main" id="{09D272B0-1E7A-4535-83AB-C92B5D8F71E7}"/>
            </a:ext>
          </a:extLst>
        </xdr:cNvPr>
        <xdr:cNvSpPr txBox="1"/>
      </xdr:nvSpPr>
      <xdr:spPr>
        <a:xfrm>
          <a:off x="22199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6" name="フローチャート: 判断 715">
          <a:extLst>
            <a:ext uri="{FF2B5EF4-FFF2-40B4-BE49-F238E27FC236}">
              <a16:creationId xmlns:a16="http://schemas.microsoft.com/office/drawing/2014/main" id="{DE2D7C70-CA25-4207-81D9-134AEBE18594}"/>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7" name="フローチャート: 判断 716">
          <a:extLst>
            <a:ext uri="{FF2B5EF4-FFF2-40B4-BE49-F238E27FC236}">
              <a16:creationId xmlns:a16="http://schemas.microsoft.com/office/drawing/2014/main" id="{0E5598E1-CC70-40BE-837D-C98D607FF98F}"/>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8" name="フローチャート: 判断 717">
          <a:extLst>
            <a:ext uri="{FF2B5EF4-FFF2-40B4-BE49-F238E27FC236}">
              <a16:creationId xmlns:a16="http://schemas.microsoft.com/office/drawing/2014/main" id="{50AB9CE4-D585-4C44-9376-BF4F5FFC706B}"/>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9" name="フローチャート: 判断 718">
          <a:extLst>
            <a:ext uri="{FF2B5EF4-FFF2-40B4-BE49-F238E27FC236}">
              <a16:creationId xmlns:a16="http://schemas.microsoft.com/office/drawing/2014/main" id="{6566DF0E-A8E4-4030-ADA6-65432C163FE4}"/>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0" name="フローチャート: 判断 719">
          <a:extLst>
            <a:ext uri="{FF2B5EF4-FFF2-40B4-BE49-F238E27FC236}">
              <a16:creationId xmlns:a16="http://schemas.microsoft.com/office/drawing/2014/main" id="{A4D9716B-DAD1-4BBE-BDEE-7072CFD66523}"/>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A5D3382-BD31-4F30-A5BB-F74124E1A97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1CB3F1C-F5C5-4771-B405-BB118BBAA0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127E882-F1E9-4CA7-A213-C9C33E0C02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3E20D10-9556-4F34-86BB-8301FF6E6B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7A446174-AFA8-40E8-8FED-E26561961F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141605</xdr:rowOff>
    </xdr:from>
    <xdr:to>
      <xdr:col>116</xdr:col>
      <xdr:colOff>114300</xdr:colOff>
      <xdr:row>78</xdr:row>
      <xdr:rowOff>71755</xdr:rowOff>
    </xdr:to>
    <xdr:sp macro="" textlink="">
      <xdr:nvSpPr>
        <xdr:cNvPr id="726" name="楕円 725">
          <a:extLst>
            <a:ext uri="{FF2B5EF4-FFF2-40B4-BE49-F238E27FC236}">
              <a16:creationId xmlns:a16="http://schemas.microsoft.com/office/drawing/2014/main" id="{C57C52CC-39EF-49D5-83CD-34B37CAB1616}"/>
            </a:ext>
          </a:extLst>
        </xdr:cNvPr>
        <xdr:cNvSpPr/>
      </xdr:nvSpPr>
      <xdr:spPr>
        <a:xfrm>
          <a:off x="221107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94632</xdr:rowOff>
    </xdr:from>
    <xdr:ext cx="469744" cy="259045"/>
    <xdr:sp macro="" textlink="">
      <xdr:nvSpPr>
        <xdr:cNvPr id="727" name="【児童館】&#10;一人当たり面積該当値テキスト">
          <a:extLst>
            <a:ext uri="{FF2B5EF4-FFF2-40B4-BE49-F238E27FC236}">
              <a16:creationId xmlns:a16="http://schemas.microsoft.com/office/drawing/2014/main" id="{5E497542-AA83-451F-8604-A54FF828AC94}"/>
            </a:ext>
          </a:extLst>
        </xdr:cNvPr>
        <xdr:cNvSpPr txBox="1"/>
      </xdr:nvSpPr>
      <xdr:spPr>
        <a:xfrm>
          <a:off x="22199600" y="132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141605</xdr:rowOff>
    </xdr:from>
    <xdr:to>
      <xdr:col>112</xdr:col>
      <xdr:colOff>38100</xdr:colOff>
      <xdr:row>78</xdr:row>
      <xdr:rowOff>71755</xdr:rowOff>
    </xdr:to>
    <xdr:sp macro="" textlink="">
      <xdr:nvSpPr>
        <xdr:cNvPr id="728" name="楕円 727">
          <a:extLst>
            <a:ext uri="{FF2B5EF4-FFF2-40B4-BE49-F238E27FC236}">
              <a16:creationId xmlns:a16="http://schemas.microsoft.com/office/drawing/2014/main" id="{C980E181-42FA-462E-BA82-1F22F9D04644}"/>
            </a:ext>
          </a:extLst>
        </xdr:cNvPr>
        <xdr:cNvSpPr/>
      </xdr:nvSpPr>
      <xdr:spPr>
        <a:xfrm>
          <a:off x="21272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20955</xdr:rowOff>
    </xdr:from>
    <xdr:to>
      <xdr:col>116</xdr:col>
      <xdr:colOff>63500</xdr:colOff>
      <xdr:row>78</xdr:row>
      <xdr:rowOff>20955</xdr:rowOff>
    </xdr:to>
    <xdr:cxnSp macro="">
      <xdr:nvCxnSpPr>
        <xdr:cNvPr id="729" name="直線コネクタ 728">
          <a:extLst>
            <a:ext uri="{FF2B5EF4-FFF2-40B4-BE49-F238E27FC236}">
              <a16:creationId xmlns:a16="http://schemas.microsoft.com/office/drawing/2014/main" id="{254DD8E7-7999-425A-91EA-6413F4ED5D3D}"/>
            </a:ext>
          </a:extLst>
        </xdr:cNvPr>
        <xdr:cNvCxnSpPr/>
      </xdr:nvCxnSpPr>
      <xdr:spPr>
        <a:xfrm>
          <a:off x="21323300" y="13394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147320</xdr:rowOff>
    </xdr:from>
    <xdr:to>
      <xdr:col>107</xdr:col>
      <xdr:colOff>101600</xdr:colOff>
      <xdr:row>78</xdr:row>
      <xdr:rowOff>77470</xdr:rowOff>
    </xdr:to>
    <xdr:sp macro="" textlink="">
      <xdr:nvSpPr>
        <xdr:cNvPr id="730" name="楕円 729">
          <a:extLst>
            <a:ext uri="{FF2B5EF4-FFF2-40B4-BE49-F238E27FC236}">
              <a16:creationId xmlns:a16="http://schemas.microsoft.com/office/drawing/2014/main" id="{5C7C8B6B-D516-40B1-AD32-729D13487ABE}"/>
            </a:ext>
          </a:extLst>
        </xdr:cNvPr>
        <xdr:cNvSpPr/>
      </xdr:nvSpPr>
      <xdr:spPr>
        <a:xfrm>
          <a:off x="2038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20955</xdr:rowOff>
    </xdr:from>
    <xdr:to>
      <xdr:col>111</xdr:col>
      <xdr:colOff>177800</xdr:colOff>
      <xdr:row>78</xdr:row>
      <xdr:rowOff>26670</xdr:rowOff>
    </xdr:to>
    <xdr:cxnSp macro="">
      <xdr:nvCxnSpPr>
        <xdr:cNvPr id="731" name="直線コネクタ 730">
          <a:extLst>
            <a:ext uri="{FF2B5EF4-FFF2-40B4-BE49-F238E27FC236}">
              <a16:creationId xmlns:a16="http://schemas.microsoft.com/office/drawing/2014/main" id="{697A162A-FE2F-4E04-A75D-E99594D3F0F7}"/>
            </a:ext>
          </a:extLst>
        </xdr:cNvPr>
        <xdr:cNvCxnSpPr/>
      </xdr:nvCxnSpPr>
      <xdr:spPr>
        <a:xfrm flipV="1">
          <a:off x="20434300" y="13394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147320</xdr:rowOff>
    </xdr:from>
    <xdr:to>
      <xdr:col>102</xdr:col>
      <xdr:colOff>165100</xdr:colOff>
      <xdr:row>78</xdr:row>
      <xdr:rowOff>77470</xdr:rowOff>
    </xdr:to>
    <xdr:sp macro="" textlink="">
      <xdr:nvSpPr>
        <xdr:cNvPr id="732" name="楕円 731">
          <a:extLst>
            <a:ext uri="{FF2B5EF4-FFF2-40B4-BE49-F238E27FC236}">
              <a16:creationId xmlns:a16="http://schemas.microsoft.com/office/drawing/2014/main" id="{1E45A7CE-4693-4F5D-A5CE-87025092DF9F}"/>
            </a:ext>
          </a:extLst>
        </xdr:cNvPr>
        <xdr:cNvSpPr/>
      </xdr:nvSpPr>
      <xdr:spPr>
        <a:xfrm>
          <a:off x="19494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26670</xdr:rowOff>
    </xdr:from>
    <xdr:to>
      <xdr:col>107</xdr:col>
      <xdr:colOff>50800</xdr:colOff>
      <xdr:row>78</xdr:row>
      <xdr:rowOff>26670</xdr:rowOff>
    </xdr:to>
    <xdr:cxnSp macro="">
      <xdr:nvCxnSpPr>
        <xdr:cNvPr id="733" name="直線コネクタ 732">
          <a:extLst>
            <a:ext uri="{FF2B5EF4-FFF2-40B4-BE49-F238E27FC236}">
              <a16:creationId xmlns:a16="http://schemas.microsoft.com/office/drawing/2014/main" id="{6CF03BBE-4DF6-4E7A-A7FB-00A82C09C493}"/>
            </a:ext>
          </a:extLst>
        </xdr:cNvPr>
        <xdr:cNvCxnSpPr/>
      </xdr:nvCxnSpPr>
      <xdr:spPr>
        <a:xfrm>
          <a:off x="19545300" y="1339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164464</xdr:rowOff>
    </xdr:from>
    <xdr:to>
      <xdr:col>98</xdr:col>
      <xdr:colOff>38100</xdr:colOff>
      <xdr:row>78</xdr:row>
      <xdr:rowOff>94614</xdr:rowOff>
    </xdr:to>
    <xdr:sp macro="" textlink="">
      <xdr:nvSpPr>
        <xdr:cNvPr id="734" name="楕円 733">
          <a:extLst>
            <a:ext uri="{FF2B5EF4-FFF2-40B4-BE49-F238E27FC236}">
              <a16:creationId xmlns:a16="http://schemas.microsoft.com/office/drawing/2014/main" id="{1A665210-C213-4189-9EAD-4BDD17CE4F29}"/>
            </a:ext>
          </a:extLst>
        </xdr:cNvPr>
        <xdr:cNvSpPr/>
      </xdr:nvSpPr>
      <xdr:spPr>
        <a:xfrm>
          <a:off x="18605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26670</xdr:rowOff>
    </xdr:from>
    <xdr:to>
      <xdr:col>102</xdr:col>
      <xdr:colOff>114300</xdr:colOff>
      <xdr:row>78</xdr:row>
      <xdr:rowOff>43814</xdr:rowOff>
    </xdr:to>
    <xdr:cxnSp macro="">
      <xdr:nvCxnSpPr>
        <xdr:cNvPr id="735" name="直線コネクタ 734">
          <a:extLst>
            <a:ext uri="{FF2B5EF4-FFF2-40B4-BE49-F238E27FC236}">
              <a16:creationId xmlns:a16="http://schemas.microsoft.com/office/drawing/2014/main" id="{6AD7FB89-2D75-4DC0-9622-B7CA8B2ECCD2}"/>
            </a:ext>
          </a:extLst>
        </xdr:cNvPr>
        <xdr:cNvCxnSpPr/>
      </xdr:nvCxnSpPr>
      <xdr:spPr>
        <a:xfrm flipV="1">
          <a:off x="18656300" y="13399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142891</xdr:rowOff>
    </xdr:from>
    <xdr:ext cx="469744" cy="259045"/>
    <xdr:sp macro="" textlink="">
      <xdr:nvSpPr>
        <xdr:cNvPr id="736" name="n_1aveValue【児童館】&#10;一人当たり面積">
          <a:extLst>
            <a:ext uri="{FF2B5EF4-FFF2-40B4-BE49-F238E27FC236}">
              <a16:creationId xmlns:a16="http://schemas.microsoft.com/office/drawing/2014/main" id="{804C3389-7616-46B8-A951-1393C30286FB}"/>
            </a:ext>
          </a:extLst>
        </xdr:cNvPr>
        <xdr:cNvSpPr txBox="1"/>
      </xdr:nvSpPr>
      <xdr:spPr>
        <a:xfrm>
          <a:off x="210757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102888</xdr:rowOff>
    </xdr:from>
    <xdr:ext cx="469744" cy="259045"/>
    <xdr:sp macro="" textlink="">
      <xdr:nvSpPr>
        <xdr:cNvPr id="737" name="n_2aveValue【児童館】&#10;一人当たり面積">
          <a:extLst>
            <a:ext uri="{FF2B5EF4-FFF2-40B4-BE49-F238E27FC236}">
              <a16:creationId xmlns:a16="http://schemas.microsoft.com/office/drawing/2014/main" id="{65E7565B-9B80-4A0D-AC99-B61971BDDF96}"/>
            </a:ext>
          </a:extLst>
        </xdr:cNvPr>
        <xdr:cNvSpPr txBox="1"/>
      </xdr:nvSpPr>
      <xdr:spPr>
        <a:xfrm>
          <a:off x="20199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85741</xdr:rowOff>
    </xdr:from>
    <xdr:ext cx="469744" cy="259045"/>
    <xdr:sp macro="" textlink="">
      <xdr:nvSpPr>
        <xdr:cNvPr id="738" name="n_3aveValue【児童館】&#10;一人当たり面積">
          <a:extLst>
            <a:ext uri="{FF2B5EF4-FFF2-40B4-BE49-F238E27FC236}">
              <a16:creationId xmlns:a16="http://schemas.microsoft.com/office/drawing/2014/main" id="{B81CFD8B-D58C-4328-8259-2F8A0E931F24}"/>
            </a:ext>
          </a:extLst>
        </xdr:cNvPr>
        <xdr:cNvSpPr txBox="1"/>
      </xdr:nvSpPr>
      <xdr:spPr>
        <a:xfrm>
          <a:off x="19310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739" name="n_4aveValue【児童館】&#10;一人当たり面積">
          <a:extLst>
            <a:ext uri="{FF2B5EF4-FFF2-40B4-BE49-F238E27FC236}">
              <a16:creationId xmlns:a16="http://schemas.microsoft.com/office/drawing/2014/main" id="{6181FCC1-53FB-4633-9968-CA87F80985EB}"/>
            </a:ext>
          </a:extLst>
        </xdr:cNvPr>
        <xdr:cNvSpPr txBox="1"/>
      </xdr:nvSpPr>
      <xdr:spPr>
        <a:xfrm>
          <a:off x="18421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88282</xdr:rowOff>
    </xdr:from>
    <xdr:ext cx="469744" cy="259045"/>
    <xdr:sp macro="" textlink="">
      <xdr:nvSpPr>
        <xdr:cNvPr id="740" name="n_1mainValue【児童館】&#10;一人当たり面積">
          <a:extLst>
            <a:ext uri="{FF2B5EF4-FFF2-40B4-BE49-F238E27FC236}">
              <a16:creationId xmlns:a16="http://schemas.microsoft.com/office/drawing/2014/main" id="{4DF02BBE-2452-4383-BBF5-D02ACECA4257}"/>
            </a:ext>
          </a:extLst>
        </xdr:cNvPr>
        <xdr:cNvSpPr txBox="1"/>
      </xdr:nvSpPr>
      <xdr:spPr>
        <a:xfrm>
          <a:off x="21075727" y="131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93997</xdr:rowOff>
    </xdr:from>
    <xdr:ext cx="469744" cy="259045"/>
    <xdr:sp macro="" textlink="">
      <xdr:nvSpPr>
        <xdr:cNvPr id="741" name="n_2mainValue【児童館】&#10;一人当たり面積">
          <a:extLst>
            <a:ext uri="{FF2B5EF4-FFF2-40B4-BE49-F238E27FC236}">
              <a16:creationId xmlns:a16="http://schemas.microsoft.com/office/drawing/2014/main" id="{EFC775C8-195C-49C3-87CD-F737AFCC2EDB}"/>
            </a:ext>
          </a:extLst>
        </xdr:cNvPr>
        <xdr:cNvSpPr txBox="1"/>
      </xdr:nvSpPr>
      <xdr:spPr>
        <a:xfrm>
          <a:off x="201994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93997</xdr:rowOff>
    </xdr:from>
    <xdr:ext cx="469744" cy="259045"/>
    <xdr:sp macro="" textlink="">
      <xdr:nvSpPr>
        <xdr:cNvPr id="742" name="n_3mainValue【児童館】&#10;一人当たり面積">
          <a:extLst>
            <a:ext uri="{FF2B5EF4-FFF2-40B4-BE49-F238E27FC236}">
              <a16:creationId xmlns:a16="http://schemas.microsoft.com/office/drawing/2014/main" id="{82B09F8C-4421-4534-9B3A-D33FC8290410}"/>
            </a:ext>
          </a:extLst>
        </xdr:cNvPr>
        <xdr:cNvSpPr txBox="1"/>
      </xdr:nvSpPr>
      <xdr:spPr>
        <a:xfrm>
          <a:off x="193104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111141</xdr:rowOff>
    </xdr:from>
    <xdr:ext cx="469744" cy="259045"/>
    <xdr:sp macro="" textlink="">
      <xdr:nvSpPr>
        <xdr:cNvPr id="743" name="n_4mainValue【児童館】&#10;一人当たり面積">
          <a:extLst>
            <a:ext uri="{FF2B5EF4-FFF2-40B4-BE49-F238E27FC236}">
              <a16:creationId xmlns:a16="http://schemas.microsoft.com/office/drawing/2014/main" id="{8CB2D828-B78C-42E4-9FE0-01E58068E54D}"/>
            </a:ext>
          </a:extLst>
        </xdr:cNvPr>
        <xdr:cNvSpPr txBox="1"/>
      </xdr:nvSpPr>
      <xdr:spPr>
        <a:xfrm>
          <a:off x="184214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69B5A2B2-633F-4AC9-89F6-6ADFB2D613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4AF1D856-5BD0-4854-8144-B5AFBF61FF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7E0662A8-28F2-451E-82C2-B74BB64A9C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94FF1F47-3736-49A3-966C-D71232643D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4ECCC50C-7728-4E76-A58D-35576A2EA7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2E136AD4-6A08-4665-8B15-7CF42615B6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1103DA0B-873C-43C2-8979-435C41AAEA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490A2FA-F70C-4FC7-958C-30BCFAF276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8562C272-FE33-43CF-8381-7526262D6B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F3F2239E-2137-45F6-A00C-FE0FABA4B3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73992EA5-7084-47A8-9C25-E64BB7C4E2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30E0CD5C-0161-4B5E-8D45-09C6384C96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2E6D5A6F-EB6C-4D97-A869-B229C4808F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791723E2-8C35-4826-BA56-74E6CBD26A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6A946469-4EE7-4E80-A827-C9A87BB72A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A0F1B3BB-44E9-4C7E-88F8-B1E585DEB29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D9BAB4EA-E938-4A51-8A4E-3AA0418008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E565C0EE-6905-47B4-8D9A-BFE6C9CF7C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A16CB1A8-CF46-41DF-A3CC-69C0CEDEA3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370E6F16-35F7-4994-8EE0-9F09B28B34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13889915-47C2-4FA2-B22E-6CF4805836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745528E6-14B5-4681-AF8D-3CD5F60538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4267702-9C60-4AAC-B3E0-A89587B924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A05FC457-58D8-4128-801D-180D31642C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7320750E-A707-46F3-B6D6-9BBD7C0749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56269240-A9E1-42AB-9BC9-F8205C12FC12}"/>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13C77575-4D69-430D-8655-680D304531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56CDEDE8-0AD6-4951-9D58-0E8099E76DE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72" name="【公民館】&#10;有形固定資産減価償却率最大値テキスト">
          <a:extLst>
            <a:ext uri="{FF2B5EF4-FFF2-40B4-BE49-F238E27FC236}">
              <a16:creationId xmlns:a16="http://schemas.microsoft.com/office/drawing/2014/main" id="{27AE8311-D03F-4642-80F9-452DA9DFC682}"/>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73" name="直線コネクタ 772">
          <a:extLst>
            <a:ext uri="{FF2B5EF4-FFF2-40B4-BE49-F238E27FC236}">
              <a16:creationId xmlns:a16="http://schemas.microsoft.com/office/drawing/2014/main" id="{67661D90-53A5-4F5F-AB03-F8EF26CB3AAE}"/>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774" name="【公民館】&#10;有形固定資産減価償却率平均値テキスト">
          <a:extLst>
            <a:ext uri="{FF2B5EF4-FFF2-40B4-BE49-F238E27FC236}">
              <a16:creationId xmlns:a16="http://schemas.microsoft.com/office/drawing/2014/main" id="{1AA0A787-75A7-4DE3-A1C1-CC82B7592D66}"/>
            </a:ext>
          </a:extLst>
        </xdr:cNvPr>
        <xdr:cNvSpPr txBox="1"/>
      </xdr:nvSpPr>
      <xdr:spPr>
        <a:xfrm>
          <a:off x="16357600" y="18185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5" name="フローチャート: 判断 774">
          <a:extLst>
            <a:ext uri="{FF2B5EF4-FFF2-40B4-BE49-F238E27FC236}">
              <a16:creationId xmlns:a16="http://schemas.microsoft.com/office/drawing/2014/main" id="{E85074BE-7C5E-4204-9359-0C15C916B5E2}"/>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6" name="フローチャート: 判断 775">
          <a:extLst>
            <a:ext uri="{FF2B5EF4-FFF2-40B4-BE49-F238E27FC236}">
              <a16:creationId xmlns:a16="http://schemas.microsoft.com/office/drawing/2014/main" id="{86E02700-BB8A-4A4B-BB07-3E9F2205AD99}"/>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7" name="フローチャート: 判断 776">
          <a:extLst>
            <a:ext uri="{FF2B5EF4-FFF2-40B4-BE49-F238E27FC236}">
              <a16:creationId xmlns:a16="http://schemas.microsoft.com/office/drawing/2014/main" id="{55F9001C-D924-4FBF-8AD9-83D6E0DB303F}"/>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8" name="フローチャート: 判断 777">
          <a:extLst>
            <a:ext uri="{FF2B5EF4-FFF2-40B4-BE49-F238E27FC236}">
              <a16:creationId xmlns:a16="http://schemas.microsoft.com/office/drawing/2014/main" id="{7F9AE994-EE0A-4BF2-9CDE-B1C49E94D225}"/>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フローチャート: 判断 778">
          <a:extLst>
            <a:ext uri="{FF2B5EF4-FFF2-40B4-BE49-F238E27FC236}">
              <a16:creationId xmlns:a16="http://schemas.microsoft.com/office/drawing/2014/main" id="{593FEA44-68C0-497F-9605-FC99DE0D7261}"/>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FF0DA99-451A-47F6-9842-663376ECC1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80791D5-E311-4224-BA87-7DBADD0403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737BAA8-BAA5-4D70-9586-1425FB3A25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322A596-270C-4CC3-8BEB-431C728D7D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0CB434F-2E42-48FA-B4AC-8FFFDCC083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85" name="楕円 784">
          <a:extLst>
            <a:ext uri="{FF2B5EF4-FFF2-40B4-BE49-F238E27FC236}">
              <a16:creationId xmlns:a16="http://schemas.microsoft.com/office/drawing/2014/main" id="{7842E187-434D-4B9B-8A84-2B0D2C85CFBA}"/>
            </a:ext>
          </a:extLst>
        </xdr:cNvPr>
        <xdr:cNvSpPr/>
      </xdr:nvSpPr>
      <xdr:spPr>
        <a:xfrm>
          <a:off x="16268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80934</xdr:rowOff>
    </xdr:from>
    <xdr:ext cx="405111" cy="259045"/>
    <xdr:sp macro="" textlink="">
      <xdr:nvSpPr>
        <xdr:cNvPr id="786" name="【公民館】&#10;有形固定資産減価償却率該当値テキスト">
          <a:extLst>
            <a:ext uri="{FF2B5EF4-FFF2-40B4-BE49-F238E27FC236}">
              <a16:creationId xmlns:a16="http://schemas.microsoft.com/office/drawing/2014/main" id="{4744D2B9-281A-4F55-B535-01B90B364062}"/>
            </a:ext>
          </a:extLst>
        </xdr:cNvPr>
        <xdr:cNvSpPr txBox="1"/>
      </xdr:nvSpPr>
      <xdr:spPr>
        <a:xfrm>
          <a:off x="16357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787" name="楕円 786">
          <a:extLst>
            <a:ext uri="{FF2B5EF4-FFF2-40B4-BE49-F238E27FC236}">
              <a16:creationId xmlns:a16="http://schemas.microsoft.com/office/drawing/2014/main" id="{8D38BA09-B387-42A0-925B-CA6E95FEE719}"/>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106</xdr:row>
      <xdr:rowOff>125186</xdr:rowOff>
    </xdr:to>
    <xdr:cxnSp macro="">
      <xdr:nvCxnSpPr>
        <xdr:cNvPr id="788" name="直線コネクタ 787">
          <a:extLst>
            <a:ext uri="{FF2B5EF4-FFF2-40B4-BE49-F238E27FC236}">
              <a16:creationId xmlns:a16="http://schemas.microsoft.com/office/drawing/2014/main" id="{1FE75064-A184-44FE-B31A-DBF99BB7A24D}"/>
            </a:ext>
          </a:extLst>
        </xdr:cNvPr>
        <xdr:cNvCxnSpPr/>
      </xdr:nvCxnSpPr>
      <xdr:spPr>
        <a:xfrm flipV="1">
          <a:off x="15481300" y="17939657"/>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9" name="楕円 788">
          <a:extLst>
            <a:ext uri="{FF2B5EF4-FFF2-40B4-BE49-F238E27FC236}">
              <a16:creationId xmlns:a16="http://schemas.microsoft.com/office/drawing/2014/main" id="{B4C1B271-F2DD-4642-9ACB-D386664D32E6}"/>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790" name="直線コネクタ 789">
          <a:extLst>
            <a:ext uri="{FF2B5EF4-FFF2-40B4-BE49-F238E27FC236}">
              <a16:creationId xmlns:a16="http://schemas.microsoft.com/office/drawing/2014/main" id="{7A07DEF2-C4B2-4ABA-BEFA-44EA6E9FA83D}"/>
            </a:ext>
          </a:extLst>
        </xdr:cNvPr>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91" name="楕円 790">
          <a:extLst>
            <a:ext uri="{FF2B5EF4-FFF2-40B4-BE49-F238E27FC236}">
              <a16:creationId xmlns:a16="http://schemas.microsoft.com/office/drawing/2014/main" id="{0AEDDD7A-2857-4FCF-B71A-0F11BF8AA83B}"/>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92" name="直線コネクタ 791">
          <a:extLst>
            <a:ext uri="{FF2B5EF4-FFF2-40B4-BE49-F238E27FC236}">
              <a16:creationId xmlns:a16="http://schemas.microsoft.com/office/drawing/2014/main" id="{C556092E-26AD-47D1-8385-753814E96FF6}"/>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93" name="楕円 792">
          <a:extLst>
            <a:ext uri="{FF2B5EF4-FFF2-40B4-BE49-F238E27FC236}">
              <a16:creationId xmlns:a16="http://schemas.microsoft.com/office/drawing/2014/main" id="{8CDE4F18-CAB5-47C7-B319-19257D51B197}"/>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794" name="直線コネクタ 793">
          <a:extLst>
            <a:ext uri="{FF2B5EF4-FFF2-40B4-BE49-F238E27FC236}">
              <a16:creationId xmlns:a16="http://schemas.microsoft.com/office/drawing/2014/main" id="{76D91DAC-84D6-4FA8-B468-791E694B08E3}"/>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95" name="n_1aveValue【公民館】&#10;有形固定資産減価償却率">
          <a:extLst>
            <a:ext uri="{FF2B5EF4-FFF2-40B4-BE49-F238E27FC236}">
              <a16:creationId xmlns:a16="http://schemas.microsoft.com/office/drawing/2014/main" id="{7108931A-1506-4E8D-8DFF-0D8197AF4C07}"/>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6" name="n_2aveValue【公民館】&#10;有形固定資産減価償却率">
          <a:extLst>
            <a:ext uri="{FF2B5EF4-FFF2-40B4-BE49-F238E27FC236}">
              <a16:creationId xmlns:a16="http://schemas.microsoft.com/office/drawing/2014/main" id="{1D9BF7DE-327A-492F-87C8-75D6291A36A6}"/>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7" name="n_3aveValue【公民館】&#10;有形固定資産減価償却率">
          <a:extLst>
            <a:ext uri="{FF2B5EF4-FFF2-40B4-BE49-F238E27FC236}">
              <a16:creationId xmlns:a16="http://schemas.microsoft.com/office/drawing/2014/main" id="{1E70C447-2DF6-44C1-A189-96D15AD706A0}"/>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8" name="n_4aveValue【公民館】&#10;有形固定資産減価償却率">
          <a:extLst>
            <a:ext uri="{FF2B5EF4-FFF2-40B4-BE49-F238E27FC236}">
              <a16:creationId xmlns:a16="http://schemas.microsoft.com/office/drawing/2014/main" id="{BE2D39EA-A62D-4BA1-93CD-94B313861989}"/>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799" name="n_1mainValue【公民館】&#10;有形固定資産減価償却率">
          <a:extLst>
            <a:ext uri="{FF2B5EF4-FFF2-40B4-BE49-F238E27FC236}">
              <a16:creationId xmlns:a16="http://schemas.microsoft.com/office/drawing/2014/main" id="{4412FB59-FFB4-465A-9CAF-A7E711E44694}"/>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00" name="n_2mainValue【公民館】&#10;有形固定資産減価償却率">
          <a:extLst>
            <a:ext uri="{FF2B5EF4-FFF2-40B4-BE49-F238E27FC236}">
              <a16:creationId xmlns:a16="http://schemas.microsoft.com/office/drawing/2014/main" id="{3254172C-4A40-450F-BD67-79854766BA08}"/>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801" name="n_3mainValue【公民館】&#10;有形固定資産減価償却率">
          <a:extLst>
            <a:ext uri="{FF2B5EF4-FFF2-40B4-BE49-F238E27FC236}">
              <a16:creationId xmlns:a16="http://schemas.microsoft.com/office/drawing/2014/main" id="{A5F921F2-4902-4FBA-8A53-4179A426FD3F}"/>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02" name="n_4mainValue【公民館】&#10;有形固定資産減価償却率">
          <a:extLst>
            <a:ext uri="{FF2B5EF4-FFF2-40B4-BE49-F238E27FC236}">
              <a16:creationId xmlns:a16="http://schemas.microsoft.com/office/drawing/2014/main" id="{C89C2A5B-BAFB-4F73-AFA4-876656EE0552}"/>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38E40F5D-7322-4876-ADA1-166E153102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3B5154DF-E758-4046-B0DD-06FA5E9DE7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85FCC810-9B39-490E-BD07-3A1875CC62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4BB432C1-CC85-48C1-BDBA-987D76A579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FBC1B1E9-5D73-4C2E-8FD6-C0E4FF2AE1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FF2C533-3C18-427E-8772-844984C6C7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EA7EE0F-4F49-4315-B27B-1EEAC9F3E8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4EF7087-452A-49BE-8508-819A950F2B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6AAC19C4-A866-4450-B462-D4AABD0481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BED58147-D068-4D6B-BEB8-E1191FF14B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1FE825DB-34BE-466F-9999-6C2DEA0A706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BC39EAF4-F86E-47AB-87DA-5ED50800257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E3A3CF61-95F0-4776-BC15-DDCAC538155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983D348C-C229-4109-B2C6-009B0445BBF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7AED343E-E2A4-46E2-BD60-120FD13426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44FA8B8A-549C-4FFB-AD2E-7007834EC95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D8D29595-FABE-489C-AA6E-9AA1AA009D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E39EE270-C3B0-4EC0-84FB-922794CD8A6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5445E555-9D4F-4AAD-BCAE-43241B907CA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467A4D6-E5E6-40F3-B20C-D9DD651D8D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F356BECD-03EB-44D8-AA0C-A2348B1A3B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8F0ECD0D-D50B-4742-9DBE-9004634335A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9A0CAA58-A792-4113-A186-2D3624D59C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9D720BDF-66A8-4C07-AED6-3C503D7B16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D73DF25C-445D-430E-B2A4-1D80CFE206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8" name="直線コネクタ 827">
          <a:extLst>
            <a:ext uri="{FF2B5EF4-FFF2-40B4-BE49-F238E27FC236}">
              <a16:creationId xmlns:a16="http://schemas.microsoft.com/office/drawing/2014/main" id="{1A150240-CEF0-455F-97E5-89E7FCC83683}"/>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9" name="【公民館】&#10;一人当たり面積最小値テキスト">
          <a:extLst>
            <a:ext uri="{FF2B5EF4-FFF2-40B4-BE49-F238E27FC236}">
              <a16:creationId xmlns:a16="http://schemas.microsoft.com/office/drawing/2014/main" id="{E9E9ED1C-75EE-4081-B157-D09A6CD68C83}"/>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0" name="直線コネクタ 829">
          <a:extLst>
            <a:ext uri="{FF2B5EF4-FFF2-40B4-BE49-F238E27FC236}">
              <a16:creationId xmlns:a16="http://schemas.microsoft.com/office/drawing/2014/main" id="{8E5B35C8-7426-4405-9BBE-A26AEF95E735}"/>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31" name="【公民館】&#10;一人当たり面積最大値テキスト">
          <a:extLst>
            <a:ext uri="{FF2B5EF4-FFF2-40B4-BE49-F238E27FC236}">
              <a16:creationId xmlns:a16="http://schemas.microsoft.com/office/drawing/2014/main" id="{E051195B-EAB4-4BD8-ADEF-AB307D3C1556}"/>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32" name="直線コネクタ 831">
          <a:extLst>
            <a:ext uri="{FF2B5EF4-FFF2-40B4-BE49-F238E27FC236}">
              <a16:creationId xmlns:a16="http://schemas.microsoft.com/office/drawing/2014/main" id="{D24261E7-8222-4C78-B48A-53E530627BB5}"/>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833" name="【公民館】&#10;一人当たり面積平均値テキスト">
          <a:extLst>
            <a:ext uri="{FF2B5EF4-FFF2-40B4-BE49-F238E27FC236}">
              <a16:creationId xmlns:a16="http://schemas.microsoft.com/office/drawing/2014/main" id="{7F6EC32C-4EC2-4232-AB33-F74B93D03363}"/>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34" name="フローチャート: 判断 833">
          <a:extLst>
            <a:ext uri="{FF2B5EF4-FFF2-40B4-BE49-F238E27FC236}">
              <a16:creationId xmlns:a16="http://schemas.microsoft.com/office/drawing/2014/main" id="{FD1BDCAC-F364-4F49-B273-2018C3B904FB}"/>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35" name="フローチャート: 判断 834">
          <a:extLst>
            <a:ext uri="{FF2B5EF4-FFF2-40B4-BE49-F238E27FC236}">
              <a16:creationId xmlns:a16="http://schemas.microsoft.com/office/drawing/2014/main" id="{21558645-114F-42F8-8E79-6EF4958F19D5}"/>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36" name="フローチャート: 判断 835">
          <a:extLst>
            <a:ext uri="{FF2B5EF4-FFF2-40B4-BE49-F238E27FC236}">
              <a16:creationId xmlns:a16="http://schemas.microsoft.com/office/drawing/2014/main" id="{0411A70D-27FB-44D8-BEDA-0C607B8E0634}"/>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7" name="フローチャート: 判断 836">
          <a:extLst>
            <a:ext uri="{FF2B5EF4-FFF2-40B4-BE49-F238E27FC236}">
              <a16:creationId xmlns:a16="http://schemas.microsoft.com/office/drawing/2014/main" id="{C38AAEF6-4DFA-4836-82E1-F4A04064DA82}"/>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38" name="フローチャート: 判断 837">
          <a:extLst>
            <a:ext uri="{FF2B5EF4-FFF2-40B4-BE49-F238E27FC236}">
              <a16:creationId xmlns:a16="http://schemas.microsoft.com/office/drawing/2014/main" id="{783C6963-8715-48D2-AE36-C652F1781E2A}"/>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D0CE954-67E3-4E81-8056-7AD2265590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BADB41D-A5C8-4224-A02E-7341B43865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6ECD8BD-493A-4F9C-A3A2-E74B9D1640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CEA3965-024B-4E26-9CD6-CC4C90FA19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26CFD68-922B-48C4-A498-2D76ABE276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63936</xdr:rowOff>
    </xdr:from>
    <xdr:to>
      <xdr:col>116</xdr:col>
      <xdr:colOff>114300</xdr:colOff>
      <xdr:row>108</xdr:row>
      <xdr:rowOff>165536</xdr:rowOff>
    </xdr:to>
    <xdr:sp macro="" textlink="">
      <xdr:nvSpPr>
        <xdr:cNvPr id="844" name="楕円 843">
          <a:extLst>
            <a:ext uri="{FF2B5EF4-FFF2-40B4-BE49-F238E27FC236}">
              <a16:creationId xmlns:a16="http://schemas.microsoft.com/office/drawing/2014/main" id="{F74BD658-81B0-4F70-990A-94B4DFBC6606}"/>
            </a:ext>
          </a:extLst>
        </xdr:cNvPr>
        <xdr:cNvSpPr/>
      </xdr:nvSpPr>
      <xdr:spPr>
        <a:xfrm>
          <a:off x="22110700" y="185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150313</xdr:rowOff>
    </xdr:from>
    <xdr:ext cx="469744" cy="259045"/>
    <xdr:sp macro="" textlink="">
      <xdr:nvSpPr>
        <xdr:cNvPr id="845" name="【公民館】&#10;一人当たり面積該当値テキスト">
          <a:extLst>
            <a:ext uri="{FF2B5EF4-FFF2-40B4-BE49-F238E27FC236}">
              <a16:creationId xmlns:a16="http://schemas.microsoft.com/office/drawing/2014/main" id="{EF72BEEB-C6DA-4E0E-BE57-204EA0BBCB92}"/>
            </a:ext>
          </a:extLst>
        </xdr:cNvPr>
        <xdr:cNvSpPr txBox="1"/>
      </xdr:nvSpPr>
      <xdr:spPr>
        <a:xfrm>
          <a:off x="22199600" y="184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63936</xdr:rowOff>
    </xdr:from>
    <xdr:to>
      <xdr:col>112</xdr:col>
      <xdr:colOff>38100</xdr:colOff>
      <xdr:row>108</xdr:row>
      <xdr:rowOff>165536</xdr:rowOff>
    </xdr:to>
    <xdr:sp macro="" textlink="">
      <xdr:nvSpPr>
        <xdr:cNvPr id="846" name="楕円 845">
          <a:extLst>
            <a:ext uri="{FF2B5EF4-FFF2-40B4-BE49-F238E27FC236}">
              <a16:creationId xmlns:a16="http://schemas.microsoft.com/office/drawing/2014/main" id="{8B5FC7AD-52E1-421B-9AC7-A98CC08A49FF}"/>
            </a:ext>
          </a:extLst>
        </xdr:cNvPr>
        <xdr:cNvSpPr/>
      </xdr:nvSpPr>
      <xdr:spPr>
        <a:xfrm>
          <a:off x="21272500" y="185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114736</xdr:rowOff>
    </xdr:from>
    <xdr:to>
      <xdr:col>116</xdr:col>
      <xdr:colOff>63500</xdr:colOff>
      <xdr:row>108</xdr:row>
      <xdr:rowOff>114736</xdr:rowOff>
    </xdr:to>
    <xdr:cxnSp macro="">
      <xdr:nvCxnSpPr>
        <xdr:cNvPr id="847" name="直線コネクタ 846">
          <a:extLst>
            <a:ext uri="{FF2B5EF4-FFF2-40B4-BE49-F238E27FC236}">
              <a16:creationId xmlns:a16="http://schemas.microsoft.com/office/drawing/2014/main" id="{1E7B5F83-76C8-4570-90A7-230CFEDD4C6F}"/>
            </a:ext>
          </a:extLst>
        </xdr:cNvPr>
        <xdr:cNvCxnSpPr/>
      </xdr:nvCxnSpPr>
      <xdr:spPr>
        <a:xfrm>
          <a:off x="21323300" y="1863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63936</xdr:rowOff>
    </xdr:from>
    <xdr:to>
      <xdr:col>107</xdr:col>
      <xdr:colOff>101600</xdr:colOff>
      <xdr:row>108</xdr:row>
      <xdr:rowOff>165536</xdr:rowOff>
    </xdr:to>
    <xdr:sp macro="" textlink="">
      <xdr:nvSpPr>
        <xdr:cNvPr id="848" name="楕円 847">
          <a:extLst>
            <a:ext uri="{FF2B5EF4-FFF2-40B4-BE49-F238E27FC236}">
              <a16:creationId xmlns:a16="http://schemas.microsoft.com/office/drawing/2014/main" id="{6CB33559-D91A-4A00-A8E7-2A78EDA3590F}"/>
            </a:ext>
          </a:extLst>
        </xdr:cNvPr>
        <xdr:cNvSpPr/>
      </xdr:nvSpPr>
      <xdr:spPr>
        <a:xfrm>
          <a:off x="20383500" y="185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114736</xdr:rowOff>
    </xdr:from>
    <xdr:to>
      <xdr:col>111</xdr:col>
      <xdr:colOff>177800</xdr:colOff>
      <xdr:row>108</xdr:row>
      <xdr:rowOff>114736</xdr:rowOff>
    </xdr:to>
    <xdr:cxnSp macro="">
      <xdr:nvCxnSpPr>
        <xdr:cNvPr id="849" name="直線コネクタ 848">
          <a:extLst>
            <a:ext uri="{FF2B5EF4-FFF2-40B4-BE49-F238E27FC236}">
              <a16:creationId xmlns:a16="http://schemas.microsoft.com/office/drawing/2014/main" id="{47F1B192-6E94-4E88-8C15-8000B27DC9DF}"/>
            </a:ext>
          </a:extLst>
        </xdr:cNvPr>
        <xdr:cNvCxnSpPr/>
      </xdr:nvCxnSpPr>
      <xdr:spPr>
        <a:xfrm>
          <a:off x="20434300" y="1863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64263</xdr:rowOff>
    </xdr:from>
    <xdr:to>
      <xdr:col>102</xdr:col>
      <xdr:colOff>165100</xdr:colOff>
      <xdr:row>108</xdr:row>
      <xdr:rowOff>165863</xdr:rowOff>
    </xdr:to>
    <xdr:sp macro="" textlink="">
      <xdr:nvSpPr>
        <xdr:cNvPr id="850" name="楕円 849">
          <a:extLst>
            <a:ext uri="{FF2B5EF4-FFF2-40B4-BE49-F238E27FC236}">
              <a16:creationId xmlns:a16="http://schemas.microsoft.com/office/drawing/2014/main" id="{8CD5D254-0C74-4CBD-A235-44736C93BFAD}"/>
            </a:ext>
          </a:extLst>
        </xdr:cNvPr>
        <xdr:cNvSpPr/>
      </xdr:nvSpPr>
      <xdr:spPr>
        <a:xfrm>
          <a:off x="19494500" y="185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114736</xdr:rowOff>
    </xdr:from>
    <xdr:to>
      <xdr:col>107</xdr:col>
      <xdr:colOff>50800</xdr:colOff>
      <xdr:row>108</xdr:row>
      <xdr:rowOff>115063</xdr:rowOff>
    </xdr:to>
    <xdr:cxnSp macro="">
      <xdr:nvCxnSpPr>
        <xdr:cNvPr id="851" name="直線コネクタ 850">
          <a:extLst>
            <a:ext uri="{FF2B5EF4-FFF2-40B4-BE49-F238E27FC236}">
              <a16:creationId xmlns:a16="http://schemas.microsoft.com/office/drawing/2014/main" id="{CAD7CE13-75E6-4089-9786-0C7883C92092}"/>
            </a:ext>
          </a:extLst>
        </xdr:cNvPr>
        <xdr:cNvCxnSpPr/>
      </xdr:nvCxnSpPr>
      <xdr:spPr>
        <a:xfrm flipV="1">
          <a:off x="19545300" y="186313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65241</xdr:rowOff>
    </xdr:from>
    <xdr:to>
      <xdr:col>98</xdr:col>
      <xdr:colOff>38100</xdr:colOff>
      <xdr:row>108</xdr:row>
      <xdr:rowOff>166841</xdr:rowOff>
    </xdr:to>
    <xdr:sp macro="" textlink="">
      <xdr:nvSpPr>
        <xdr:cNvPr id="852" name="楕円 851">
          <a:extLst>
            <a:ext uri="{FF2B5EF4-FFF2-40B4-BE49-F238E27FC236}">
              <a16:creationId xmlns:a16="http://schemas.microsoft.com/office/drawing/2014/main" id="{673201DF-0A50-490C-A9C1-0E4B4D2BCE91}"/>
            </a:ext>
          </a:extLst>
        </xdr:cNvPr>
        <xdr:cNvSpPr/>
      </xdr:nvSpPr>
      <xdr:spPr>
        <a:xfrm>
          <a:off x="18605500" y="185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115063</xdr:rowOff>
    </xdr:from>
    <xdr:to>
      <xdr:col>102</xdr:col>
      <xdr:colOff>114300</xdr:colOff>
      <xdr:row>108</xdr:row>
      <xdr:rowOff>116041</xdr:rowOff>
    </xdr:to>
    <xdr:cxnSp macro="">
      <xdr:nvCxnSpPr>
        <xdr:cNvPr id="853" name="直線コネクタ 852">
          <a:extLst>
            <a:ext uri="{FF2B5EF4-FFF2-40B4-BE49-F238E27FC236}">
              <a16:creationId xmlns:a16="http://schemas.microsoft.com/office/drawing/2014/main" id="{8037C843-2BB7-47E5-B359-A30651DF56E4}"/>
            </a:ext>
          </a:extLst>
        </xdr:cNvPr>
        <xdr:cNvCxnSpPr/>
      </xdr:nvCxnSpPr>
      <xdr:spPr>
        <a:xfrm flipV="1">
          <a:off x="18656300" y="18631663"/>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854" name="n_1aveValue【公民館】&#10;一人当たり面積">
          <a:extLst>
            <a:ext uri="{FF2B5EF4-FFF2-40B4-BE49-F238E27FC236}">
              <a16:creationId xmlns:a16="http://schemas.microsoft.com/office/drawing/2014/main" id="{B5E7DB39-9ED7-4C08-9B02-522FEDD79302}"/>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855" name="n_2aveValue【公民館】&#10;一人当たり面積">
          <a:extLst>
            <a:ext uri="{FF2B5EF4-FFF2-40B4-BE49-F238E27FC236}">
              <a16:creationId xmlns:a16="http://schemas.microsoft.com/office/drawing/2014/main" id="{D87B0AA3-0345-4C43-9C50-9E05C8A9027A}"/>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856" name="n_3aveValue【公民館】&#10;一人当たり面積">
          <a:extLst>
            <a:ext uri="{FF2B5EF4-FFF2-40B4-BE49-F238E27FC236}">
              <a16:creationId xmlns:a16="http://schemas.microsoft.com/office/drawing/2014/main" id="{C6CB76F5-2FCC-40C2-97AB-9257B5C0A533}"/>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857" name="n_4aveValue【公民館】&#10;一人当たり面積">
          <a:extLst>
            <a:ext uri="{FF2B5EF4-FFF2-40B4-BE49-F238E27FC236}">
              <a16:creationId xmlns:a16="http://schemas.microsoft.com/office/drawing/2014/main" id="{0E94A683-B7C2-4B78-9F56-33A0B3DC7A14}"/>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156663</xdr:rowOff>
    </xdr:from>
    <xdr:ext cx="469744" cy="259045"/>
    <xdr:sp macro="" textlink="">
      <xdr:nvSpPr>
        <xdr:cNvPr id="858" name="n_1mainValue【公民館】&#10;一人当たり面積">
          <a:extLst>
            <a:ext uri="{FF2B5EF4-FFF2-40B4-BE49-F238E27FC236}">
              <a16:creationId xmlns:a16="http://schemas.microsoft.com/office/drawing/2014/main" id="{200F2DB1-0304-4D7F-9B2B-DC3566D491E5}"/>
            </a:ext>
          </a:extLst>
        </xdr:cNvPr>
        <xdr:cNvSpPr txBox="1"/>
      </xdr:nvSpPr>
      <xdr:spPr>
        <a:xfrm>
          <a:off x="21075727" y="186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156663</xdr:rowOff>
    </xdr:from>
    <xdr:ext cx="469744" cy="259045"/>
    <xdr:sp macro="" textlink="">
      <xdr:nvSpPr>
        <xdr:cNvPr id="859" name="n_2mainValue【公民館】&#10;一人当たり面積">
          <a:extLst>
            <a:ext uri="{FF2B5EF4-FFF2-40B4-BE49-F238E27FC236}">
              <a16:creationId xmlns:a16="http://schemas.microsoft.com/office/drawing/2014/main" id="{C38F7E94-8FF9-41A7-B2A4-3B257C3CEDCF}"/>
            </a:ext>
          </a:extLst>
        </xdr:cNvPr>
        <xdr:cNvSpPr txBox="1"/>
      </xdr:nvSpPr>
      <xdr:spPr>
        <a:xfrm>
          <a:off x="20199427" y="186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156990</xdr:rowOff>
    </xdr:from>
    <xdr:ext cx="469744" cy="259045"/>
    <xdr:sp macro="" textlink="">
      <xdr:nvSpPr>
        <xdr:cNvPr id="860" name="n_3mainValue【公民館】&#10;一人当たり面積">
          <a:extLst>
            <a:ext uri="{FF2B5EF4-FFF2-40B4-BE49-F238E27FC236}">
              <a16:creationId xmlns:a16="http://schemas.microsoft.com/office/drawing/2014/main" id="{F1FFA966-DDF9-4ED5-BC37-4ADAF70EA0EC}"/>
            </a:ext>
          </a:extLst>
        </xdr:cNvPr>
        <xdr:cNvSpPr txBox="1"/>
      </xdr:nvSpPr>
      <xdr:spPr>
        <a:xfrm>
          <a:off x="19310427" y="186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157968</xdr:rowOff>
    </xdr:from>
    <xdr:ext cx="469744" cy="259045"/>
    <xdr:sp macro="" textlink="">
      <xdr:nvSpPr>
        <xdr:cNvPr id="861" name="n_4mainValue【公民館】&#10;一人当たり面積">
          <a:extLst>
            <a:ext uri="{FF2B5EF4-FFF2-40B4-BE49-F238E27FC236}">
              <a16:creationId xmlns:a16="http://schemas.microsoft.com/office/drawing/2014/main" id="{47B23D9E-02E5-4C2A-840E-80597A831645}"/>
            </a:ext>
          </a:extLst>
        </xdr:cNvPr>
        <xdr:cNvSpPr txBox="1"/>
      </xdr:nvSpPr>
      <xdr:spPr>
        <a:xfrm>
          <a:off x="18421427" y="1867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95C2F43F-26EA-4B83-A9C0-E2BCF5DCB2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BC82A7C1-3053-4A08-9567-F3B40FEA22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A4A33BED-AACA-4B23-B4F0-D10FAD5534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ほとんどの類型において、有形固定資産減価償却率は類似団体内平均を下回っているものの、</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全国平均を下回ってはいるものの</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値と同じである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と児童館については、比較的年数の浅い建物が多いことや、近年増築や空調設備等の改修を実施したこともあり、類似団体内平均・全国平均及び石川県平均よりも有形固定資産減価償却率が低く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一人当たりの面積比較で、認定こども園・幼稚園・保育所及び児童館が類似団体内平均を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上回っているのは、東西に細長い地形の関係で人口の割には施設数が多いことが起因している。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当町は、子どもたちが健やかに育ち、学べる環境づくりに注力してきた。今後とも、学校教育及び子育て環境の充実を図るため、積極的に施設整備等に取り組んでいく。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5D80EE-15A9-4DAB-9623-7DEBD8CE0B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F45D30-760C-401F-BB44-34B5CA5747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26529B-151F-42E9-A3F4-2F00DFC0EC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9C2043-2230-4B9D-992E-161AE154DB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286F60-678C-4BD3-9CFE-1462598103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94A645-673E-4536-A367-AC07DA6016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8746A5-5542-4D9E-AD1A-FD4AD02D44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E53DCA-F39F-4163-9D45-D225CA16CC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B0E883-41D6-49DC-A5DE-5CC8FB0D5A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87D49F-D342-49E3-8086-17885A27D0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6,157
6,101
14.64
4,242,971
4,056,748
182,473
2,318,208
4,385,242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4DDB93-76C9-49B1-9923-E351A7ABE9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E5DA5F-46FC-4005-B59A-F078FB7C06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3D793C-DA82-42F7-8298-9862F06B91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C386F0-43B7-4136-A492-4821D7A06C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44EF2A-5A9B-4044-9289-ABA7A4517E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66B899-1D31-49F4-BBA4-3224FCA292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04B157-F249-4C8F-BF40-B41FA54050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AA57E8-0003-4593-9434-EDF1B51B70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346FD8-FD35-43C1-9178-F5AA00DF8B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42F5CD-3F08-421D-9DF7-E89F4C9B1F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B4CF19-F0CC-4D57-ADA5-5430ED0A67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F5E68F-BBC1-40A1-B35B-3D0551BDD5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2A1A43-8A7D-43E7-A1E6-2A406F0A42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9D2879-72A5-4110-9EE4-0E7D9B4F96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509177-D7E4-42DD-9F76-FD5E7DFA80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74AD4F-15E1-455A-B261-696228E5C1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03D86E-530D-4AD2-8404-A414C3296A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0F5E93-CE52-493E-975D-7D649D9249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108C40-118F-47BA-B69B-0CE861E453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543FDC-197A-4475-8A32-9353B6D25D7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9C0FBE-C2F7-4698-AB58-49E338887D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DF7D55-3060-4CDD-B184-041705A6BC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3E2BDA-9913-41D9-A2F5-41E080A1F2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57E5FA-F3F8-4433-85B3-AC853FF4AD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F49589-A553-4FC7-8180-56AAEE9061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2E9A49-F857-4D04-BEB2-E7CE5DF1FD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657056-8DCE-4929-867D-EF41CE4C36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DC09C6-7976-4E2F-BC63-E74A272A22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163581-2FBA-4857-975E-15C5C773E9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6620D4-0486-487D-8231-902ADA941E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E8A39F-2CB8-4E84-805F-351206BF1D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3E8FE7-7400-46F0-8FA6-4033A603EA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667CF79-6082-45B3-A8FB-3799B539D1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2D82C1B-5E27-469A-8939-17AFB9FCB32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8E1F662-7B3A-4B3F-89CD-54D821F9A7D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8EAF28-1383-42DC-96A8-CFE42E25B9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2301D8-849E-4A2D-9957-0F9AD491CED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B89DAD-739D-48CA-8D6C-873AFCF9BB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D313FE-03A2-4CE0-B7B6-93C8A1AF17A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A8C1AF-BFA5-45D4-91C9-5F19F2D269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C67AA7D-4591-42FA-97CB-1C3E52D00D9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8B8BA3-E4A3-4048-8069-F4C12B26D9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945F2F-F6B1-4694-B2BE-E35A173B70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E1ABBD-8FF1-4694-B623-CB22BF4802C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3A2762-D079-4DE0-8A16-36819AD113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19E7AC-8A98-4831-9AF5-CD075229D9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3918862-A006-40F4-AE15-33A4796247B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B6A9323-4070-40C2-BA29-1F8EAE3DD1D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67064BA-DC6C-44F6-9CB2-CCCC9A9988F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1A7121C4-82F9-4941-93A7-4EA3CDDC85E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8A5FFB0C-365F-4B13-A5D1-F25056073F4A}"/>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6CBD846A-B2EA-4EFB-84F3-834C51EA85AA}"/>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3B2C6A7D-2795-43C9-B5DF-4BD3569457FF}"/>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1B01932A-AD43-4472-8F5C-B48A58D125AB}"/>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246071F8-5169-465E-84E5-DE2E873A7F63}"/>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099500C5-A4CC-47E7-9DB4-335924C48F03}"/>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44861BC1-BCA1-467D-8421-A1826EEBD24D}"/>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5C9E5A-75DE-4750-A5FC-DE2E048F43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F009BD-0E0E-4153-B532-14FC5E603D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EF7FA3-0E48-4DCF-8574-81CDD514C1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150AD3-D67A-479D-B8D4-35458503B0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6095228-E19E-493E-99D3-8ADC5DFDE0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5729B5B4-8045-471F-8FCA-BAA4B44AA0B2}"/>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A5AC235B-21E2-43E1-A699-EC95936F72AD}"/>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9FE2F1D2-A801-49DE-80CC-A497FF9DD1F6}"/>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E229835A-7367-4A52-A168-F94ED670FB3F}"/>
            </a:ext>
          </a:extLst>
        </xdr:cNvPr>
        <xdr:cNvCxnSpPr/>
      </xdr:nvCxnSpPr>
      <xdr:spPr>
        <a:xfrm>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C251E981-F45C-456B-8CB9-193A98E02830}"/>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F9AA0CF6-3462-4082-AA4D-199057258352}"/>
            </a:ext>
          </a:extLst>
        </xdr:cNvPr>
        <xdr:cNvCxnSpPr/>
      </xdr:nvCxnSpPr>
      <xdr:spPr>
        <a:xfrm>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4EF3D7AA-5BA9-46C8-8C4B-AFAF1689A661}"/>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4C849880-B26E-40AC-B336-9387FFC41C4D}"/>
            </a:ext>
          </a:extLst>
        </xdr:cNvPr>
        <xdr:cNvCxnSpPr/>
      </xdr:nvCxnSpPr>
      <xdr:spPr>
        <a:xfrm>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995F48FA-5CD2-41B0-AE79-35C5B082BED4}"/>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0C5322DD-A049-4D15-9CBE-446DD3A6408C}"/>
            </a:ext>
          </a:extLst>
        </xdr:cNvPr>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4919EA0E-C4BF-4932-B90A-2DE728646376}"/>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A83B4A2E-632B-455F-AA50-BDC345A78476}"/>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8E47BC6A-E5A2-4136-9423-0F326F866F68}"/>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391C56FE-16E8-4E7B-A020-291D842292B0}"/>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98BE657-B756-4B05-8263-58E4157F0621}"/>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4FD632FD-FBBF-470A-9769-95E9B06B5EDE}"/>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52D1E25B-492D-441D-84CB-FEC366541F21}"/>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E06D0FA3-84AA-4782-AB46-FC23D65040D7}"/>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0391E5-4D6F-4B81-B971-953D0756A1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E8C8F0-8D45-4B9A-A52E-F4F30DE21D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5347E9-AEDE-4383-BEA0-31228190A7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471168-B60E-4166-8D83-B1BE26DBB0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6546CF-2A40-4745-8D42-43E3DEC839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4E7C939-689B-499A-8A23-022B663533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D3F805-36F1-4FA7-8962-A617A6CBB1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3BD354B-2F58-4D05-B050-2F211655C7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93D9872-AFB5-42E1-84B8-2EED9189F7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EBF288-A7FF-4229-9AB2-D5337CFA52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55D2272-E8DB-4C41-BF91-D3A5DE95BD2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C6F1AFB-E9D7-45FA-8C30-8D48EDA4992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D2E03D4-3DEC-4B84-B394-FA91CAB1348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C7D0016-246F-48B2-A41F-530B7299A6C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20DE944-36ED-46B0-A986-947C56D2844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5D2C857-A14D-4CFD-8425-B8D15BB7EAC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A8F66D8-C366-4B6F-A032-40C44487000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B71B914-F8B4-48BE-8E6B-A9BA2B9A4C2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9967EEBB-B335-4CD4-A033-D65589E94CE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4F586CE-D7EE-4603-B013-26F285871D5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BBE5516-74F1-4562-B4C2-F7FCD46C2FC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304617D-49AB-4BBA-A497-8B56E141424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5C6EE77-C84B-405D-9F31-D16C94EC9E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F1BEB72-9E39-4FCD-A9BD-AAF4B615AA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A1A8084-C77A-4FBC-B808-288F16C401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47B23E7-D6E0-4219-9134-C9F7DFC15D2E}"/>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4761B2D-A69A-49D6-8E1D-F22EEE18978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BA22940F-FDBA-4A77-89F3-DD3DF7792D53}"/>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320BBC01-11DE-4FA5-8C4B-2D7E7DC37BDA}"/>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F09018CE-3FB1-4BB4-BFA7-E0EDD15126B0}"/>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3830426B-28EA-406B-BF4B-66D1F5D496B7}"/>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BEC55AAB-8DF4-4DAB-BA8D-1195E8F43046}"/>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B29D3209-9E53-4224-A7F8-09F037937913}"/>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A62DA3B4-D0F5-4CF9-94C8-CE9864C8E8AD}"/>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F0040605-4EB9-4788-AD61-A700F2FC82F0}"/>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A9C49249-7847-423F-9118-A87F33A21F82}"/>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020A23-5EE2-4F63-8E83-E2BDE5E146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0442EF1-B794-4E64-8CB5-2C430524A5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6FB76AE-7F2B-4340-BCB6-39C6DC482E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40AB46F-B806-4D4F-89B6-634CB08C29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73D5235-A744-4AEC-AB0D-7CCB9E6695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120106</xdr:rowOff>
    </xdr:from>
    <xdr:to>
      <xdr:col>55</xdr:col>
      <xdr:colOff>50800</xdr:colOff>
      <xdr:row>41</xdr:row>
      <xdr:rowOff>50256</xdr:rowOff>
    </xdr:to>
    <xdr:sp macro="" textlink="">
      <xdr:nvSpPr>
        <xdr:cNvPr id="133" name="楕円 132">
          <a:extLst>
            <a:ext uri="{FF2B5EF4-FFF2-40B4-BE49-F238E27FC236}">
              <a16:creationId xmlns:a16="http://schemas.microsoft.com/office/drawing/2014/main" id="{194B77F4-7246-4C51-AA02-34A6A0A477E0}"/>
            </a:ext>
          </a:extLst>
        </xdr:cNvPr>
        <xdr:cNvSpPr/>
      </xdr:nvSpPr>
      <xdr:spPr>
        <a:xfrm>
          <a:off x="10426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98533</xdr:rowOff>
    </xdr:from>
    <xdr:ext cx="469744" cy="259045"/>
    <xdr:sp macro="" textlink="">
      <xdr:nvSpPr>
        <xdr:cNvPr id="134" name="【図書館】&#10;一人当たり面積該当値テキスト">
          <a:extLst>
            <a:ext uri="{FF2B5EF4-FFF2-40B4-BE49-F238E27FC236}">
              <a16:creationId xmlns:a16="http://schemas.microsoft.com/office/drawing/2014/main" id="{33234F92-F3F0-4E53-9E27-BB4802653600}"/>
            </a:ext>
          </a:extLst>
        </xdr:cNvPr>
        <xdr:cNvSpPr txBox="1"/>
      </xdr:nvSpPr>
      <xdr:spPr>
        <a:xfrm>
          <a:off x="10515600"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120106</xdr:rowOff>
    </xdr:from>
    <xdr:to>
      <xdr:col>50</xdr:col>
      <xdr:colOff>165100</xdr:colOff>
      <xdr:row>41</xdr:row>
      <xdr:rowOff>50256</xdr:rowOff>
    </xdr:to>
    <xdr:sp macro="" textlink="">
      <xdr:nvSpPr>
        <xdr:cNvPr id="135" name="楕円 134">
          <a:extLst>
            <a:ext uri="{FF2B5EF4-FFF2-40B4-BE49-F238E27FC236}">
              <a16:creationId xmlns:a16="http://schemas.microsoft.com/office/drawing/2014/main" id="{E3BD4EE1-1A45-4927-81A0-7BD475C37B90}"/>
            </a:ext>
          </a:extLst>
        </xdr:cNvPr>
        <xdr:cNvSpPr/>
      </xdr:nvSpPr>
      <xdr:spPr>
        <a:xfrm>
          <a:off x="9588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170906</xdr:rowOff>
    </xdr:from>
    <xdr:to>
      <xdr:col>55</xdr:col>
      <xdr:colOff>0</xdr:colOff>
      <xdr:row>40</xdr:row>
      <xdr:rowOff>170906</xdr:rowOff>
    </xdr:to>
    <xdr:cxnSp macro="">
      <xdr:nvCxnSpPr>
        <xdr:cNvPr id="136" name="直線コネクタ 135">
          <a:extLst>
            <a:ext uri="{FF2B5EF4-FFF2-40B4-BE49-F238E27FC236}">
              <a16:creationId xmlns:a16="http://schemas.microsoft.com/office/drawing/2014/main" id="{CCAE3A18-5F05-4FCF-A814-18B43B2D0E74}"/>
            </a:ext>
          </a:extLst>
        </xdr:cNvPr>
        <xdr:cNvCxnSpPr/>
      </xdr:nvCxnSpPr>
      <xdr:spPr>
        <a:xfrm>
          <a:off x="9639300" y="702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6E304A52-ACD4-46C3-B6C1-A7F0AD01DED1}"/>
            </a:ext>
          </a:extLst>
        </xdr:cNvPr>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170906</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3C49795C-4E74-4798-858C-C44EB07CDF4F}"/>
            </a:ext>
          </a:extLst>
        </xdr:cNvPr>
        <xdr:cNvCxnSpPr/>
      </xdr:nvCxnSpPr>
      <xdr:spPr>
        <a:xfrm flipV="1">
          <a:off x="8750300" y="70289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9F36AD9D-628E-4A4D-92E8-C27785C57A04}"/>
            </a:ext>
          </a:extLst>
        </xdr:cNvPr>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9358D7DF-CD8B-43E1-8EB8-1D1588E14B51}"/>
            </a:ext>
          </a:extLst>
        </xdr:cNvPr>
        <xdr:cNvCxnSpPr/>
      </xdr:nvCxnSpPr>
      <xdr:spPr>
        <a:xfrm>
          <a:off x="7861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126637</xdr:rowOff>
    </xdr:from>
    <xdr:to>
      <xdr:col>36</xdr:col>
      <xdr:colOff>165100</xdr:colOff>
      <xdr:row>41</xdr:row>
      <xdr:rowOff>56787</xdr:rowOff>
    </xdr:to>
    <xdr:sp macro="" textlink="">
      <xdr:nvSpPr>
        <xdr:cNvPr id="141" name="楕円 140">
          <a:extLst>
            <a:ext uri="{FF2B5EF4-FFF2-40B4-BE49-F238E27FC236}">
              <a16:creationId xmlns:a16="http://schemas.microsoft.com/office/drawing/2014/main" id="{80D02C94-DD91-424B-AFD8-07DCE873A57B}"/>
            </a:ext>
          </a:extLst>
        </xdr:cNvPr>
        <xdr:cNvSpPr/>
      </xdr:nvSpPr>
      <xdr:spPr>
        <a:xfrm>
          <a:off x="692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5987</xdr:rowOff>
    </xdr:to>
    <xdr:cxnSp macro="">
      <xdr:nvCxnSpPr>
        <xdr:cNvPr id="142" name="直線コネクタ 141">
          <a:extLst>
            <a:ext uri="{FF2B5EF4-FFF2-40B4-BE49-F238E27FC236}">
              <a16:creationId xmlns:a16="http://schemas.microsoft.com/office/drawing/2014/main" id="{BFACED4D-1298-422A-8051-9BFEBE971C0D}"/>
            </a:ext>
          </a:extLst>
        </xdr:cNvPr>
        <xdr:cNvCxnSpPr/>
      </xdr:nvCxnSpPr>
      <xdr:spPr>
        <a:xfrm flipV="1">
          <a:off x="6972300" y="703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09A46AA6-5E8E-4F42-ACD6-9A01677F3542}"/>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347279CE-479E-4804-8007-71732212461E}"/>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1145CDC8-9AD5-476F-9464-06FFA94C9E59}"/>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F210ED73-63EC-47C8-9733-053FE12131C2}"/>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41383</xdr:rowOff>
    </xdr:from>
    <xdr:ext cx="469744" cy="259045"/>
    <xdr:sp macro="" textlink="">
      <xdr:nvSpPr>
        <xdr:cNvPr id="147" name="n_1mainValue【図書館】&#10;一人当たり面積">
          <a:extLst>
            <a:ext uri="{FF2B5EF4-FFF2-40B4-BE49-F238E27FC236}">
              <a16:creationId xmlns:a16="http://schemas.microsoft.com/office/drawing/2014/main" id="{B1F87C81-500A-4A34-BA22-977E439153FE}"/>
            </a:ext>
          </a:extLst>
        </xdr:cNvPr>
        <xdr:cNvSpPr txBox="1"/>
      </xdr:nvSpPr>
      <xdr:spPr>
        <a:xfrm>
          <a:off x="939172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929AE99F-85BB-4B07-9EF8-1FC2A702CF37}"/>
            </a:ext>
          </a:extLst>
        </xdr:cNvPr>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51B6C57C-ED5A-4593-BA16-66856EE4DA01}"/>
            </a:ext>
          </a:extLst>
        </xdr:cNvPr>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47914</xdr:rowOff>
    </xdr:from>
    <xdr:ext cx="469744" cy="259045"/>
    <xdr:sp macro="" textlink="">
      <xdr:nvSpPr>
        <xdr:cNvPr id="150" name="n_4mainValue【図書館】&#10;一人当たり面積">
          <a:extLst>
            <a:ext uri="{FF2B5EF4-FFF2-40B4-BE49-F238E27FC236}">
              <a16:creationId xmlns:a16="http://schemas.microsoft.com/office/drawing/2014/main" id="{EEE18708-BC98-4F13-A253-F66C6D1C6D96}"/>
            </a:ext>
          </a:extLst>
        </xdr:cNvPr>
        <xdr:cNvSpPr txBox="1"/>
      </xdr:nvSpPr>
      <xdr:spPr>
        <a:xfrm>
          <a:off x="6737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8E9D543-09F0-4408-9B57-A612AD9E38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FC49940-8DFE-415D-A80C-3B4816A4E1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954BFD6-BBBC-4CA5-90F0-CD0139346F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E07EC57-4436-4076-8939-65ED27269D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A18DE49-CB29-4149-88CC-2429DF620E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D6FC94E-E621-49A1-81E6-97A8E72755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F5C3B4C-96BB-4634-BEDF-45B0244096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2667690-44C0-4765-92D7-8988E4CA3B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F4FF4C1-2A32-486B-A418-90BA7278B5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C4D7512-8601-4578-9416-6D6E5F02B2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FD650AD-5FEE-462A-BEB4-AF3486CFAE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FC449FA5-93C9-44E6-A1B7-554C96CAF13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8E7964A5-6635-490A-8082-3AC2A1EDA37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2D056FED-0F85-4235-A5AA-6440BE75FB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04151C9-1A54-426B-B964-42C3494B78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F9B1FFF3-3181-429D-AF8E-B6BF71C846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A92E526-9042-48D0-9695-0A6D298052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7A75870C-3BA7-4C5C-8D67-9D3033BAB6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B772186F-6273-4209-A0F6-A9E263A9B5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6E659205-71BD-4D80-BE12-CBF8027439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DE0071B-B72A-48EC-9F89-B377150D86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FD00C0FF-DE0E-45E6-81A9-F1E5C5CA13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3B6F680C-F7C7-47AE-B864-0DCCFA9BFB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CC36AD94-0F51-492F-8320-3A096F6D1D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71A8CBEA-8A86-4E68-B5A7-A1117163D6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569A532C-460F-40BE-955E-944CA06269A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A65EDED9-EA38-4B51-981E-5ED8043306D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9603A6F3-2117-47F5-B95D-F9211FEA2EA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4D869B9D-EA7C-4FCC-BA6C-03572194C9E5}"/>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AFA4D379-484B-45C0-B612-9B684BF94CD5}"/>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F85C28A-E8D5-456B-8D1A-FDE69DF4E186}"/>
            </a:ext>
          </a:extLst>
        </xdr:cNvPr>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696227C0-72B7-4174-8FF6-24E59864496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B930380D-F187-4AE1-A5B9-CEC7D55A5746}"/>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055B0FEC-E2B0-4AD8-90CA-B07E104301F6}"/>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599247B4-FED5-4876-ACFE-8241B7601B71}"/>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CCCC9D94-D1B9-405C-9D29-A38DDFD72142}"/>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C0DB0D-29B1-4FE1-B45C-927F72BA3D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AF24E11-27AB-4348-9F4F-22DBCD0D10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5C0D92-805C-4B63-A44D-CAB9B8E7A0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620D946-C12A-4DD0-99B9-6AAC30F843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76E2D03-2FC9-408E-BF02-04022B0CB6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92" name="楕円 191">
          <a:extLst>
            <a:ext uri="{FF2B5EF4-FFF2-40B4-BE49-F238E27FC236}">
              <a16:creationId xmlns:a16="http://schemas.microsoft.com/office/drawing/2014/main" id="{DF13D596-3574-408E-B32D-6F9B59E5FEC8}"/>
            </a:ext>
          </a:extLst>
        </xdr:cNvPr>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C0374B5-D838-4058-9F42-267BEF764964}"/>
            </a:ext>
          </a:extLst>
        </xdr:cNvPr>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94" name="楕円 193">
          <a:extLst>
            <a:ext uri="{FF2B5EF4-FFF2-40B4-BE49-F238E27FC236}">
              <a16:creationId xmlns:a16="http://schemas.microsoft.com/office/drawing/2014/main" id="{B5A4E522-5A32-4F8C-8147-4F90C595DC69}"/>
            </a:ext>
          </a:extLst>
        </xdr:cNvPr>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61</xdr:row>
      <xdr:rowOff>16328</xdr:rowOff>
    </xdr:to>
    <xdr:cxnSp macro="">
      <xdr:nvCxnSpPr>
        <xdr:cNvPr id="195" name="直線コネクタ 194">
          <a:extLst>
            <a:ext uri="{FF2B5EF4-FFF2-40B4-BE49-F238E27FC236}">
              <a16:creationId xmlns:a16="http://schemas.microsoft.com/office/drawing/2014/main" id="{E3AEEC71-2242-4419-9E63-CD1FEF44826E}"/>
            </a:ext>
          </a:extLst>
        </xdr:cNvPr>
        <xdr:cNvCxnSpPr/>
      </xdr:nvCxnSpPr>
      <xdr:spPr>
        <a:xfrm flipV="1">
          <a:off x="3797300" y="1043069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6" name="楕円 195">
          <a:extLst>
            <a:ext uri="{FF2B5EF4-FFF2-40B4-BE49-F238E27FC236}">
              <a16:creationId xmlns:a16="http://schemas.microsoft.com/office/drawing/2014/main" id="{1F75066B-F94F-43B5-A826-DE65727CE2F4}"/>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16328</xdr:rowOff>
    </xdr:to>
    <xdr:cxnSp macro="">
      <xdr:nvCxnSpPr>
        <xdr:cNvPr id="197" name="直線コネクタ 196">
          <a:extLst>
            <a:ext uri="{FF2B5EF4-FFF2-40B4-BE49-F238E27FC236}">
              <a16:creationId xmlns:a16="http://schemas.microsoft.com/office/drawing/2014/main" id="{7EEFABF5-6AB4-4DBB-B339-59A0AACD02FD}"/>
            </a:ext>
          </a:extLst>
        </xdr:cNvPr>
        <xdr:cNvCxnSpPr/>
      </xdr:nvCxnSpPr>
      <xdr:spPr>
        <a:xfrm>
          <a:off x="2908300" y="1043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8" name="楕円 197">
          <a:extLst>
            <a:ext uri="{FF2B5EF4-FFF2-40B4-BE49-F238E27FC236}">
              <a16:creationId xmlns:a16="http://schemas.microsoft.com/office/drawing/2014/main" id="{85C425A9-E300-44E3-A3F0-5DE59E1907BB}"/>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151856</xdr:rowOff>
    </xdr:to>
    <xdr:cxnSp macro="">
      <xdr:nvCxnSpPr>
        <xdr:cNvPr id="199" name="直線コネクタ 198">
          <a:extLst>
            <a:ext uri="{FF2B5EF4-FFF2-40B4-BE49-F238E27FC236}">
              <a16:creationId xmlns:a16="http://schemas.microsoft.com/office/drawing/2014/main" id="{39A4F8B1-EFB4-47BD-A332-CF1F569D6C7A}"/>
            </a:ext>
          </a:extLst>
        </xdr:cNvPr>
        <xdr:cNvCxnSpPr/>
      </xdr:nvCxnSpPr>
      <xdr:spPr>
        <a:xfrm>
          <a:off x="2019300" y="104013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200" name="楕円 199">
          <a:extLst>
            <a:ext uri="{FF2B5EF4-FFF2-40B4-BE49-F238E27FC236}">
              <a16:creationId xmlns:a16="http://schemas.microsoft.com/office/drawing/2014/main" id="{E895D092-E51D-4FAA-8907-DA42C47B805D}"/>
            </a:ext>
          </a:extLst>
        </xdr:cNvPr>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142059</xdr:rowOff>
    </xdr:to>
    <xdr:cxnSp macro="">
      <xdr:nvCxnSpPr>
        <xdr:cNvPr id="201" name="直線コネクタ 200">
          <a:extLst>
            <a:ext uri="{FF2B5EF4-FFF2-40B4-BE49-F238E27FC236}">
              <a16:creationId xmlns:a16="http://schemas.microsoft.com/office/drawing/2014/main" id="{85F36C1C-F7D6-4B9A-A21E-4E14F2E2290F}"/>
            </a:ext>
          </a:extLst>
        </xdr:cNvPr>
        <xdr:cNvCxnSpPr/>
      </xdr:nvCxnSpPr>
      <xdr:spPr>
        <a:xfrm flipV="1">
          <a:off x="1130300" y="1040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202" name="n_1aveValue【体育館・プール】&#10;有形固定資産減価償却率">
          <a:extLst>
            <a:ext uri="{FF2B5EF4-FFF2-40B4-BE49-F238E27FC236}">
              <a16:creationId xmlns:a16="http://schemas.microsoft.com/office/drawing/2014/main" id="{D214CA40-9246-43CD-93A2-4B0098114B19}"/>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aveValue【体育館・プール】&#10;有形固定資産減価償却率">
          <a:extLst>
            <a:ext uri="{FF2B5EF4-FFF2-40B4-BE49-F238E27FC236}">
              <a16:creationId xmlns:a16="http://schemas.microsoft.com/office/drawing/2014/main" id="{A7E83984-2AAE-4229-9259-791D2C298F07}"/>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4" name="n_3aveValue【体育館・プール】&#10;有形固定資産減価償却率">
          <a:extLst>
            <a:ext uri="{FF2B5EF4-FFF2-40B4-BE49-F238E27FC236}">
              <a16:creationId xmlns:a16="http://schemas.microsoft.com/office/drawing/2014/main" id="{960D7C42-1C1E-457D-A9A5-C865992FA573}"/>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5" name="n_4aveValue【体育館・プール】&#10;有形固定資産減価償却率">
          <a:extLst>
            <a:ext uri="{FF2B5EF4-FFF2-40B4-BE49-F238E27FC236}">
              <a16:creationId xmlns:a16="http://schemas.microsoft.com/office/drawing/2014/main" id="{C7A13D05-48F6-4FFB-B73A-0165109C7DD7}"/>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83655</xdr:rowOff>
    </xdr:from>
    <xdr:ext cx="405111" cy="259045"/>
    <xdr:sp macro="" textlink="">
      <xdr:nvSpPr>
        <xdr:cNvPr id="206" name="n_1mainValue【体育館・プール】&#10;有形固定資産減価償却率">
          <a:extLst>
            <a:ext uri="{FF2B5EF4-FFF2-40B4-BE49-F238E27FC236}">
              <a16:creationId xmlns:a16="http://schemas.microsoft.com/office/drawing/2014/main" id="{E8060FCB-DED0-4889-AEFC-9FBA8D975E3F}"/>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7" name="n_2mainValue【体育館・プール】&#10;有形固定資産減価償却率">
          <a:extLst>
            <a:ext uri="{FF2B5EF4-FFF2-40B4-BE49-F238E27FC236}">
              <a16:creationId xmlns:a16="http://schemas.microsoft.com/office/drawing/2014/main" id="{045335C9-66BA-4256-BE11-32BD4E287840}"/>
            </a:ext>
          </a:extLst>
        </xdr:cNvPr>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10177</xdr:rowOff>
    </xdr:from>
    <xdr:ext cx="405111" cy="259045"/>
    <xdr:sp macro="" textlink="">
      <xdr:nvSpPr>
        <xdr:cNvPr id="208" name="n_3mainValue【体育館・プール】&#10;有形固定資産減価償却率">
          <a:extLst>
            <a:ext uri="{FF2B5EF4-FFF2-40B4-BE49-F238E27FC236}">
              <a16:creationId xmlns:a16="http://schemas.microsoft.com/office/drawing/2014/main" id="{B4753210-A396-44C9-8816-51C3389911C4}"/>
            </a:ext>
          </a:extLst>
        </xdr:cNvPr>
        <xdr:cNvSpPr txBox="1"/>
      </xdr:nvSpPr>
      <xdr:spPr>
        <a:xfrm>
          <a:off x="1816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9" name="n_4mainValue【体育館・プール】&#10;有形固定資産減価償却率">
          <a:extLst>
            <a:ext uri="{FF2B5EF4-FFF2-40B4-BE49-F238E27FC236}">
              <a16:creationId xmlns:a16="http://schemas.microsoft.com/office/drawing/2014/main" id="{C10F3253-9588-4B89-9CAB-8B9949FE4288}"/>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C361AB89-CCE3-4E8E-B550-761B78817F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9BA78FF-D224-4EF6-A265-8E5EF95DBC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9D12910-56CF-4085-9A32-DC64CFAD19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EE78DBDC-38E7-42AE-A5D5-7D27E7FBD7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EF285485-FF5B-4232-9595-939603DAE6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04E6D0E-7171-4CF3-AE90-FAFB7B81F8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F8427C4-708E-49E9-A7CE-496A80BA9A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257628A3-7FFF-4CA8-8854-816ECA7E51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9B790255-84EB-44CB-8B14-B7CBC8D0E6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45E5328-E2C1-4A02-8675-0ADA132E9D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26CFAB36-1672-467B-96EB-22249AA8DDD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D6200E4-408E-4960-9B10-105E5EFB9C6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294AB274-9331-4B20-BE42-C2B8DE0653E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1B8C4218-807B-47AB-986F-F1EC6E394EF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44FA010-AEA2-4E6E-8058-6071A8C029B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6AF261DC-6A78-4DEA-9A6A-510EFD26539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1A1FD75-C2E2-4673-A77E-E708DA3CC2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CB97D3A2-3551-4EEA-B6E5-8DEEAC0786F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6024DBD3-00F7-416E-A716-212BA09785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1E1F215-F0C3-42DF-B658-98CFD7D97B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C919D3D-35CE-43E9-AA99-BEBC6BD855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E55FF42F-31D9-44D5-AE1D-2BAC1D58F73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1941C87-22A5-49ED-9DDD-B11E027A49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93E8308C-1F6B-4F27-A90A-A0A22C7FC132}"/>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DDD43A67-E397-448B-B1E2-B875EF5856B9}"/>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6142AE19-86C2-4942-B288-58968683722E}"/>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4BECBCAF-1517-4B04-A2F5-65ED0DB575F6}"/>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FF97D521-53DE-43A3-ACE0-961438E1FFC3}"/>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8" name="【体育館・プール】&#10;一人当たり面積平均値テキスト">
          <a:extLst>
            <a:ext uri="{FF2B5EF4-FFF2-40B4-BE49-F238E27FC236}">
              <a16:creationId xmlns:a16="http://schemas.microsoft.com/office/drawing/2014/main" id="{E5B59C84-8AD6-40E1-98A8-2509AABF296A}"/>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87F055CC-3FEA-406B-8633-A5F096B0EFD2}"/>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B0ED3EEB-4B84-40A3-8236-C8B5D2D79CA6}"/>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8D639227-939E-421F-9645-FAF31173F60F}"/>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3E267A3C-C0F5-4CA8-B852-CEB8494D32B5}"/>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539A97B3-D6DB-4B1A-8D88-42F81CD0C0FB}"/>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E9B1BF-1E7B-4944-8BC1-C62CBA2110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4CBBCE-1DD7-4885-9B7A-E7635F30B6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730FBF9-C574-4EC6-80A5-D81FF59E35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1D29F63-1541-4F57-8404-31E09A2110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08B5E65-4627-400B-A572-A9D129C4B5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58928</xdr:rowOff>
    </xdr:from>
    <xdr:to>
      <xdr:col>55</xdr:col>
      <xdr:colOff>50800</xdr:colOff>
      <xdr:row>57</xdr:row>
      <xdr:rowOff>160528</xdr:rowOff>
    </xdr:to>
    <xdr:sp macro="" textlink="">
      <xdr:nvSpPr>
        <xdr:cNvPr id="249" name="楕円 248">
          <a:extLst>
            <a:ext uri="{FF2B5EF4-FFF2-40B4-BE49-F238E27FC236}">
              <a16:creationId xmlns:a16="http://schemas.microsoft.com/office/drawing/2014/main" id="{90801452-F043-40F0-849A-2C9A1CD031C2}"/>
            </a:ext>
          </a:extLst>
        </xdr:cNvPr>
        <xdr:cNvSpPr/>
      </xdr:nvSpPr>
      <xdr:spPr>
        <a:xfrm>
          <a:off x="10426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81805</xdr:rowOff>
    </xdr:from>
    <xdr:ext cx="469744" cy="259045"/>
    <xdr:sp macro="" textlink="">
      <xdr:nvSpPr>
        <xdr:cNvPr id="250" name="【体育館・プール】&#10;一人当たり面積該当値テキスト">
          <a:extLst>
            <a:ext uri="{FF2B5EF4-FFF2-40B4-BE49-F238E27FC236}">
              <a16:creationId xmlns:a16="http://schemas.microsoft.com/office/drawing/2014/main" id="{E7E6348B-3588-4B79-9BA1-29CC09626053}"/>
            </a:ext>
          </a:extLst>
        </xdr:cNvPr>
        <xdr:cNvSpPr txBox="1"/>
      </xdr:nvSpPr>
      <xdr:spPr>
        <a:xfrm>
          <a:off x="10515600" y="968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59690</xdr:rowOff>
    </xdr:from>
    <xdr:to>
      <xdr:col>50</xdr:col>
      <xdr:colOff>165100</xdr:colOff>
      <xdr:row>57</xdr:row>
      <xdr:rowOff>161290</xdr:rowOff>
    </xdr:to>
    <xdr:sp macro="" textlink="">
      <xdr:nvSpPr>
        <xdr:cNvPr id="251" name="楕円 250">
          <a:extLst>
            <a:ext uri="{FF2B5EF4-FFF2-40B4-BE49-F238E27FC236}">
              <a16:creationId xmlns:a16="http://schemas.microsoft.com/office/drawing/2014/main" id="{D3D62D82-C917-4D97-80F9-F2CF6A25D3A0}"/>
            </a:ext>
          </a:extLst>
        </xdr:cNvPr>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109728</xdr:rowOff>
    </xdr:from>
    <xdr:to>
      <xdr:col>55</xdr:col>
      <xdr:colOff>0</xdr:colOff>
      <xdr:row>57</xdr:row>
      <xdr:rowOff>110490</xdr:rowOff>
    </xdr:to>
    <xdr:cxnSp macro="">
      <xdr:nvCxnSpPr>
        <xdr:cNvPr id="252" name="直線コネクタ 251">
          <a:extLst>
            <a:ext uri="{FF2B5EF4-FFF2-40B4-BE49-F238E27FC236}">
              <a16:creationId xmlns:a16="http://schemas.microsoft.com/office/drawing/2014/main" id="{B70C828E-F003-492E-BA1C-A8A56BC4287F}"/>
            </a:ext>
          </a:extLst>
        </xdr:cNvPr>
        <xdr:cNvCxnSpPr/>
      </xdr:nvCxnSpPr>
      <xdr:spPr>
        <a:xfrm flipV="1">
          <a:off x="9639300" y="98823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60452</xdr:rowOff>
    </xdr:from>
    <xdr:to>
      <xdr:col>46</xdr:col>
      <xdr:colOff>38100</xdr:colOff>
      <xdr:row>57</xdr:row>
      <xdr:rowOff>162052</xdr:rowOff>
    </xdr:to>
    <xdr:sp macro="" textlink="">
      <xdr:nvSpPr>
        <xdr:cNvPr id="253" name="楕円 252">
          <a:extLst>
            <a:ext uri="{FF2B5EF4-FFF2-40B4-BE49-F238E27FC236}">
              <a16:creationId xmlns:a16="http://schemas.microsoft.com/office/drawing/2014/main" id="{53CE3A2E-7D58-4C16-82DA-D9FDE74FAE25}"/>
            </a:ext>
          </a:extLst>
        </xdr:cNvPr>
        <xdr:cNvSpPr/>
      </xdr:nvSpPr>
      <xdr:spPr>
        <a:xfrm>
          <a:off x="8699500" y="98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110490</xdr:rowOff>
    </xdr:from>
    <xdr:to>
      <xdr:col>50</xdr:col>
      <xdr:colOff>114300</xdr:colOff>
      <xdr:row>57</xdr:row>
      <xdr:rowOff>111252</xdr:rowOff>
    </xdr:to>
    <xdr:cxnSp macro="">
      <xdr:nvCxnSpPr>
        <xdr:cNvPr id="254" name="直線コネクタ 253">
          <a:extLst>
            <a:ext uri="{FF2B5EF4-FFF2-40B4-BE49-F238E27FC236}">
              <a16:creationId xmlns:a16="http://schemas.microsoft.com/office/drawing/2014/main" id="{3CCAB09B-BE8E-4C8B-936B-972EF484D1EA}"/>
            </a:ext>
          </a:extLst>
        </xdr:cNvPr>
        <xdr:cNvCxnSpPr/>
      </xdr:nvCxnSpPr>
      <xdr:spPr>
        <a:xfrm flipV="1">
          <a:off x="8750300" y="98831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64262</xdr:rowOff>
    </xdr:from>
    <xdr:to>
      <xdr:col>41</xdr:col>
      <xdr:colOff>101600</xdr:colOff>
      <xdr:row>57</xdr:row>
      <xdr:rowOff>165862</xdr:rowOff>
    </xdr:to>
    <xdr:sp macro="" textlink="">
      <xdr:nvSpPr>
        <xdr:cNvPr id="255" name="楕円 254">
          <a:extLst>
            <a:ext uri="{FF2B5EF4-FFF2-40B4-BE49-F238E27FC236}">
              <a16:creationId xmlns:a16="http://schemas.microsoft.com/office/drawing/2014/main" id="{93ED9936-515A-4C16-B8A0-D903D97CA59E}"/>
            </a:ext>
          </a:extLst>
        </xdr:cNvPr>
        <xdr:cNvSpPr/>
      </xdr:nvSpPr>
      <xdr:spPr>
        <a:xfrm>
          <a:off x="7810500" y="98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111252</xdr:rowOff>
    </xdr:from>
    <xdr:to>
      <xdr:col>45</xdr:col>
      <xdr:colOff>177800</xdr:colOff>
      <xdr:row>57</xdr:row>
      <xdr:rowOff>115062</xdr:rowOff>
    </xdr:to>
    <xdr:cxnSp macro="">
      <xdr:nvCxnSpPr>
        <xdr:cNvPr id="256" name="直線コネクタ 255">
          <a:extLst>
            <a:ext uri="{FF2B5EF4-FFF2-40B4-BE49-F238E27FC236}">
              <a16:creationId xmlns:a16="http://schemas.microsoft.com/office/drawing/2014/main" id="{473537C2-4BFF-4995-AFF7-05BBBE79F7DB}"/>
            </a:ext>
          </a:extLst>
        </xdr:cNvPr>
        <xdr:cNvCxnSpPr/>
      </xdr:nvCxnSpPr>
      <xdr:spPr>
        <a:xfrm flipV="1">
          <a:off x="7861300" y="98839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170942</xdr:rowOff>
    </xdr:from>
    <xdr:to>
      <xdr:col>36</xdr:col>
      <xdr:colOff>165100</xdr:colOff>
      <xdr:row>57</xdr:row>
      <xdr:rowOff>101092</xdr:rowOff>
    </xdr:to>
    <xdr:sp macro="" textlink="">
      <xdr:nvSpPr>
        <xdr:cNvPr id="257" name="楕円 256">
          <a:extLst>
            <a:ext uri="{FF2B5EF4-FFF2-40B4-BE49-F238E27FC236}">
              <a16:creationId xmlns:a16="http://schemas.microsoft.com/office/drawing/2014/main" id="{639492C9-EE89-41A3-952D-E0942D186C3F}"/>
            </a:ext>
          </a:extLst>
        </xdr:cNvPr>
        <xdr:cNvSpPr/>
      </xdr:nvSpPr>
      <xdr:spPr>
        <a:xfrm>
          <a:off x="692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50292</xdr:rowOff>
    </xdr:from>
    <xdr:to>
      <xdr:col>41</xdr:col>
      <xdr:colOff>50800</xdr:colOff>
      <xdr:row>57</xdr:row>
      <xdr:rowOff>115062</xdr:rowOff>
    </xdr:to>
    <xdr:cxnSp macro="">
      <xdr:nvCxnSpPr>
        <xdr:cNvPr id="258" name="直線コネクタ 257">
          <a:extLst>
            <a:ext uri="{FF2B5EF4-FFF2-40B4-BE49-F238E27FC236}">
              <a16:creationId xmlns:a16="http://schemas.microsoft.com/office/drawing/2014/main" id="{902A3C09-8590-4C45-85A2-AE3CB2E26C0B}"/>
            </a:ext>
          </a:extLst>
        </xdr:cNvPr>
        <xdr:cNvCxnSpPr/>
      </xdr:nvCxnSpPr>
      <xdr:spPr>
        <a:xfrm>
          <a:off x="6972300" y="982294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9" name="n_1aveValue【体育館・プール】&#10;一人当たり面積">
          <a:extLst>
            <a:ext uri="{FF2B5EF4-FFF2-40B4-BE49-F238E27FC236}">
              <a16:creationId xmlns:a16="http://schemas.microsoft.com/office/drawing/2014/main" id="{65FC5198-70D0-44C9-9AAD-3FD96D2EBB0B}"/>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60" name="n_2aveValue【体育館・プール】&#10;一人当たり面積">
          <a:extLst>
            <a:ext uri="{FF2B5EF4-FFF2-40B4-BE49-F238E27FC236}">
              <a16:creationId xmlns:a16="http://schemas.microsoft.com/office/drawing/2014/main" id="{D0245644-927B-428D-8F3D-31E9E12817FD}"/>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261" name="n_3aveValue【体育館・プール】&#10;一人当たり面積">
          <a:extLst>
            <a:ext uri="{FF2B5EF4-FFF2-40B4-BE49-F238E27FC236}">
              <a16:creationId xmlns:a16="http://schemas.microsoft.com/office/drawing/2014/main" id="{7C684236-FDDD-4FC1-90DE-6D2E4D674F5F}"/>
            </a:ext>
          </a:extLst>
        </xdr:cNvPr>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262" name="n_4aveValue【体育館・プール】&#10;一人当たり面積">
          <a:extLst>
            <a:ext uri="{FF2B5EF4-FFF2-40B4-BE49-F238E27FC236}">
              <a16:creationId xmlns:a16="http://schemas.microsoft.com/office/drawing/2014/main" id="{E03F87EE-5964-4AFB-8166-B6CB41D405B2}"/>
            </a:ext>
          </a:extLst>
        </xdr:cNvPr>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6367</xdr:rowOff>
    </xdr:from>
    <xdr:ext cx="469744" cy="259045"/>
    <xdr:sp macro="" textlink="">
      <xdr:nvSpPr>
        <xdr:cNvPr id="263" name="n_1mainValue【体育館・プール】&#10;一人当たり面積">
          <a:extLst>
            <a:ext uri="{FF2B5EF4-FFF2-40B4-BE49-F238E27FC236}">
              <a16:creationId xmlns:a16="http://schemas.microsoft.com/office/drawing/2014/main" id="{FED4080B-4AE3-4A5D-947B-BFBA2983054C}"/>
            </a:ext>
          </a:extLst>
        </xdr:cNvPr>
        <xdr:cNvSpPr txBox="1"/>
      </xdr:nvSpPr>
      <xdr:spPr>
        <a:xfrm>
          <a:off x="93917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7129</xdr:rowOff>
    </xdr:from>
    <xdr:ext cx="469744" cy="259045"/>
    <xdr:sp macro="" textlink="">
      <xdr:nvSpPr>
        <xdr:cNvPr id="264" name="n_2mainValue【体育館・プール】&#10;一人当たり面積">
          <a:extLst>
            <a:ext uri="{FF2B5EF4-FFF2-40B4-BE49-F238E27FC236}">
              <a16:creationId xmlns:a16="http://schemas.microsoft.com/office/drawing/2014/main" id="{47476FA2-B4F1-4273-B49F-7864E5A74A2E}"/>
            </a:ext>
          </a:extLst>
        </xdr:cNvPr>
        <xdr:cNvSpPr txBox="1"/>
      </xdr:nvSpPr>
      <xdr:spPr>
        <a:xfrm>
          <a:off x="8515427" y="960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10939</xdr:rowOff>
    </xdr:from>
    <xdr:ext cx="469744" cy="259045"/>
    <xdr:sp macro="" textlink="">
      <xdr:nvSpPr>
        <xdr:cNvPr id="265" name="n_3mainValue【体育館・プール】&#10;一人当たり面積">
          <a:extLst>
            <a:ext uri="{FF2B5EF4-FFF2-40B4-BE49-F238E27FC236}">
              <a16:creationId xmlns:a16="http://schemas.microsoft.com/office/drawing/2014/main" id="{DDF9C7B4-68B5-4412-A606-33DBD4BCF04C}"/>
            </a:ext>
          </a:extLst>
        </xdr:cNvPr>
        <xdr:cNvSpPr txBox="1"/>
      </xdr:nvSpPr>
      <xdr:spPr>
        <a:xfrm>
          <a:off x="7626427" y="96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117619</xdr:rowOff>
    </xdr:from>
    <xdr:ext cx="469744" cy="259045"/>
    <xdr:sp macro="" textlink="">
      <xdr:nvSpPr>
        <xdr:cNvPr id="266" name="n_4mainValue【体育館・プール】&#10;一人当たり面積">
          <a:extLst>
            <a:ext uri="{FF2B5EF4-FFF2-40B4-BE49-F238E27FC236}">
              <a16:creationId xmlns:a16="http://schemas.microsoft.com/office/drawing/2014/main" id="{46FA59C1-6986-4C51-B3B3-C454B7F231E0}"/>
            </a:ext>
          </a:extLst>
        </xdr:cNvPr>
        <xdr:cNvSpPr txBox="1"/>
      </xdr:nvSpPr>
      <xdr:spPr>
        <a:xfrm>
          <a:off x="6737427" y="954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62E516F0-5C7C-4C87-A4B7-A956DD9A14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4AD83950-57B5-46B2-BEF0-B117F99E47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7AE28E8-D6A9-4652-9BB7-B145A110D2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AFFEBAD3-7F9E-481E-B39D-3CA3049DD2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8E6F6C41-8F43-482E-9DB8-C6BF94ED19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4E76848-C67D-4CD0-9428-45A056F5A3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82D8BC31-68C6-42C8-ABBE-1C54F0F8E7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9DC3683-F7EE-4CF4-8303-46B12D22A2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BDB7F79-4583-4797-B7EC-CD9ADC16D0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155CED2F-BCF6-4D7C-A0D1-AFF4340862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51E1AC1-45F5-4DE9-B837-B01A5C6B76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CF112F9C-B220-4DA8-8273-2385EDF66A7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2F932F31-C12E-4637-802F-A9F3DF7EB4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3F7E439-A1C3-4130-9647-AE2563CF7A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B4B50350-303B-4267-A42D-1DED00DFE1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6F2A247C-2151-45E8-9CE6-F0925620B58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9319B23E-EBD1-49E4-B75E-21BA17941B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D09D83DD-BE1D-46D2-BB6F-C31C4F8A1C4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41634891-D15B-4435-866D-58FC55FB7B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F069A539-A391-4B3E-A689-0DEB6455C5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F83180F4-FE3E-43F2-8942-A646342CE3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AE65AA8-E54C-4B71-8035-86C66AFDF2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5435730C-A44A-4831-8724-100BEFE82EC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DBF3F09-FACD-4A2D-9BFF-26EE6581A9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7E5A50F6-8666-41D1-BF8C-8B9EC1951748}"/>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13ACEC99-DDD7-43F1-8A37-DDA9A6DE178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F48B973E-42D8-4BE9-BDB9-E6A3BF49A54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50BFF235-73C7-4F48-8AE6-4EAADD649BED}"/>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0E0EB0E5-266B-4650-9C3C-91B154EFC1F7}"/>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56996EB0-A6EB-45CD-B0EB-2B6B68B9BE59}"/>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95D7170B-1EE2-485B-9DB6-E5E04F7354E5}"/>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37228D1D-FE0C-4CAA-84D9-4FB3C6A5AD57}"/>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CF10F829-E5EC-42B1-A94E-112271F99892}"/>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907CB0E5-EC3C-453E-ABE2-F741EAAFE1FD}"/>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02FE48DF-65E0-4BC9-AEA3-78014ECD18B0}"/>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D6ACFF-4BDD-4987-8FD0-A2E2EDA33A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B313D57-65C0-47CF-9704-6141530D3E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D5311CC-F334-42A9-B551-13D9755362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1AF6A61-46AE-4EAA-ABDF-B561AF7977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B29FD31-829C-47BD-A1CE-B7CF25F2DF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48261</xdr:rowOff>
    </xdr:from>
    <xdr:to>
      <xdr:col>24</xdr:col>
      <xdr:colOff>114300</xdr:colOff>
      <xdr:row>85</xdr:row>
      <xdr:rowOff>149861</xdr:rowOff>
    </xdr:to>
    <xdr:sp macro="" textlink="">
      <xdr:nvSpPr>
        <xdr:cNvPr id="307" name="楕円 306">
          <a:extLst>
            <a:ext uri="{FF2B5EF4-FFF2-40B4-BE49-F238E27FC236}">
              <a16:creationId xmlns:a16="http://schemas.microsoft.com/office/drawing/2014/main" id="{3DE90BCE-59B3-485E-A204-5FBEC93EA0DD}"/>
            </a:ext>
          </a:extLst>
        </xdr:cNvPr>
        <xdr:cNvSpPr/>
      </xdr:nvSpPr>
      <xdr:spPr>
        <a:xfrm>
          <a:off x="4584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26688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4A9E10D-4AB2-4607-90CA-665649A68E4D}"/>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309" name="楕円 308">
          <a:extLst>
            <a:ext uri="{FF2B5EF4-FFF2-40B4-BE49-F238E27FC236}">
              <a16:creationId xmlns:a16="http://schemas.microsoft.com/office/drawing/2014/main" id="{591133F5-904A-4427-9C7C-13D2A1ECFC4B}"/>
            </a:ext>
          </a:extLst>
        </xdr:cNvPr>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99061</xdr:rowOff>
    </xdr:to>
    <xdr:cxnSp macro="">
      <xdr:nvCxnSpPr>
        <xdr:cNvPr id="310" name="直線コネクタ 309">
          <a:extLst>
            <a:ext uri="{FF2B5EF4-FFF2-40B4-BE49-F238E27FC236}">
              <a16:creationId xmlns:a16="http://schemas.microsoft.com/office/drawing/2014/main" id="{B65B3115-A43D-494D-ABBB-1B66F4D09F80}"/>
            </a:ext>
          </a:extLst>
        </xdr:cNvPr>
        <xdr:cNvCxnSpPr/>
      </xdr:nvCxnSpPr>
      <xdr:spPr>
        <a:xfrm>
          <a:off x="3797300" y="14630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311" name="楕円 310">
          <a:extLst>
            <a:ext uri="{FF2B5EF4-FFF2-40B4-BE49-F238E27FC236}">
              <a16:creationId xmlns:a16="http://schemas.microsoft.com/office/drawing/2014/main" id="{A0421813-A17D-4C50-819A-6D6C6B65D85C}"/>
            </a:ext>
          </a:extLst>
        </xdr:cNvPr>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57150</xdr:rowOff>
    </xdr:to>
    <xdr:cxnSp macro="">
      <xdr:nvCxnSpPr>
        <xdr:cNvPr id="312" name="直線コネクタ 311">
          <a:extLst>
            <a:ext uri="{FF2B5EF4-FFF2-40B4-BE49-F238E27FC236}">
              <a16:creationId xmlns:a16="http://schemas.microsoft.com/office/drawing/2014/main" id="{E1A5037B-42D5-4074-9AB9-59723394D468}"/>
            </a:ext>
          </a:extLst>
        </xdr:cNvPr>
        <xdr:cNvCxnSpPr/>
      </xdr:nvCxnSpPr>
      <xdr:spPr>
        <a:xfrm>
          <a:off x="2908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93980</xdr:rowOff>
    </xdr:from>
    <xdr:to>
      <xdr:col>10</xdr:col>
      <xdr:colOff>165100</xdr:colOff>
      <xdr:row>85</xdr:row>
      <xdr:rowOff>24130</xdr:rowOff>
    </xdr:to>
    <xdr:sp macro="" textlink="">
      <xdr:nvSpPr>
        <xdr:cNvPr id="313" name="楕円 312">
          <a:extLst>
            <a:ext uri="{FF2B5EF4-FFF2-40B4-BE49-F238E27FC236}">
              <a16:creationId xmlns:a16="http://schemas.microsoft.com/office/drawing/2014/main" id="{4EAF2733-C751-404E-9017-363BC4A42CA6}"/>
            </a:ext>
          </a:extLst>
        </xdr:cNvPr>
        <xdr:cNvSpPr/>
      </xdr:nvSpPr>
      <xdr:spPr>
        <a:xfrm>
          <a:off x="196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144780</xdr:rowOff>
    </xdr:from>
    <xdr:to>
      <xdr:col>15</xdr:col>
      <xdr:colOff>50800</xdr:colOff>
      <xdr:row>85</xdr:row>
      <xdr:rowOff>15239</xdr:rowOff>
    </xdr:to>
    <xdr:cxnSp macro="">
      <xdr:nvCxnSpPr>
        <xdr:cNvPr id="314" name="直線コネクタ 313">
          <a:extLst>
            <a:ext uri="{FF2B5EF4-FFF2-40B4-BE49-F238E27FC236}">
              <a16:creationId xmlns:a16="http://schemas.microsoft.com/office/drawing/2014/main" id="{FD880B5A-14D9-41B5-A4F7-723DE8364C61}"/>
            </a:ext>
          </a:extLst>
        </xdr:cNvPr>
        <xdr:cNvCxnSpPr/>
      </xdr:nvCxnSpPr>
      <xdr:spPr>
        <a:xfrm>
          <a:off x="2019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5" name="楕円 314">
          <a:extLst>
            <a:ext uri="{FF2B5EF4-FFF2-40B4-BE49-F238E27FC236}">
              <a16:creationId xmlns:a16="http://schemas.microsoft.com/office/drawing/2014/main" id="{3007F499-A3DD-43D6-9B70-203FA1EB7F65}"/>
            </a:ext>
          </a:extLst>
        </xdr:cNvPr>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144780</xdr:rowOff>
    </xdr:to>
    <xdr:cxnSp macro="">
      <xdr:nvCxnSpPr>
        <xdr:cNvPr id="316" name="直線コネクタ 315">
          <a:extLst>
            <a:ext uri="{FF2B5EF4-FFF2-40B4-BE49-F238E27FC236}">
              <a16:creationId xmlns:a16="http://schemas.microsoft.com/office/drawing/2014/main" id="{4FC94ECC-D256-462F-837D-F6FE8E8FF811}"/>
            </a:ext>
          </a:extLst>
        </xdr:cNvPr>
        <xdr:cNvCxnSpPr/>
      </xdr:nvCxnSpPr>
      <xdr:spPr>
        <a:xfrm>
          <a:off x="1130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2D5960B6-6254-4CE4-A48E-502DDB1074D3}"/>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4B7B5737-A709-49BF-A6E7-AF2570CCDB29}"/>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9C1E771D-8B5E-409D-9731-C5161C6BE817}"/>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229E3FD9-8326-4586-8998-4E949C8DEE4B}"/>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321" name="n_1mainValue【福祉施設】&#10;有形固定資産減価償却率">
          <a:extLst>
            <a:ext uri="{FF2B5EF4-FFF2-40B4-BE49-F238E27FC236}">
              <a16:creationId xmlns:a16="http://schemas.microsoft.com/office/drawing/2014/main" id="{F5FED9BE-3B18-4372-84E6-5D85BD5F970B}"/>
            </a:ext>
          </a:extLst>
        </xdr:cNvPr>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322" name="n_2mainValue【福祉施設】&#10;有形固定資産減価償却率">
          <a:extLst>
            <a:ext uri="{FF2B5EF4-FFF2-40B4-BE49-F238E27FC236}">
              <a16:creationId xmlns:a16="http://schemas.microsoft.com/office/drawing/2014/main" id="{40EA6D56-2F2A-440E-9D2E-DAE53235D9BB}"/>
            </a:ext>
          </a:extLst>
        </xdr:cNvPr>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15257</xdr:rowOff>
    </xdr:from>
    <xdr:ext cx="405111" cy="259045"/>
    <xdr:sp macro="" textlink="">
      <xdr:nvSpPr>
        <xdr:cNvPr id="323" name="n_3mainValue【福祉施設】&#10;有形固定資産減価償却率">
          <a:extLst>
            <a:ext uri="{FF2B5EF4-FFF2-40B4-BE49-F238E27FC236}">
              <a16:creationId xmlns:a16="http://schemas.microsoft.com/office/drawing/2014/main" id="{5BDE0BBD-9613-425C-AF8F-07000B201406}"/>
            </a:ext>
          </a:extLst>
        </xdr:cNvPr>
        <xdr:cNvSpPr txBox="1"/>
      </xdr:nvSpPr>
      <xdr:spPr>
        <a:xfrm>
          <a:off x="1816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4" name="n_4mainValue【福祉施設】&#10;有形固定資産減価償却率">
          <a:extLst>
            <a:ext uri="{FF2B5EF4-FFF2-40B4-BE49-F238E27FC236}">
              <a16:creationId xmlns:a16="http://schemas.microsoft.com/office/drawing/2014/main" id="{F8FB7894-A386-4F48-8DB9-C2D186535C28}"/>
            </a:ext>
          </a:extLst>
        </xdr:cNvPr>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3216019-039D-4BF8-B73D-BF68A24148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F40C05D-052B-411C-B671-B6885A35F1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34A665C-7063-4519-8091-7D86EC6453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484DF3E-4656-4BAF-A0EE-D46775D61B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227E5FB-4A19-4681-839E-107B275C3B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D28C636-B879-42A1-8F1B-82AF04CE88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B003AB2-053E-4CAD-958F-4EE92A969D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1A67B18-E807-47C2-8115-A87D50E073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A28DF42-CB78-4027-81D1-10CE9AEAA8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97BE4A4-208A-419B-98E8-4F8FC963CE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7C30E798-DC86-4CD4-A2E5-303A57851AF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4AEC4732-6FAE-4F9D-B812-F2BA37C1655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0D43F53-F1B5-4963-9FDF-353126E7A9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878E19A-2A31-4ED4-8BC3-551BAE6AEA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24B67394-C8AE-40D2-BCB7-36BC29C095D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8A06CFB7-1912-4E38-86A4-1C5700C210B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AF752E7-8DFD-47E7-89C2-2118FDD8C4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1CFD4B6-7E9F-44A2-A158-C9EB08F8A23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16ED515-4B3C-4A4D-8F1F-3AA88CE73E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E67F7860-EB5E-4925-97D2-7F876E103C4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03808765-A78E-4286-8ED5-5E639559D5FB}"/>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275CBAF3-CE5B-49C5-B323-A15A674C3528}"/>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25FC96B3-684E-47A5-B335-46F1176564FE}"/>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BA13D73D-C248-4B17-AEE8-A8202628BD9C}"/>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6192A7CE-C06F-493A-97A7-B203ACE451A5}"/>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43F15325-2E60-47AD-A90B-195BF3D51F5D}"/>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C8AE4662-1414-4141-8D5D-A3F7FF302C54}"/>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73198354-1ABB-412E-B62C-57DBCD80ACB6}"/>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AB64E78E-B686-45D5-AF77-70CAF83042CC}"/>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CB309A4E-F242-46AC-9BB1-4D11F6571D86}"/>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A22058E-548F-44A3-ACA7-8D60DEB05B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E269BF-7BFC-42BE-8FEA-72C9F0ADCD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54BFDE-DF3C-42F8-83F0-10A546C1C0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EFCEFB-14A5-4063-982F-4D4F876ED0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E0E7EF-1D60-4D43-A3AB-DE0EE7B677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86170</xdr:rowOff>
    </xdr:from>
    <xdr:to>
      <xdr:col>55</xdr:col>
      <xdr:colOff>50800</xdr:colOff>
      <xdr:row>85</xdr:row>
      <xdr:rowOff>16320</xdr:rowOff>
    </xdr:to>
    <xdr:sp macro="" textlink="">
      <xdr:nvSpPr>
        <xdr:cNvPr id="360" name="楕円 359">
          <a:extLst>
            <a:ext uri="{FF2B5EF4-FFF2-40B4-BE49-F238E27FC236}">
              <a16:creationId xmlns:a16="http://schemas.microsoft.com/office/drawing/2014/main" id="{45162230-08E8-486A-A90F-EDFC31396A8A}"/>
            </a:ext>
          </a:extLst>
        </xdr:cNvPr>
        <xdr:cNvSpPr/>
      </xdr:nvSpPr>
      <xdr:spPr>
        <a:xfrm>
          <a:off x="104267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1097</xdr:rowOff>
    </xdr:from>
    <xdr:ext cx="469744" cy="259045"/>
    <xdr:sp macro="" textlink="">
      <xdr:nvSpPr>
        <xdr:cNvPr id="361" name="【福祉施設】&#10;一人当たり面積該当値テキスト">
          <a:extLst>
            <a:ext uri="{FF2B5EF4-FFF2-40B4-BE49-F238E27FC236}">
              <a16:creationId xmlns:a16="http://schemas.microsoft.com/office/drawing/2014/main" id="{CF6E19C4-439A-4867-A5E2-1662F79637EF}"/>
            </a:ext>
          </a:extLst>
        </xdr:cNvPr>
        <xdr:cNvSpPr txBox="1"/>
      </xdr:nvSpPr>
      <xdr:spPr>
        <a:xfrm>
          <a:off x="10515600" y="1440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86170</xdr:rowOff>
    </xdr:from>
    <xdr:to>
      <xdr:col>50</xdr:col>
      <xdr:colOff>165100</xdr:colOff>
      <xdr:row>85</xdr:row>
      <xdr:rowOff>16320</xdr:rowOff>
    </xdr:to>
    <xdr:sp macro="" textlink="">
      <xdr:nvSpPr>
        <xdr:cNvPr id="362" name="楕円 361">
          <a:extLst>
            <a:ext uri="{FF2B5EF4-FFF2-40B4-BE49-F238E27FC236}">
              <a16:creationId xmlns:a16="http://schemas.microsoft.com/office/drawing/2014/main" id="{B554E262-91B2-4326-9FC6-0D9146FAEF14}"/>
            </a:ext>
          </a:extLst>
        </xdr:cNvPr>
        <xdr:cNvSpPr/>
      </xdr:nvSpPr>
      <xdr:spPr>
        <a:xfrm>
          <a:off x="9588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136970</xdr:rowOff>
    </xdr:from>
    <xdr:to>
      <xdr:col>55</xdr:col>
      <xdr:colOff>0</xdr:colOff>
      <xdr:row>84</xdr:row>
      <xdr:rowOff>136970</xdr:rowOff>
    </xdr:to>
    <xdr:cxnSp macro="">
      <xdr:nvCxnSpPr>
        <xdr:cNvPr id="363" name="直線コネクタ 362">
          <a:extLst>
            <a:ext uri="{FF2B5EF4-FFF2-40B4-BE49-F238E27FC236}">
              <a16:creationId xmlns:a16="http://schemas.microsoft.com/office/drawing/2014/main" id="{6D73C00C-D958-488A-A743-F3D3BAFC87A9}"/>
            </a:ext>
          </a:extLst>
        </xdr:cNvPr>
        <xdr:cNvCxnSpPr/>
      </xdr:nvCxnSpPr>
      <xdr:spPr>
        <a:xfrm>
          <a:off x="9639300" y="14538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86170</xdr:rowOff>
    </xdr:from>
    <xdr:to>
      <xdr:col>46</xdr:col>
      <xdr:colOff>38100</xdr:colOff>
      <xdr:row>85</xdr:row>
      <xdr:rowOff>16320</xdr:rowOff>
    </xdr:to>
    <xdr:sp macro="" textlink="">
      <xdr:nvSpPr>
        <xdr:cNvPr id="364" name="楕円 363">
          <a:extLst>
            <a:ext uri="{FF2B5EF4-FFF2-40B4-BE49-F238E27FC236}">
              <a16:creationId xmlns:a16="http://schemas.microsoft.com/office/drawing/2014/main" id="{718F221C-4B0A-4D08-B8DC-D67F1A82B612}"/>
            </a:ext>
          </a:extLst>
        </xdr:cNvPr>
        <xdr:cNvSpPr/>
      </xdr:nvSpPr>
      <xdr:spPr>
        <a:xfrm>
          <a:off x="8699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136970</xdr:rowOff>
    </xdr:from>
    <xdr:to>
      <xdr:col>50</xdr:col>
      <xdr:colOff>114300</xdr:colOff>
      <xdr:row>84</xdr:row>
      <xdr:rowOff>136970</xdr:rowOff>
    </xdr:to>
    <xdr:cxnSp macro="">
      <xdr:nvCxnSpPr>
        <xdr:cNvPr id="365" name="直線コネクタ 364">
          <a:extLst>
            <a:ext uri="{FF2B5EF4-FFF2-40B4-BE49-F238E27FC236}">
              <a16:creationId xmlns:a16="http://schemas.microsoft.com/office/drawing/2014/main" id="{62136601-7ACE-41E5-A43E-D8095F924BA6}"/>
            </a:ext>
          </a:extLst>
        </xdr:cNvPr>
        <xdr:cNvCxnSpPr/>
      </xdr:nvCxnSpPr>
      <xdr:spPr>
        <a:xfrm>
          <a:off x="8750300" y="14538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86740</xdr:rowOff>
    </xdr:from>
    <xdr:to>
      <xdr:col>41</xdr:col>
      <xdr:colOff>101600</xdr:colOff>
      <xdr:row>85</xdr:row>
      <xdr:rowOff>16890</xdr:rowOff>
    </xdr:to>
    <xdr:sp macro="" textlink="">
      <xdr:nvSpPr>
        <xdr:cNvPr id="366" name="楕円 365">
          <a:extLst>
            <a:ext uri="{FF2B5EF4-FFF2-40B4-BE49-F238E27FC236}">
              <a16:creationId xmlns:a16="http://schemas.microsoft.com/office/drawing/2014/main" id="{E75C3C86-777C-4A1B-B5E6-CDE76D00A821}"/>
            </a:ext>
          </a:extLst>
        </xdr:cNvPr>
        <xdr:cNvSpPr/>
      </xdr:nvSpPr>
      <xdr:spPr>
        <a:xfrm>
          <a:off x="7810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136970</xdr:rowOff>
    </xdr:from>
    <xdr:to>
      <xdr:col>45</xdr:col>
      <xdr:colOff>177800</xdr:colOff>
      <xdr:row>84</xdr:row>
      <xdr:rowOff>137540</xdr:rowOff>
    </xdr:to>
    <xdr:cxnSp macro="">
      <xdr:nvCxnSpPr>
        <xdr:cNvPr id="367" name="直線コネクタ 366">
          <a:extLst>
            <a:ext uri="{FF2B5EF4-FFF2-40B4-BE49-F238E27FC236}">
              <a16:creationId xmlns:a16="http://schemas.microsoft.com/office/drawing/2014/main" id="{10669177-0822-48F4-87B5-269635FC9336}"/>
            </a:ext>
          </a:extLst>
        </xdr:cNvPr>
        <xdr:cNvCxnSpPr/>
      </xdr:nvCxnSpPr>
      <xdr:spPr>
        <a:xfrm flipV="1">
          <a:off x="7861300" y="1453877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88455</xdr:rowOff>
    </xdr:from>
    <xdr:to>
      <xdr:col>36</xdr:col>
      <xdr:colOff>165100</xdr:colOff>
      <xdr:row>85</xdr:row>
      <xdr:rowOff>18605</xdr:rowOff>
    </xdr:to>
    <xdr:sp macro="" textlink="">
      <xdr:nvSpPr>
        <xdr:cNvPr id="368" name="楕円 367">
          <a:extLst>
            <a:ext uri="{FF2B5EF4-FFF2-40B4-BE49-F238E27FC236}">
              <a16:creationId xmlns:a16="http://schemas.microsoft.com/office/drawing/2014/main" id="{2DF167D8-C427-4F23-9022-C1012752F46A}"/>
            </a:ext>
          </a:extLst>
        </xdr:cNvPr>
        <xdr:cNvSpPr/>
      </xdr:nvSpPr>
      <xdr:spPr>
        <a:xfrm>
          <a:off x="6921500" y="14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137540</xdr:rowOff>
    </xdr:from>
    <xdr:to>
      <xdr:col>41</xdr:col>
      <xdr:colOff>50800</xdr:colOff>
      <xdr:row>84</xdr:row>
      <xdr:rowOff>139255</xdr:rowOff>
    </xdr:to>
    <xdr:cxnSp macro="">
      <xdr:nvCxnSpPr>
        <xdr:cNvPr id="369" name="直線コネクタ 368">
          <a:extLst>
            <a:ext uri="{FF2B5EF4-FFF2-40B4-BE49-F238E27FC236}">
              <a16:creationId xmlns:a16="http://schemas.microsoft.com/office/drawing/2014/main" id="{06E20E26-4C69-46B0-981E-F46F4BC42BAE}"/>
            </a:ext>
          </a:extLst>
        </xdr:cNvPr>
        <xdr:cNvCxnSpPr/>
      </xdr:nvCxnSpPr>
      <xdr:spPr>
        <a:xfrm flipV="1">
          <a:off x="6972300" y="1453934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B8D78922-B0EA-4480-B535-A808047EAD62}"/>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69DF8CEA-B9F8-4810-9228-4F4F51C7DAEB}"/>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849EC9FB-4B66-46F8-A8DC-DB76EBBB4F21}"/>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58CF114C-0E42-4D50-981C-9D8CD34968D6}"/>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7447</xdr:rowOff>
    </xdr:from>
    <xdr:ext cx="469744" cy="259045"/>
    <xdr:sp macro="" textlink="">
      <xdr:nvSpPr>
        <xdr:cNvPr id="374" name="n_1mainValue【福祉施設】&#10;一人当たり面積">
          <a:extLst>
            <a:ext uri="{FF2B5EF4-FFF2-40B4-BE49-F238E27FC236}">
              <a16:creationId xmlns:a16="http://schemas.microsoft.com/office/drawing/2014/main" id="{E39CB2EE-BFFA-4535-8F8C-D6A4866B20CA}"/>
            </a:ext>
          </a:extLst>
        </xdr:cNvPr>
        <xdr:cNvSpPr txBox="1"/>
      </xdr:nvSpPr>
      <xdr:spPr>
        <a:xfrm>
          <a:off x="93917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7447</xdr:rowOff>
    </xdr:from>
    <xdr:ext cx="469744" cy="259045"/>
    <xdr:sp macro="" textlink="">
      <xdr:nvSpPr>
        <xdr:cNvPr id="375" name="n_2mainValue【福祉施設】&#10;一人当たり面積">
          <a:extLst>
            <a:ext uri="{FF2B5EF4-FFF2-40B4-BE49-F238E27FC236}">
              <a16:creationId xmlns:a16="http://schemas.microsoft.com/office/drawing/2014/main" id="{88F0AC9E-C848-4D4D-A0C5-07E47ABFAAA3}"/>
            </a:ext>
          </a:extLst>
        </xdr:cNvPr>
        <xdr:cNvSpPr txBox="1"/>
      </xdr:nvSpPr>
      <xdr:spPr>
        <a:xfrm>
          <a:off x="8515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8017</xdr:rowOff>
    </xdr:from>
    <xdr:ext cx="469744" cy="259045"/>
    <xdr:sp macro="" textlink="">
      <xdr:nvSpPr>
        <xdr:cNvPr id="376" name="n_3mainValue【福祉施設】&#10;一人当たり面積">
          <a:extLst>
            <a:ext uri="{FF2B5EF4-FFF2-40B4-BE49-F238E27FC236}">
              <a16:creationId xmlns:a16="http://schemas.microsoft.com/office/drawing/2014/main" id="{75FABE44-74B9-4C1B-AAE8-BBA7D5862C42}"/>
            </a:ext>
          </a:extLst>
        </xdr:cNvPr>
        <xdr:cNvSpPr txBox="1"/>
      </xdr:nvSpPr>
      <xdr:spPr>
        <a:xfrm>
          <a:off x="76264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9732</xdr:rowOff>
    </xdr:from>
    <xdr:ext cx="469744" cy="259045"/>
    <xdr:sp macro="" textlink="">
      <xdr:nvSpPr>
        <xdr:cNvPr id="377" name="n_4mainValue【福祉施設】&#10;一人当たり面積">
          <a:extLst>
            <a:ext uri="{FF2B5EF4-FFF2-40B4-BE49-F238E27FC236}">
              <a16:creationId xmlns:a16="http://schemas.microsoft.com/office/drawing/2014/main" id="{E573AA73-1786-4D8A-A3D4-7F7757900311}"/>
            </a:ext>
          </a:extLst>
        </xdr:cNvPr>
        <xdr:cNvSpPr txBox="1"/>
      </xdr:nvSpPr>
      <xdr:spPr>
        <a:xfrm>
          <a:off x="6737427" y="145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973E2D4-E365-4791-BEC7-B24101226C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E14E039-BEE1-4CE8-AA6D-1374F8E0CA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A1A7F67-A83A-4D1F-8D58-F6740F39C1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B94BC87-7AFD-4838-BB0A-9B2CD8BDF9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9621ACF-7803-4FEC-B7A2-87E45192E0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40E5D13-08D0-4D89-8925-258DFBAEB9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D4C73C2-C570-4147-B0C1-376CAEECDE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1C7A0AA-75F3-4DFE-A3E9-EC3CA21FCE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4308710-000B-431C-A8FE-8C2508EEFC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D5EFE3A-B4DE-4279-A05C-8B45455621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C80BDB7-F184-4473-A55F-1674AF6165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0549779-67FF-4707-BEF9-D3CF735E07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601A2CE-4555-431D-ABEA-863F61386B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AB79962-5971-40BC-83D2-0E33F67D2B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B3EB471-182C-4085-867C-2D1E27DA54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AFCEDDF-BA39-4CED-A7CF-147B9930F7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536BFB8-EC47-4666-BC56-2F7D3771A6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58D119A-7398-4732-A8CC-7990A25DC1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3D655A7-FDE1-467D-BB50-624575BA79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EDBF648-6780-4097-AF2B-C511D8BF48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B44BEED-340F-4C2A-BBEF-228F8A5172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D55A7C1-9FD5-4AFC-8D2A-14D35E7E2E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AB49E91-4393-4617-A085-B92492240F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43FAC55-CDEA-42F0-B5F2-0B5233C4A9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BAC259B-8495-4B2F-8B8C-79A0C1D2DB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894F4F4-0F90-4124-8004-3A9FB2569F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4380790-841B-4CED-9A1D-1DFE27FF17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99DE9096-48A3-44A8-A5D9-0A26982333C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29BF9790-C42D-495F-83FA-EC1DB440174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434DDF3-C979-4F0A-9726-988C135EF2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BB92B6D-1E5D-4C96-AD10-D77B5F24525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ED41D53-FF62-4985-8EEE-06314D3A360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467AE7A2-56C9-46AA-932B-AC0FB9BDD3A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108E26B5-B5D7-48BE-B2F0-A082FFB48B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75DEFF46-B41E-43B3-A0F5-DBFEA8894A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B5BE7CB-F3BB-492E-AB48-07E03404B77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2155777-1148-441A-95BF-B929E6F68EF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586F5D5-2435-4035-9CF1-38224395B6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2B46999D-C320-4B43-B5F0-41BB47D3E2D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8993DD00-B62F-480C-9EAB-434E96038C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A2000D8F-D91B-41CC-8F5A-D9106FAE5C31}"/>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6D11E349-19DA-444D-95DA-427ECF35933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119D800B-94CA-4ADB-8CAF-5823E39415A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3AB0D407-231A-4EBD-9174-48CBE468A739}"/>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2" name="直線コネクタ 421">
          <a:extLst>
            <a:ext uri="{FF2B5EF4-FFF2-40B4-BE49-F238E27FC236}">
              <a16:creationId xmlns:a16="http://schemas.microsoft.com/office/drawing/2014/main" id="{74E08B1C-C1E1-4500-9FCC-8A5B64EDAF0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A99ABCDE-6ED6-4DC7-B58D-D6AA2C06171C}"/>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4" name="フローチャート: 判断 423">
          <a:extLst>
            <a:ext uri="{FF2B5EF4-FFF2-40B4-BE49-F238E27FC236}">
              <a16:creationId xmlns:a16="http://schemas.microsoft.com/office/drawing/2014/main" id="{8CE3F410-7388-4408-9002-567B6C734CA6}"/>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5" name="フローチャート: 判断 424">
          <a:extLst>
            <a:ext uri="{FF2B5EF4-FFF2-40B4-BE49-F238E27FC236}">
              <a16:creationId xmlns:a16="http://schemas.microsoft.com/office/drawing/2014/main" id="{9292F10F-9400-4FB7-A312-755AFA860FA2}"/>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6" name="フローチャート: 判断 425">
          <a:extLst>
            <a:ext uri="{FF2B5EF4-FFF2-40B4-BE49-F238E27FC236}">
              <a16:creationId xmlns:a16="http://schemas.microsoft.com/office/drawing/2014/main" id="{5CAD5186-3C05-4CA2-A39A-CE5AC01CE297}"/>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7" name="フローチャート: 判断 426">
          <a:extLst>
            <a:ext uri="{FF2B5EF4-FFF2-40B4-BE49-F238E27FC236}">
              <a16:creationId xmlns:a16="http://schemas.microsoft.com/office/drawing/2014/main" id="{14BCD7DB-3D44-4A12-9D33-76DDA74FB17B}"/>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8" name="フローチャート: 判断 427">
          <a:extLst>
            <a:ext uri="{FF2B5EF4-FFF2-40B4-BE49-F238E27FC236}">
              <a16:creationId xmlns:a16="http://schemas.microsoft.com/office/drawing/2014/main" id="{75042BDF-DFA3-4AA3-AF85-137EDBFDED96}"/>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D2A8543-41F1-4293-9BE0-51B349DEC8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F083D4E-5BEA-4ABD-957C-6E1E7AC208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DB60CDC-6028-46A1-ACE7-C52FD2AB02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9D3346A-7A49-4512-A195-C29ABF4795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2741B9-5C47-42D8-8AF5-FE3341314A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434" name="楕円 433">
          <a:extLst>
            <a:ext uri="{FF2B5EF4-FFF2-40B4-BE49-F238E27FC236}">
              <a16:creationId xmlns:a16="http://schemas.microsoft.com/office/drawing/2014/main" id="{4A63A1F6-B92F-40D0-BCC2-EB7BB50565BF}"/>
            </a:ext>
          </a:extLst>
        </xdr:cNvPr>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C68AD591-B554-41E4-838B-D3D274087A88}"/>
            </a:ext>
          </a:extLst>
        </xdr:cNvPr>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436" name="楕円 435">
          <a:extLst>
            <a:ext uri="{FF2B5EF4-FFF2-40B4-BE49-F238E27FC236}">
              <a16:creationId xmlns:a16="http://schemas.microsoft.com/office/drawing/2014/main" id="{4806D135-3CCF-426A-B1C3-11D60AF2EF3C}"/>
            </a:ext>
          </a:extLst>
        </xdr:cNvPr>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152400</xdr:rowOff>
    </xdr:to>
    <xdr:cxnSp macro="">
      <xdr:nvCxnSpPr>
        <xdr:cNvPr id="437" name="直線コネクタ 436">
          <a:extLst>
            <a:ext uri="{FF2B5EF4-FFF2-40B4-BE49-F238E27FC236}">
              <a16:creationId xmlns:a16="http://schemas.microsoft.com/office/drawing/2014/main" id="{8EF1464F-A47B-41B7-9143-DE876E5F985A}"/>
            </a:ext>
          </a:extLst>
        </xdr:cNvPr>
        <xdr:cNvCxnSpPr/>
      </xdr:nvCxnSpPr>
      <xdr:spPr>
        <a:xfrm>
          <a:off x="15481300" y="6964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438" name="楕円 437">
          <a:extLst>
            <a:ext uri="{FF2B5EF4-FFF2-40B4-BE49-F238E27FC236}">
              <a16:creationId xmlns:a16="http://schemas.microsoft.com/office/drawing/2014/main" id="{FDE43D43-A848-4340-AA1A-ACEA53076E92}"/>
            </a:ext>
          </a:extLst>
        </xdr:cNvPr>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106680</xdr:rowOff>
    </xdr:to>
    <xdr:cxnSp macro="">
      <xdr:nvCxnSpPr>
        <xdr:cNvPr id="439" name="直線コネクタ 438">
          <a:extLst>
            <a:ext uri="{FF2B5EF4-FFF2-40B4-BE49-F238E27FC236}">
              <a16:creationId xmlns:a16="http://schemas.microsoft.com/office/drawing/2014/main" id="{A3110271-D721-4C5F-9456-2F88FD8D8F99}"/>
            </a:ext>
          </a:extLst>
        </xdr:cNvPr>
        <xdr:cNvCxnSpPr/>
      </xdr:nvCxnSpPr>
      <xdr:spPr>
        <a:xfrm>
          <a:off x="14592300" y="69094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114935</xdr:rowOff>
    </xdr:from>
    <xdr:to>
      <xdr:col>72</xdr:col>
      <xdr:colOff>38100</xdr:colOff>
      <xdr:row>40</xdr:row>
      <xdr:rowOff>45085</xdr:rowOff>
    </xdr:to>
    <xdr:sp macro="" textlink="">
      <xdr:nvSpPr>
        <xdr:cNvPr id="440" name="楕円 439">
          <a:extLst>
            <a:ext uri="{FF2B5EF4-FFF2-40B4-BE49-F238E27FC236}">
              <a16:creationId xmlns:a16="http://schemas.microsoft.com/office/drawing/2014/main" id="{7AEF1A5E-2DAF-4F0F-A775-5B74DDDB0D60}"/>
            </a:ext>
          </a:extLst>
        </xdr:cNvPr>
        <xdr:cNvSpPr/>
      </xdr:nvSpPr>
      <xdr:spPr>
        <a:xfrm>
          <a:off x="1365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165735</xdr:rowOff>
    </xdr:from>
    <xdr:to>
      <xdr:col>76</xdr:col>
      <xdr:colOff>114300</xdr:colOff>
      <xdr:row>40</xdr:row>
      <xdr:rowOff>51435</xdr:rowOff>
    </xdr:to>
    <xdr:cxnSp macro="">
      <xdr:nvCxnSpPr>
        <xdr:cNvPr id="441" name="直線コネクタ 440">
          <a:extLst>
            <a:ext uri="{FF2B5EF4-FFF2-40B4-BE49-F238E27FC236}">
              <a16:creationId xmlns:a16="http://schemas.microsoft.com/office/drawing/2014/main" id="{31EFCF1D-7F66-404C-8337-77AA47E33C79}"/>
            </a:ext>
          </a:extLst>
        </xdr:cNvPr>
        <xdr:cNvCxnSpPr/>
      </xdr:nvCxnSpPr>
      <xdr:spPr>
        <a:xfrm>
          <a:off x="13703300" y="68522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57785</xdr:rowOff>
    </xdr:from>
    <xdr:to>
      <xdr:col>67</xdr:col>
      <xdr:colOff>101600</xdr:colOff>
      <xdr:row>39</xdr:row>
      <xdr:rowOff>159385</xdr:rowOff>
    </xdr:to>
    <xdr:sp macro="" textlink="">
      <xdr:nvSpPr>
        <xdr:cNvPr id="442" name="楕円 441">
          <a:extLst>
            <a:ext uri="{FF2B5EF4-FFF2-40B4-BE49-F238E27FC236}">
              <a16:creationId xmlns:a16="http://schemas.microsoft.com/office/drawing/2014/main" id="{F8A188E4-7870-4308-989B-FA47E4968649}"/>
            </a:ext>
          </a:extLst>
        </xdr:cNvPr>
        <xdr:cNvSpPr/>
      </xdr:nvSpPr>
      <xdr:spPr>
        <a:xfrm>
          <a:off x="12763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108585</xdr:rowOff>
    </xdr:from>
    <xdr:to>
      <xdr:col>71</xdr:col>
      <xdr:colOff>177800</xdr:colOff>
      <xdr:row>39</xdr:row>
      <xdr:rowOff>165735</xdr:rowOff>
    </xdr:to>
    <xdr:cxnSp macro="">
      <xdr:nvCxnSpPr>
        <xdr:cNvPr id="443" name="直線コネクタ 442">
          <a:extLst>
            <a:ext uri="{FF2B5EF4-FFF2-40B4-BE49-F238E27FC236}">
              <a16:creationId xmlns:a16="http://schemas.microsoft.com/office/drawing/2014/main" id="{48A4A8AC-309F-4F07-9818-07339DB209F5}"/>
            </a:ext>
          </a:extLst>
        </xdr:cNvPr>
        <xdr:cNvCxnSpPr/>
      </xdr:nvCxnSpPr>
      <xdr:spPr>
        <a:xfrm>
          <a:off x="12814300" y="67951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FFAED96F-B8D7-4EFA-8916-D01C3BCDE88F}"/>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3811D521-7E0A-416E-996B-A127FCE3C5D2}"/>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539E80C1-5A38-4EFD-A690-A069898E92BA}"/>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C1FE19AC-EE00-49E4-9D4F-554E424F01BC}"/>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378595EC-96A8-41EF-92A2-52582546A852}"/>
            </a:ext>
          </a:extLst>
        </xdr:cNvPr>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E3FD286-FDF0-4C11-8AB7-A6E2AE283096}"/>
            </a:ext>
          </a:extLst>
        </xdr:cNvPr>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36212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D486A025-D63E-440C-A3D6-FE8AE9179477}"/>
            </a:ext>
          </a:extLst>
        </xdr:cNvPr>
        <xdr:cNvSpPr txBox="1"/>
      </xdr:nvSpPr>
      <xdr:spPr>
        <a:xfrm>
          <a:off x="13500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150512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EEF726D1-340B-4BCC-B2D4-503A537136C5}"/>
            </a:ext>
          </a:extLst>
        </xdr:cNvPr>
        <xdr:cNvSpPr txBox="1"/>
      </xdr:nvSpPr>
      <xdr:spPr>
        <a:xfrm>
          <a:off x="12611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ABE4795-446F-4993-82A9-454486DD7F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5D912DE-8498-439B-8EDE-00BB741302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48225BE-67BF-4446-A7EA-7DA90245D0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2E6B9F1-4031-435B-B6E7-C8AE43F13C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71EEF72-3E3F-4E33-9890-09F02630AD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D8D3565-0E7B-46DA-88AA-5FD6B3C3AC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F62BE0B-2640-4227-BF8E-8F3A7FABFE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04C7E0C-FCC9-40A8-9B4D-E7F288B03B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9398061-1466-42C1-BC3C-AA644D784B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6A70D96-5188-4FF3-981B-F0B5E339E5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C9E74EE7-0264-4E99-B248-6E4CEB79FBB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3BF47D72-90AD-43EA-9CEA-5D10A8D9D87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80148E9D-C125-4259-800D-7121F10518F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A1688FD1-9945-4C17-8DAD-C4031EA13DE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9002D617-4AFF-4615-B04A-0E64DFF6530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DD1C3330-8F9C-4496-9233-82EE607B59E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797281B3-488A-4CF9-924E-1DEBAE4DB33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0597ED17-7E28-44DF-9855-C86105A1D85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E3D8119-8908-499D-AD32-4C0B055C63C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6A0ED355-D857-439A-A546-59B3D5E96C1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E517F3F0-AE3F-4524-B535-72B412839DA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3ADD5054-F416-4B46-AD48-73643A51484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10F0590-DFBA-4C3D-8094-BA08014339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60E9B1F1-5A1B-4C29-ABFD-EDFE7C70557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A629B69E-E9C7-4F1F-ABBC-9D955FDF12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7" name="直線コネクタ 476">
          <a:extLst>
            <a:ext uri="{FF2B5EF4-FFF2-40B4-BE49-F238E27FC236}">
              <a16:creationId xmlns:a16="http://schemas.microsoft.com/office/drawing/2014/main" id="{722CAB06-7858-45B4-9613-6CE1B35D7EBD}"/>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21FE66E6-06EE-4412-A916-CB44984013F2}"/>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9" name="直線コネクタ 478">
          <a:extLst>
            <a:ext uri="{FF2B5EF4-FFF2-40B4-BE49-F238E27FC236}">
              <a16:creationId xmlns:a16="http://schemas.microsoft.com/office/drawing/2014/main" id="{0933D86E-3712-418F-9001-25085C838715}"/>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70694FD4-7CAB-474B-8274-631DBD80492E}"/>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81" name="直線コネクタ 480">
          <a:extLst>
            <a:ext uri="{FF2B5EF4-FFF2-40B4-BE49-F238E27FC236}">
              <a16:creationId xmlns:a16="http://schemas.microsoft.com/office/drawing/2014/main" id="{FE4CE398-9829-4F90-8AD8-9916EC4FA6E5}"/>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1DE5A99A-5202-4C63-B5DA-B67AE778488A}"/>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3" name="フローチャート: 判断 482">
          <a:extLst>
            <a:ext uri="{FF2B5EF4-FFF2-40B4-BE49-F238E27FC236}">
              <a16:creationId xmlns:a16="http://schemas.microsoft.com/office/drawing/2014/main" id="{7F67F4FC-1945-46C2-A590-E01F46708459}"/>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4" name="フローチャート: 判断 483">
          <a:extLst>
            <a:ext uri="{FF2B5EF4-FFF2-40B4-BE49-F238E27FC236}">
              <a16:creationId xmlns:a16="http://schemas.microsoft.com/office/drawing/2014/main" id="{BE218114-ED05-4042-9696-A1DCA4B8854F}"/>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5" name="フローチャート: 判断 484">
          <a:extLst>
            <a:ext uri="{FF2B5EF4-FFF2-40B4-BE49-F238E27FC236}">
              <a16:creationId xmlns:a16="http://schemas.microsoft.com/office/drawing/2014/main" id="{1EAE15E8-BAF3-42B3-ADD8-90B58F765A6F}"/>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6" name="フローチャート: 判断 485">
          <a:extLst>
            <a:ext uri="{FF2B5EF4-FFF2-40B4-BE49-F238E27FC236}">
              <a16:creationId xmlns:a16="http://schemas.microsoft.com/office/drawing/2014/main" id="{6CD6B9D8-98EB-4E3B-A1EA-D49D82AD9C35}"/>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7" name="フローチャート: 判断 486">
          <a:extLst>
            <a:ext uri="{FF2B5EF4-FFF2-40B4-BE49-F238E27FC236}">
              <a16:creationId xmlns:a16="http://schemas.microsoft.com/office/drawing/2014/main" id="{1EB6E3FB-8E52-4881-BDC5-4B426846E7AE}"/>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0C20A1B-41C5-402E-8602-2DE7A8262D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CA443BF-B159-4A62-A3E9-B841BEB4D9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83435BA-B12D-4A99-A629-9E439938B8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0F5D003-0707-4DF4-B65D-3E7A2A50E1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9197BD9-82B1-4259-8F3E-5726B04D63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78785</xdr:rowOff>
    </xdr:from>
    <xdr:to>
      <xdr:col>116</xdr:col>
      <xdr:colOff>114300</xdr:colOff>
      <xdr:row>38</xdr:row>
      <xdr:rowOff>8934</xdr:rowOff>
    </xdr:to>
    <xdr:sp macro="" textlink="">
      <xdr:nvSpPr>
        <xdr:cNvPr id="493" name="楕円 492">
          <a:extLst>
            <a:ext uri="{FF2B5EF4-FFF2-40B4-BE49-F238E27FC236}">
              <a16:creationId xmlns:a16="http://schemas.microsoft.com/office/drawing/2014/main" id="{B1FF5974-FDBB-444A-9444-B0BD40C048B1}"/>
            </a:ext>
          </a:extLst>
        </xdr:cNvPr>
        <xdr:cNvSpPr/>
      </xdr:nvSpPr>
      <xdr:spPr>
        <a:xfrm>
          <a:off x="22110700" y="6422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101662</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ADB872F1-16AD-4B6B-ADB6-691CB82446EC}"/>
            </a:ext>
          </a:extLst>
        </xdr:cNvPr>
        <xdr:cNvSpPr txBox="1"/>
      </xdr:nvSpPr>
      <xdr:spPr>
        <a:xfrm>
          <a:off x="22199600" y="62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79317</xdr:rowOff>
    </xdr:from>
    <xdr:to>
      <xdr:col>112</xdr:col>
      <xdr:colOff>38100</xdr:colOff>
      <xdr:row>38</xdr:row>
      <xdr:rowOff>9467</xdr:rowOff>
    </xdr:to>
    <xdr:sp macro="" textlink="">
      <xdr:nvSpPr>
        <xdr:cNvPr id="495" name="楕円 494">
          <a:extLst>
            <a:ext uri="{FF2B5EF4-FFF2-40B4-BE49-F238E27FC236}">
              <a16:creationId xmlns:a16="http://schemas.microsoft.com/office/drawing/2014/main" id="{A2F08D74-E4B3-4DA6-B999-F931F8F6386B}"/>
            </a:ext>
          </a:extLst>
        </xdr:cNvPr>
        <xdr:cNvSpPr/>
      </xdr:nvSpPr>
      <xdr:spPr>
        <a:xfrm>
          <a:off x="21272500" y="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129585</xdr:rowOff>
    </xdr:from>
    <xdr:to>
      <xdr:col>116</xdr:col>
      <xdr:colOff>63500</xdr:colOff>
      <xdr:row>37</xdr:row>
      <xdr:rowOff>130117</xdr:rowOff>
    </xdr:to>
    <xdr:cxnSp macro="">
      <xdr:nvCxnSpPr>
        <xdr:cNvPr id="496" name="直線コネクタ 495">
          <a:extLst>
            <a:ext uri="{FF2B5EF4-FFF2-40B4-BE49-F238E27FC236}">
              <a16:creationId xmlns:a16="http://schemas.microsoft.com/office/drawing/2014/main" id="{69391C9E-2330-41F7-B02B-7F5B97433D62}"/>
            </a:ext>
          </a:extLst>
        </xdr:cNvPr>
        <xdr:cNvCxnSpPr/>
      </xdr:nvCxnSpPr>
      <xdr:spPr>
        <a:xfrm flipV="1">
          <a:off x="21323300" y="6473235"/>
          <a:ext cx="8382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80114</xdr:rowOff>
    </xdr:from>
    <xdr:to>
      <xdr:col>107</xdr:col>
      <xdr:colOff>101600</xdr:colOff>
      <xdr:row>38</xdr:row>
      <xdr:rowOff>10264</xdr:rowOff>
    </xdr:to>
    <xdr:sp macro="" textlink="">
      <xdr:nvSpPr>
        <xdr:cNvPr id="497" name="楕円 496">
          <a:extLst>
            <a:ext uri="{FF2B5EF4-FFF2-40B4-BE49-F238E27FC236}">
              <a16:creationId xmlns:a16="http://schemas.microsoft.com/office/drawing/2014/main" id="{4A021946-08DE-461F-8B0E-3C40F19592D0}"/>
            </a:ext>
          </a:extLst>
        </xdr:cNvPr>
        <xdr:cNvSpPr/>
      </xdr:nvSpPr>
      <xdr:spPr>
        <a:xfrm>
          <a:off x="20383500" y="6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130117</xdr:rowOff>
    </xdr:from>
    <xdr:to>
      <xdr:col>111</xdr:col>
      <xdr:colOff>177800</xdr:colOff>
      <xdr:row>37</xdr:row>
      <xdr:rowOff>130914</xdr:rowOff>
    </xdr:to>
    <xdr:cxnSp macro="">
      <xdr:nvCxnSpPr>
        <xdr:cNvPr id="498" name="直線コネクタ 497">
          <a:extLst>
            <a:ext uri="{FF2B5EF4-FFF2-40B4-BE49-F238E27FC236}">
              <a16:creationId xmlns:a16="http://schemas.microsoft.com/office/drawing/2014/main" id="{5277222F-B931-4145-BDBF-16F630FFD70C}"/>
            </a:ext>
          </a:extLst>
        </xdr:cNvPr>
        <xdr:cNvCxnSpPr/>
      </xdr:nvCxnSpPr>
      <xdr:spPr>
        <a:xfrm flipV="1">
          <a:off x="20434300" y="6473767"/>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82367</xdr:rowOff>
    </xdr:from>
    <xdr:to>
      <xdr:col>102</xdr:col>
      <xdr:colOff>165100</xdr:colOff>
      <xdr:row>38</xdr:row>
      <xdr:rowOff>12517</xdr:rowOff>
    </xdr:to>
    <xdr:sp macro="" textlink="">
      <xdr:nvSpPr>
        <xdr:cNvPr id="499" name="楕円 498">
          <a:extLst>
            <a:ext uri="{FF2B5EF4-FFF2-40B4-BE49-F238E27FC236}">
              <a16:creationId xmlns:a16="http://schemas.microsoft.com/office/drawing/2014/main" id="{02B09C52-EB44-4982-87FC-32F31C4476AD}"/>
            </a:ext>
          </a:extLst>
        </xdr:cNvPr>
        <xdr:cNvSpPr/>
      </xdr:nvSpPr>
      <xdr:spPr>
        <a:xfrm>
          <a:off x="19494500" y="64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130914</xdr:rowOff>
    </xdr:from>
    <xdr:to>
      <xdr:col>107</xdr:col>
      <xdr:colOff>50800</xdr:colOff>
      <xdr:row>37</xdr:row>
      <xdr:rowOff>133167</xdr:rowOff>
    </xdr:to>
    <xdr:cxnSp macro="">
      <xdr:nvCxnSpPr>
        <xdr:cNvPr id="500" name="直線コネクタ 499">
          <a:extLst>
            <a:ext uri="{FF2B5EF4-FFF2-40B4-BE49-F238E27FC236}">
              <a16:creationId xmlns:a16="http://schemas.microsoft.com/office/drawing/2014/main" id="{E1FD377F-7FC5-4BCA-A7AB-10ECE2A7C0D7}"/>
            </a:ext>
          </a:extLst>
        </xdr:cNvPr>
        <xdr:cNvCxnSpPr/>
      </xdr:nvCxnSpPr>
      <xdr:spPr>
        <a:xfrm flipV="1">
          <a:off x="19545300" y="647456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92667</xdr:rowOff>
    </xdr:from>
    <xdr:to>
      <xdr:col>98</xdr:col>
      <xdr:colOff>38100</xdr:colOff>
      <xdr:row>38</xdr:row>
      <xdr:rowOff>22817</xdr:rowOff>
    </xdr:to>
    <xdr:sp macro="" textlink="">
      <xdr:nvSpPr>
        <xdr:cNvPr id="501" name="楕円 500">
          <a:extLst>
            <a:ext uri="{FF2B5EF4-FFF2-40B4-BE49-F238E27FC236}">
              <a16:creationId xmlns:a16="http://schemas.microsoft.com/office/drawing/2014/main" id="{F1FE8B10-96E0-4683-ACB6-F02F4F9A0720}"/>
            </a:ext>
          </a:extLst>
        </xdr:cNvPr>
        <xdr:cNvSpPr/>
      </xdr:nvSpPr>
      <xdr:spPr>
        <a:xfrm>
          <a:off x="18605500" y="64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133167</xdr:rowOff>
    </xdr:from>
    <xdr:to>
      <xdr:col>102</xdr:col>
      <xdr:colOff>114300</xdr:colOff>
      <xdr:row>37</xdr:row>
      <xdr:rowOff>143467</xdr:rowOff>
    </xdr:to>
    <xdr:cxnSp macro="">
      <xdr:nvCxnSpPr>
        <xdr:cNvPr id="502" name="直線コネクタ 501">
          <a:extLst>
            <a:ext uri="{FF2B5EF4-FFF2-40B4-BE49-F238E27FC236}">
              <a16:creationId xmlns:a16="http://schemas.microsoft.com/office/drawing/2014/main" id="{7C66850E-8D4A-401D-B4C8-EF6BE5036A92}"/>
            </a:ext>
          </a:extLst>
        </xdr:cNvPr>
        <xdr:cNvCxnSpPr/>
      </xdr:nvCxnSpPr>
      <xdr:spPr>
        <a:xfrm flipV="1">
          <a:off x="18656300" y="6476817"/>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77FFA5D3-2349-439A-AAF6-D0BFF696D709}"/>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E6BB72D5-3641-49D5-8F6A-D71A812F5090}"/>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C4286BBE-2669-4EFE-B66E-2E7AC580E98F}"/>
            </a:ext>
          </a:extLst>
        </xdr:cNvPr>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6DD61985-E419-4FD0-9F2D-0B7FE86BA9C0}"/>
            </a:ext>
          </a:extLst>
        </xdr:cNvPr>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25994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0EEB8F1A-A62A-4934-9C60-8E267DC5BEF7}"/>
            </a:ext>
          </a:extLst>
        </xdr:cNvPr>
        <xdr:cNvSpPr txBox="1"/>
      </xdr:nvSpPr>
      <xdr:spPr>
        <a:xfrm>
          <a:off x="21011095" y="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26791</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4C473E4B-E1B7-4649-A307-BD6BA304AE6F}"/>
            </a:ext>
          </a:extLst>
        </xdr:cNvPr>
        <xdr:cNvSpPr txBox="1"/>
      </xdr:nvSpPr>
      <xdr:spPr>
        <a:xfrm>
          <a:off x="20134795" y="61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29044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656F781F-EB9F-42EC-A249-C6AD9D7E2E1A}"/>
            </a:ext>
          </a:extLst>
        </xdr:cNvPr>
        <xdr:cNvSpPr txBox="1"/>
      </xdr:nvSpPr>
      <xdr:spPr>
        <a:xfrm>
          <a:off x="19245795" y="62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39344</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51E6DF56-F66B-4BA3-958B-2FFF19E0E0E9}"/>
            </a:ext>
          </a:extLst>
        </xdr:cNvPr>
        <xdr:cNvSpPr txBox="1"/>
      </xdr:nvSpPr>
      <xdr:spPr>
        <a:xfrm>
          <a:off x="18356795" y="62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584B8BF-347E-4092-B278-CC794A18D2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F4BF1F-0B26-432C-A061-4F625E7C62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FAF680F-F96A-48E3-B3F9-BA7E9C5703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28EABCC-CA15-4223-9E43-FC0B270CEE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1AAC097-2BE3-4ABF-96BB-B4CB4B2D56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31E5F9A-973C-4BAC-9117-E2F328CF6C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471580E-367F-4C32-9ED7-99214B79AD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132913F-1F8A-44FB-95C4-39267ADAE3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7C7ED83-9B74-4949-AE4D-F82D15515E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E1F83F2-B9F2-4969-8B47-91E95D4398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4685328-6094-47CB-919D-D77341A256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EBDC8412-82B7-4505-A684-CE51E60EAB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EF1B0070-BECD-4FB7-8D6E-2BDF21B3664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DBA8E2BD-779E-4C76-AAB3-583D78289B2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7275D294-CACC-469B-9D1C-CC31227C67E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9056B8F0-FCA8-47D3-A9B5-ADAF7E5997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180CED25-B27D-4C3C-9B99-CDAE4F9784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530DC99E-8974-4352-8D58-664463FDEA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A8B65AAF-2031-4F3B-8271-85995E8892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57F7B4F8-1F4A-4E24-9C90-4A2A5D7056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73250118-C0D3-4840-97B3-DCD992FD11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D4472A87-760F-4B34-A01F-7104967D1B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8E27F791-3BC3-4CAA-A11C-E3EA92760F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AAA789E-C506-489B-B601-8111BF6ED0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622EBB4-AE0C-4707-B381-FDB669584B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6" name="直線コネクタ 535">
          <a:extLst>
            <a:ext uri="{FF2B5EF4-FFF2-40B4-BE49-F238E27FC236}">
              <a16:creationId xmlns:a16="http://schemas.microsoft.com/office/drawing/2014/main" id="{1FD6C1E6-BB02-4708-B2D6-18A1DFD2D8DD}"/>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51161644-9CB5-4A72-8A21-1DF7BAF7B337}"/>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8" name="直線コネクタ 537">
          <a:extLst>
            <a:ext uri="{FF2B5EF4-FFF2-40B4-BE49-F238E27FC236}">
              <a16:creationId xmlns:a16="http://schemas.microsoft.com/office/drawing/2014/main" id="{48F3C56D-618C-4615-97B8-B8AAD04A5328}"/>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4875D938-62F0-4AD7-9B12-353A11F7FA5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40" name="直線コネクタ 539">
          <a:extLst>
            <a:ext uri="{FF2B5EF4-FFF2-40B4-BE49-F238E27FC236}">
              <a16:creationId xmlns:a16="http://schemas.microsoft.com/office/drawing/2014/main" id="{D8D9F045-5CC7-4120-A257-DC599A5102C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BC135F4-012B-424A-87EF-0FEAE6DC2276}"/>
            </a:ext>
          </a:extLst>
        </xdr:cNvPr>
        <xdr:cNvSpPr txBox="1"/>
      </xdr:nvSpPr>
      <xdr:spPr>
        <a:xfrm>
          <a:off x="163576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2" name="フローチャート: 判断 541">
          <a:extLst>
            <a:ext uri="{FF2B5EF4-FFF2-40B4-BE49-F238E27FC236}">
              <a16:creationId xmlns:a16="http://schemas.microsoft.com/office/drawing/2014/main" id="{4EAECB6D-30FA-480F-B3D0-5BCD9BA1ED5D}"/>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3" name="フローチャート: 判断 542">
          <a:extLst>
            <a:ext uri="{FF2B5EF4-FFF2-40B4-BE49-F238E27FC236}">
              <a16:creationId xmlns:a16="http://schemas.microsoft.com/office/drawing/2014/main" id="{5895662A-6FE2-4621-9F8F-E2BE9227E453}"/>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4" name="フローチャート: 判断 543">
          <a:extLst>
            <a:ext uri="{FF2B5EF4-FFF2-40B4-BE49-F238E27FC236}">
              <a16:creationId xmlns:a16="http://schemas.microsoft.com/office/drawing/2014/main" id="{836564B2-0E66-4EDD-99D1-55EEA0CFE0E7}"/>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5" name="フローチャート: 判断 544">
          <a:extLst>
            <a:ext uri="{FF2B5EF4-FFF2-40B4-BE49-F238E27FC236}">
              <a16:creationId xmlns:a16="http://schemas.microsoft.com/office/drawing/2014/main" id="{188C5818-9B74-4E11-B3A2-1D2022741D1A}"/>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6" name="フローチャート: 判断 545">
          <a:extLst>
            <a:ext uri="{FF2B5EF4-FFF2-40B4-BE49-F238E27FC236}">
              <a16:creationId xmlns:a16="http://schemas.microsoft.com/office/drawing/2014/main" id="{B837ABAB-29F1-4A97-B9D5-E5DEC494BF82}"/>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FE26475-2C64-4272-A8D9-CA09C72C51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CC081DA-AA33-4610-96D0-5479A9928C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3E67C06-460B-478B-A8EA-373445B13B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DC65FF3-E9DD-409C-BCD0-ECE7EDC24F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D56D1CE-694D-4B86-80AE-3110501CB1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52" name="楕円 551">
          <a:extLst>
            <a:ext uri="{FF2B5EF4-FFF2-40B4-BE49-F238E27FC236}">
              <a16:creationId xmlns:a16="http://schemas.microsoft.com/office/drawing/2014/main" id="{7491158B-4B77-4C2D-A011-81B9B9AEDE06}"/>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33334B9E-4D02-4F9B-B0A2-011945493536}"/>
            </a:ext>
          </a:extLst>
        </xdr:cNvPr>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554" name="楕円 553">
          <a:extLst>
            <a:ext uri="{FF2B5EF4-FFF2-40B4-BE49-F238E27FC236}">
              <a16:creationId xmlns:a16="http://schemas.microsoft.com/office/drawing/2014/main" id="{0D806955-92B4-4DCF-8705-051F62EE1C49}"/>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555" name="直線コネクタ 554">
          <a:extLst>
            <a:ext uri="{FF2B5EF4-FFF2-40B4-BE49-F238E27FC236}">
              <a16:creationId xmlns:a16="http://schemas.microsoft.com/office/drawing/2014/main" id="{A8958E59-E377-4916-A944-06FC189E8F1A}"/>
            </a:ext>
          </a:extLst>
        </xdr:cNvPr>
        <xdr:cNvCxnSpPr/>
      </xdr:nvCxnSpPr>
      <xdr:spPr>
        <a:xfrm>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556" name="楕円 555">
          <a:extLst>
            <a:ext uri="{FF2B5EF4-FFF2-40B4-BE49-F238E27FC236}">
              <a16:creationId xmlns:a16="http://schemas.microsoft.com/office/drawing/2014/main" id="{9E60B98E-11E2-4740-92A4-399F29F51E02}"/>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557" name="直線コネクタ 556">
          <a:extLst>
            <a:ext uri="{FF2B5EF4-FFF2-40B4-BE49-F238E27FC236}">
              <a16:creationId xmlns:a16="http://schemas.microsoft.com/office/drawing/2014/main" id="{0D97F781-20E5-4943-A818-B664B453EB72}"/>
            </a:ext>
          </a:extLst>
        </xdr:cNvPr>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8" name="楕円 557">
          <a:extLst>
            <a:ext uri="{FF2B5EF4-FFF2-40B4-BE49-F238E27FC236}">
              <a16:creationId xmlns:a16="http://schemas.microsoft.com/office/drawing/2014/main" id="{76613FC1-40A3-44F9-A31D-597CC9890864}"/>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109401</xdr:rowOff>
    </xdr:to>
    <xdr:cxnSp macro="">
      <xdr:nvCxnSpPr>
        <xdr:cNvPr id="559" name="直線コネクタ 558">
          <a:extLst>
            <a:ext uri="{FF2B5EF4-FFF2-40B4-BE49-F238E27FC236}">
              <a16:creationId xmlns:a16="http://schemas.microsoft.com/office/drawing/2014/main" id="{3E0D7A68-D249-476C-AECA-E6A385185B69}"/>
            </a:ext>
          </a:extLst>
        </xdr:cNvPr>
        <xdr:cNvCxnSpPr/>
      </xdr:nvCxnSpPr>
      <xdr:spPr>
        <a:xfrm>
          <a:off x="13703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560" name="楕円 559">
          <a:extLst>
            <a:ext uri="{FF2B5EF4-FFF2-40B4-BE49-F238E27FC236}">
              <a16:creationId xmlns:a16="http://schemas.microsoft.com/office/drawing/2014/main" id="{F42D73CF-7D7C-4443-A1E7-6C1719C74947}"/>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73478</xdr:rowOff>
    </xdr:to>
    <xdr:cxnSp macro="">
      <xdr:nvCxnSpPr>
        <xdr:cNvPr id="561" name="直線コネクタ 560">
          <a:extLst>
            <a:ext uri="{FF2B5EF4-FFF2-40B4-BE49-F238E27FC236}">
              <a16:creationId xmlns:a16="http://schemas.microsoft.com/office/drawing/2014/main" id="{A0A1416B-A482-4757-9C46-62D540812ABE}"/>
            </a:ext>
          </a:extLst>
        </xdr:cNvPr>
        <xdr:cNvCxnSpPr/>
      </xdr:nvCxnSpPr>
      <xdr:spPr>
        <a:xfrm>
          <a:off x="12814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D2A679D7-DF06-46F3-AC74-77492DC78A94}"/>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C2E39E5E-10FC-4CF2-BE70-8A150DD83A89}"/>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4CBCDC7D-D98D-468F-A9D8-D30B64F9384D}"/>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3690952C-A9C7-47C0-9C09-B552D21D0352}"/>
            </a:ext>
          </a:extLst>
        </xdr:cNvPr>
        <xdr:cNvSpPr txBox="1"/>
      </xdr:nvSpPr>
      <xdr:spPr>
        <a:xfrm>
          <a:off x="12611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1949254-77B0-4BA5-A508-0EDF682B4920}"/>
            </a:ext>
          </a:extLst>
        </xdr:cNvPr>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2B377E88-4D7F-43FF-B321-FA089642954E}"/>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4AB63BB9-D8BF-4110-B7D0-0E1E245FED50}"/>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C0DC91F-F018-44F6-9859-2B69CF24AF0F}"/>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4AE0A14-B2F3-41DA-90E2-4D4FD3DB5B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611E2DF6-1A05-4D9E-81B3-E96F2D8BC5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3EC081F-3895-46BD-95A0-25F6AFA155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599C513-6D36-4719-9260-0D15263910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3973C09F-ABBF-49AF-BB93-74B338E6B4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D8C0241-AE23-44CA-97E0-4A62781A3E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65E1A11-3B71-4C06-A35B-00BCE1EA3B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724641D-1DC2-4956-835F-9038A9EAFF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6EC1643-EBA5-4844-BA01-592B2149BF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C168BC6-30A4-4C57-B109-089F22A4F3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98FCA0DC-90A2-437A-997E-BFCAA1A502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73E2AB24-9573-48AC-9A7F-0D646758B4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8DA99CE-47A7-457D-A23E-2996B8C7D77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5E4D152-F579-4223-B726-E0B5C8A9A85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9CEAF6B-8428-488B-8DF5-224EFB366B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C8D615FF-F9CA-4F47-92A0-3A1F0B77D5A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FDD83EB7-823B-4138-A96F-7D735BAF950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25558F0-85D5-462C-B4FA-98C09C2BE89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DBB7702-FB0C-42CD-B75C-AD1039D480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91692F1-B1E6-421D-AC8E-7F86AC53CC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72C99723-8B99-41CA-B178-9F4A9507A7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91" name="直線コネクタ 590">
          <a:extLst>
            <a:ext uri="{FF2B5EF4-FFF2-40B4-BE49-F238E27FC236}">
              <a16:creationId xmlns:a16="http://schemas.microsoft.com/office/drawing/2014/main" id="{9FD0F6FB-831C-4E32-AFE0-901AC14D5172}"/>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8331BA40-792F-4D90-B010-99927AF91B11}"/>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93" name="直線コネクタ 592">
          <a:extLst>
            <a:ext uri="{FF2B5EF4-FFF2-40B4-BE49-F238E27FC236}">
              <a16:creationId xmlns:a16="http://schemas.microsoft.com/office/drawing/2014/main" id="{8A9F9ED2-8600-40D1-996A-A4A4BF0C9BFA}"/>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6C850813-3B5B-410E-B951-4BE9CDEEA81D}"/>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5" name="直線コネクタ 594">
          <a:extLst>
            <a:ext uri="{FF2B5EF4-FFF2-40B4-BE49-F238E27FC236}">
              <a16:creationId xmlns:a16="http://schemas.microsoft.com/office/drawing/2014/main" id="{5DEB3354-CE4B-487E-9707-2C69BF7E5BAD}"/>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90C615D-9868-4874-BAFD-1BB2BC97A7AB}"/>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7" name="フローチャート: 判断 596">
          <a:extLst>
            <a:ext uri="{FF2B5EF4-FFF2-40B4-BE49-F238E27FC236}">
              <a16:creationId xmlns:a16="http://schemas.microsoft.com/office/drawing/2014/main" id="{4ED3D648-8454-4530-B0C8-715575E722B2}"/>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8" name="フローチャート: 判断 597">
          <a:extLst>
            <a:ext uri="{FF2B5EF4-FFF2-40B4-BE49-F238E27FC236}">
              <a16:creationId xmlns:a16="http://schemas.microsoft.com/office/drawing/2014/main" id="{C5E2BF0E-DF75-481D-95B5-E99D9853B385}"/>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9" name="フローチャート: 判断 598">
          <a:extLst>
            <a:ext uri="{FF2B5EF4-FFF2-40B4-BE49-F238E27FC236}">
              <a16:creationId xmlns:a16="http://schemas.microsoft.com/office/drawing/2014/main" id="{6EEDB6B5-8CAD-43C7-B7AF-6A0278E95DBA}"/>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00" name="フローチャート: 判断 599">
          <a:extLst>
            <a:ext uri="{FF2B5EF4-FFF2-40B4-BE49-F238E27FC236}">
              <a16:creationId xmlns:a16="http://schemas.microsoft.com/office/drawing/2014/main" id="{546F1529-244E-4D78-85E6-4D1E8953851A}"/>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601" name="フローチャート: 判断 600">
          <a:extLst>
            <a:ext uri="{FF2B5EF4-FFF2-40B4-BE49-F238E27FC236}">
              <a16:creationId xmlns:a16="http://schemas.microsoft.com/office/drawing/2014/main" id="{A2425A78-A1F7-4AD4-AAC5-715EDC9B5B6E}"/>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8EF49BE-8DAB-4E35-8948-FE55CDAD6B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1D1A3DD-EE1D-4C8F-81F0-20858436C6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E20391B-26A1-478C-93D0-CA33694B91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0C5A380-C5B7-4815-899A-5175C6280A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4F0F17-B90D-4141-A728-D69745A18C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111506</xdr:rowOff>
    </xdr:from>
    <xdr:to>
      <xdr:col>116</xdr:col>
      <xdr:colOff>114300</xdr:colOff>
      <xdr:row>58</xdr:row>
      <xdr:rowOff>41656</xdr:rowOff>
    </xdr:to>
    <xdr:sp macro="" textlink="">
      <xdr:nvSpPr>
        <xdr:cNvPr id="607" name="楕円 606">
          <a:extLst>
            <a:ext uri="{FF2B5EF4-FFF2-40B4-BE49-F238E27FC236}">
              <a16:creationId xmlns:a16="http://schemas.microsoft.com/office/drawing/2014/main" id="{FFE1BE93-ACA4-43C6-AA50-31B77C61DFFF}"/>
            </a:ext>
          </a:extLst>
        </xdr:cNvPr>
        <xdr:cNvSpPr/>
      </xdr:nvSpPr>
      <xdr:spPr>
        <a:xfrm>
          <a:off x="22110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134383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9DB3255C-CEE8-45E3-A3A6-3BF8F54E99F6}"/>
            </a:ext>
          </a:extLst>
        </xdr:cNvPr>
        <xdr:cNvSpPr txBox="1"/>
      </xdr:nvSpPr>
      <xdr:spPr>
        <a:xfrm>
          <a:off x="22199600"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113792</xdr:rowOff>
    </xdr:from>
    <xdr:to>
      <xdr:col>112</xdr:col>
      <xdr:colOff>38100</xdr:colOff>
      <xdr:row>58</xdr:row>
      <xdr:rowOff>43942</xdr:rowOff>
    </xdr:to>
    <xdr:sp macro="" textlink="">
      <xdr:nvSpPr>
        <xdr:cNvPr id="609" name="楕円 608">
          <a:extLst>
            <a:ext uri="{FF2B5EF4-FFF2-40B4-BE49-F238E27FC236}">
              <a16:creationId xmlns:a16="http://schemas.microsoft.com/office/drawing/2014/main" id="{36020E4B-1FEF-4E8F-8D14-33AD0D5E53C5}"/>
            </a:ext>
          </a:extLst>
        </xdr:cNvPr>
        <xdr:cNvSpPr/>
      </xdr:nvSpPr>
      <xdr:spPr>
        <a:xfrm>
          <a:off x="21272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162306</xdr:rowOff>
    </xdr:from>
    <xdr:to>
      <xdr:col>116</xdr:col>
      <xdr:colOff>63500</xdr:colOff>
      <xdr:row>57</xdr:row>
      <xdr:rowOff>164592</xdr:rowOff>
    </xdr:to>
    <xdr:cxnSp macro="">
      <xdr:nvCxnSpPr>
        <xdr:cNvPr id="610" name="直線コネクタ 609">
          <a:extLst>
            <a:ext uri="{FF2B5EF4-FFF2-40B4-BE49-F238E27FC236}">
              <a16:creationId xmlns:a16="http://schemas.microsoft.com/office/drawing/2014/main" id="{2DB6C661-81A9-4E72-BC4F-271579977A10}"/>
            </a:ext>
          </a:extLst>
        </xdr:cNvPr>
        <xdr:cNvCxnSpPr/>
      </xdr:nvCxnSpPr>
      <xdr:spPr>
        <a:xfrm flipV="1">
          <a:off x="21323300" y="99349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113792</xdr:rowOff>
    </xdr:from>
    <xdr:to>
      <xdr:col>107</xdr:col>
      <xdr:colOff>101600</xdr:colOff>
      <xdr:row>58</xdr:row>
      <xdr:rowOff>43942</xdr:rowOff>
    </xdr:to>
    <xdr:sp macro="" textlink="">
      <xdr:nvSpPr>
        <xdr:cNvPr id="611" name="楕円 610">
          <a:extLst>
            <a:ext uri="{FF2B5EF4-FFF2-40B4-BE49-F238E27FC236}">
              <a16:creationId xmlns:a16="http://schemas.microsoft.com/office/drawing/2014/main" id="{418BA868-C82F-4C81-BABD-AB3401ABF554}"/>
            </a:ext>
          </a:extLst>
        </xdr:cNvPr>
        <xdr:cNvSpPr/>
      </xdr:nvSpPr>
      <xdr:spPr>
        <a:xfrm>
          <a:off x="20383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164592</xdr:rowOff>
    </xdr:from>
    <xdr:to>
      <xdr:col>111</xdr:col>
      <xdr:colOff>177800</xdr:colOff>
      <xdr:row>57</xdr:row>
      <xdr:rowOff>164592</xdr:rowOff>
    </xdr:to>
    <xdr:cxnSp macro="">
      <xdr:nvCxnSpPr>
        <xdr:cNvPr id="612" name="直線コネクタ 611">
          <a:extLst>
            <a:ext uri="{FF2B5EF4-FFF2-40B4-BE49-F238E27FC236}">
              <a16:creationId xmlns:a16="http://schemas.microsoft.com/office/drawing/2014/main" id="{EEC82854-FAE6-40A6-8007-E04836A498EE}"/>
            </a:ext>
          </a:extLst>
        </xdr:cNvPr>
        <xdr:cNvCxnSpPr/>
      </xdr:nvCxnSpPr>
      <xdr:spPr>
        <a:xfrm>
          <a:off x="20434300" y="9937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116078</xdr:rowOff>
    </xdr:from>
    <xdr:to>
      <xdr:col>102</xdr:col>
      <xdr:colOff>165100</xdr:colOff>
      <xdr:row>58</xdr:row>
      <xdr:rowOff>46228</xdr:rowOff>
    </xdr:to>
    <xdr:sp macro="" textlink="">
      <xdr:nvSpPr>
        <xdr:cNvPr id="613" name="楕円 612">
          <a:extLst>
            <a:ext uri="{FF2B5EF4-FFF2-40B4-BE49-F238E27FC236}">
              <a16:creationId xmlns:a16="http://schemas.microsoft.com/office/drawing/2014/main" id="{56882E80-A0FD-495E-9A4B-5CCDAD182FC2}"/>
            </a:ext>
          </a:extLst>
        </xdr:cNvPr>
        <xdr:cNvSpPr/>
      </xdr:nvSpPr>
      <xdr:spPr>
        <a:xfrm>
          <a:off x="19494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164592</xdr:rowOff>
    </xdr:from>
    <xdr:to>
      <xdr:col>107</xdr:col>
      <xdr:colOff>50800</xdr:colOff>
      <xdr:row>57</xdr:row>
      <xdr:rowOff>166878</xdr:rowOff>
    </xdr:to>
    <xdr:cxnSp macro="">
      <xdr:nvCxnSpPr>
        <xdr:cNvPr id="614" name="直線コネクタ 613">
          <a:extLst>
            <a:ext uri="{FF2B5EF4-FFF2-40B4-BE49-F238E27FC236}">
              <a16:creationId xmlns:a16="http://schemas.microsoft.com/office/drawing/2014/main" id="{2E9AFB57-1995-4D16-A8F1-993B7A3456F1}"/>
            </a:ext>
          </a:extLst>
        </xdr:cNvPr>
        <xdr:cNvCxnSpPr/>
      </xdr:nvCxnSpPr>
      <xdr:spPr>
        <a:xfrm flipV="1">
          <a:off x="19545300" y="99372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129794</xdr:rowOff>
    </xdr:from>
    <xdr:to>
      <xdr:col>98</xdr:col>
      <xdr:colOff>38100</xdr:colOff>
      <xdr:row>58</xdr:row>
      <xdr:rowOff>59944</xdr:rowOff>
    </xdr:to>
    <xdr:sp macro="" textlink="">
      <xdr:nvSpPr>
        <xdr:cNvPr id="615" name="楕円 614">
          <a:extLst>
            <a:ext uri="{FF2B5EF4-FFF2-40B4-BE49-F238E27FC236}">
              <a16:creationId xmlns:a16="http://schemas.microsoft.com/office/drawing/2014/main" id="{ABB952F3-DF93-49CF-B11B-C979A33E648D}"/>
            </a:ext>
          </a:extLst>
        </xdr:cNvPr>
        <xdr:cNvSpPr/>
      </xdr:nvSpPr>
      <xdr:spPr>
        <a:xfrm>
          <a:off x="18605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166878</xdr:rowOff>
    </xdr:from>
    <xdr:to>
      <xdr:col>102</xdr:col>
      <xdr:colOff>114300</xdr:colOff>
      <xdr:row>58</xdr:row>
      <xdr:rowOff>9144</xdr:rowOff>
    </xdr:to>
    <xdr:cxnSp macro="">
      <xdr:nvCxnSpPr>
        <xdr:cNvPr id="616" name="直線コネクタ 615">
          <a:extLst>
            <a:ext uri="{FF2B5EF4-FFF2-40B4-BE49-F238E27FC236}">
              <a16:creationId xmlns:a16="http://schemas.microsoft.com/office/drawing/2014/main" id="{0FECF576-41C4-4E13-87E0-5219BE87C1CC}"/>
            </a:ext>
          </a:extLst>
        </xdr:cNvPr>
        <xdr:cNvCxnSpPr/>
      </xdr:nvCxnSpPr>
      <xdr:spPr>
        <a:xfrm flipV="1">
          <a:off x="18656300" y="9939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617" name="n_1aveValue【保健センター・保健所】&#10;一人当たり面積">
          <a:extLst>
            <a:ext uri="{FF2B5EF4-FFF2-40B4-BE49-F238E27FC236}">
              <a16:creationId xmlns:a16="http://schemas.microsoft.com/office/drawing/2014/main" id="{5D9624A0-3CFE-4268-9774-BD0DFC574038}"/>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618" name="n_2aveValue【保健センター・保健所】&#10;一人当たり面積">
          <a:extLst>
            <a:ext uri="{FF2B5EF4-FFF2-40B4-BE49-F238E27FC236}">
              <a16:creationId xmlns:a16="http://schemas.microsoft.com/office/drawing/2014/main" id="{8E73E005-13F3-4355-904D-69C377B46097}"/>
            </a:ext>
          </a:extLst>
        </xdr:cNvPr>
        <xdr:cNvSpPr txBox="1"/>
      </xdr:nvSpPr>
      <xdr:spPr>
        <a:xfrm>
          <a:off x="20199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619" name="n_3aveValue【保健センター・保健所】&#10;一人当たり面積">
          <a:extLst>
            <a:ext uri="{FF2B5EF4-FFF2-40B4-BE49-F238E27FC236}">
              <a16:creationId xmlns:a16="http://schemas.microsoft.com/office/drawing/2014/main" id="{D7122161-99B3-4B38-985B-6C1642FA5547}"/>
            </a:ext>
          </a:extLst>
        </xdr:cNvPr>
        <xdr:cNvSpPr txBox="1"/>
      </xdr:nvSpPr>
      <xdr:spPr>
        <a:xfrm>
          <a:off x="19310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xdr:rowOff>
    </xdr:from>
    <xdr:ext cx="469744" cy="259045"/>
    <xdr:sp macro="" textlink="">
      <xdr:nvSpPr>
        <xdr:cNvPr id="620" name="n_4aveValue【保健センター・保健所】&#10;一人当たり面積">
          <a:extLst>
            <a:ext uri="{FF2B5EF4-FFF2-40B4-BE49-F238E27FC236}">
              <a16:creationId xmlns:a16="http://schemas.microsoft.com/office/drawing/2014/main" id="{79AAC8B4-B866-4C3A-97A5-1FD79697F3A1}"/>
            </a:ext>
          </a:extLst>
        </xdr:cNvPr>
        <xdr:cNvSpPr txBox="1"/>
      </xdr:nvSpPr>
      <xdr:spPr>
        <a:xfrm>
          <a:off x="18421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60469</xdr:rowOff>
    </xdr:from>
    <xdr:ext cx="469744" cy="259045"/>
    <xdr:sp macro="" textlink="">
      <xdr:nvSpPr>
        <xdr:cNvPr id="621" name="n_1mainValue【保健センター・保健所】&#10;一人当たり面積">
          <a:extLst>
            <a:ext uri="{FF2B5EF4-FFF2-40B4-BE49-F238E27FC236}">
              <a16:creationId xmlns:a16="http://schemas.microsoft.com/office/drawing/2014/main" id="{AB513DAC-621F-42C6-892C-BE1F603ACD54}"/>
            </a:ext>
          </a:extLst>
        </xdr:cNvPr>
        <xdr:cNvSpPr txBox="1"/>
      </xdr:nvSpPr>
      <xdr:spPr>
        <a:xfrm>
          <a:off x="21075727" y="96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60469</xdr:rowOff>
    </xdr:from>
    <xdr:ext cx="469744" cy="259045"/>
    <xdr:sp macro="" textlink="">
      <xdr:nvSpPr>
        <xdr:cNvPr id="622" name="n_2mainValue【保健センター・保健所】&#10;一人当たり面積">
          <a:extLst>
            <a:ext uri="{FF2B5EF4-FFF2-40B4-BE49-F238E27FC236}">
              <a16:creationId xmlns:a16="http://schemas.microsoft.com/office/drawing/2014/main" id="{66038B40-FC4F-4909-9E79-B24645CB0E0A}"/>
            </a:ext>
          </a:extLst>
        </xdr:cNvPr>
        <xdr:cNvSpPr txBox="1"/>
      </xdr:nvSpPr>
      <xdr:spPr>
        <a:xfrm>
          <a:off x="20199427" y="96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62755</xdr:rowOff>
    </xdr:from>
    <xdr:ext cx="469744" cy="259045"/>
    <xdr:sp macro="" textlink="">
      <xdr:nvSpPr>
        <xdr:cNvPr id="623" name="n_3mainValue【保健センター・保健所】&#10;一人当たり面積">
          <a:extLst>
            <a:ext uri="{FF2B5EF4-FFF2-40B4-BE49-F238E27FC236}">
              <a16:creationId xmlns:a16="http://schemas.microsoft.com/office/drawing/2014/main" id="{8C047BD2-37B3-4461-92F1-4A8241306A09}"/>
            </a:ext>
          </a:extLst>
        </xdr:cNvPr>
        <xdr:cNvSpPr txBox="1"/>
      </xdr:nvSpPr>
      <xdr:spPr>
        <a:xfrm>
          <a:off x="19310427"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76471</xdr:rowOff>
    </xdr:from>
    <xdr:ext cx="469744" cy="259045"/>
    <xdr:sp macro="" textlink="">
      <xdr:nvSpPr>
        <xdr:cNvPr id="624" name="n_4mainValue【保健センター・保健所】&#10;一人当たり面積">
          <a:extLst>
            <a:ext uri="{FF2B5EF4-FFF2-40B4-BE49-F238E27FC236}">
              <a16:creationId xmlns:a16="http://schemas.microsoft.com/office/drawing/2014/main" id="{D47F8BA6-CD87-49CC-A3B9-58424E3B93BD}"/>
            </a:ext>
          </a:extLst>
        </xdr:cNvPr>
        <xdr:cNvSpPr txBox="1"/>
      </xdr:nvSpPr>
      <xdr:spPr>
        <a:xfrm>
          <a:off x="184214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7D92528-B6D8-403F-B1A5-A3F4B2776C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F7C88B6-63B8-40A2-A460-04DB61C346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C91C2ED-62F8-4A1C-BB34-0585E18442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BDB8A6B-6CD8-4EEF-8871-6E13BA8D4F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D291A6F-E24E-4FB6-BE2E-8184882364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2996620A-B110-4DB1-9D9B-AB7075B525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DCDD4F2-6263-453F-9C12-2CB2700CE1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F88A7A4-D02B-492D-ABE8-012FBC45CC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4E347EB-1438-459B-B685-D74A176B34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47481EB-E11F-4794-9097-A48FA27110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15BB3E4-2991-48E8-A35B-5C20FA3C37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42F66565-1FD3-44F5-8193-D07FD70F54D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5A809A99-2727-4DB7-9E24-AAF2D84FC8C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5453C95-8D01-4A4C-B7EE-C558AFAFFB3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43A11770-2448-4FB2-B52B-FEF48EAFC49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E6EE89F3-BCC2-4A87-BF33-97DAE72D21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2D39FBD1-19F1-4DFA-B94C-F504E7DC0BB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8B376A76-EDAF-4AB8-8FF0-DFB423A902A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9E537C27-7723-4DA1-A256-237F5AE28D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815E6080-FD4A-43B8-9B32-F0B4931281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35EA881B-8D10-48D7-AA1F-3CA346C6CBE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098B863-3EE3-40F2-9802-1C98B3F9D2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D12A9F81-2490-4B44-B0F9-6D95E7DD3D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B22338B1-081E-4A10-9079-E6C644A6E3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49" name="直線コネクタ 648">
          <a:extLst>
            <a:ext uri="{FF2B5EF4-FFF2-40B4-BE49-F238E27FC236}">
              <a16:creationId xmlns:a16="http://schemas.microsoft.com/office/drawing/2014/main" id="{1029C101-8911-4E1A-8E0E-16E08F1111D3}"/>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7F3EBD9C-BF41-45BA-8C4E-4021F52101E8}"/>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51" name="直線コネクタ 650">
          <a:extLst>
            <a:ext uri="{FF2B5EF4-FFF2-40B4-BE49-F238E27FC236}">
              <a16:creationId xmlns:a16="http://schemas.microsoft.com/office/drawing/2014/main" id="{C7544F9A-2FD0-4540-8F92-816E324FD98A}"/>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468474D0-52AC-4C99-9ABC-0C3B798D2238}"/>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3" name="直線コネクタ 652">
          <a:extLst>
            <a:ext uri="{FF2B5EF4-FFF2-40B4-BE49-F238E27FC236}">
              <a16:creationId xmlns:a16="http://schemas.microsoft.com/office/drawing/2014/main" id="{26202F57-A35C-42B9-A813-7CA51D553219}"/>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7F50A756-8208-4C00-B186-193813BFAFE3}"/>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5" name="フローチャート: 判断 654">
          <a:extLst>
            <a:ext uri="{FF2B5EF4-FFF2-40B4-BE49-F238E27FC236}">
              <a16:creationId xmlns:a16="http://schemas.microsoft.com/office/drawing/2014/main" id="{056CA5F1-A272-4F3D-BEFB-0EAC8D5D0724}"/>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6" name="フローチャート: 判断 655">
          <a:extLst>
            <a:ext uri="{FF2B5EF4-FFF2-40B4-BE49-F238E27FC236}">
              <a16:creationId xmlns:a16="http://schemas.microsoft.com/office/drawing/2014/main" id="{B9FC153D-4A55-4B12-ADFF-133FAFA0A028}"/>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7" name="フローチャート: 判断 656">
          <a:extLst>
            <a:ext uri="{FF2B5EF4-FFF2-40B4-BE49-F238E27FC236}">
              <a16:creationId xmlns:a16="http://schemas.microsoft.com/office/drawing/2014/main" id="{203AB7D8-99E4-4A5E-B77D-1D728FC3B06C}"/>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58" name="フローチャート: 判断 657">
          <a:extLst>
            <a:ext uri="{FF2B5EF4-FFF2-40B4-BE49-F238E27FC236}">
              <a16:creationId xmlns:a16="http://schemas.microsoft.com/office/drawing/2014/main" id="{2FCB6184-6231-4D64-99AE-9577913FC375}"/>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9" name="フローチャート: 判断 658">
          <a:extLst>
            <a:ext uri="{FF2B5EF4-FFF2-40B4-BE49-F238E27FC236}">
              <a16:creationId xmlns:a16="http://schemas.microsoft.com/office/drawing/2014/main" id="{F7CF489E-8775-435E-A5FE-B36BFE86599E}"/>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607E2FB-C18D-4896-8322-E9B545A416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153D61C-58E7-4932-9B53-861115FE3C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3447F26-D813-422C-8916-E33A5106AB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4CC24BD-C775-4717-A21B-1C7A145CF6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31231A7-9AAA-4E2B-A8C3-DE394D53D3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665" name="楕円 664">
          <a:extLst>
            <a:ext uri="{FF2B5EF4-FFF2-40B4-BE49-F238E27FC236}">
              <a16:creationId xmlns:a16="http://schemas.microsoft.com/office/drawing/2014/main" id="{D14CCDD7-13F5-4913-9E7F-72EC0AC2E389}"/>
            </a:ext>
          </a:extLst>
        </xdr:cNvPr>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66AFC96E-29BC-4C8E-B984-B17B9B3D3335}"/>
            </a:ext>
          </a:extLst>
        </xdr:cNvPr>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141605</xdr:rowOff>
    </xdr:from>
    <xdr:to>
      <xdr:col>81</xdr:col>
      <xdr:colOff>101600</xdr:colOff>
      <xdr:row>83</xdr:row>
      <xdr:rowOff>71755</xdr:rowOff>
    </xdr:to>
    <xdr:sp macro="" textlink="">
      <xdr:nvSpPr>
        <xdr:cNvPr id="667" name="楕円 666">
          <a:extLst>
            <a:ext uri="{FF2B5EF4-FFF2-40B4-BE49-F238E27FC236}">
              <a16:creationId xmlns:a16="http://schemas.microsoft.com/office/drawing/2014/main" id="{032F6F01-111A-4CF3-88C0-A20FD8B21784}"/>
            </a:ext>
          </a:extLst>
        </xdr:cNvPr>
        <xdr:cNvSpPr/>
      </xdr:nvSpPr>
      <xdr:spPr>
        <a:xfrm>
          <a:off x="1543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20955</xdr:rowOff>
    </xdr:from>
    <xdr:to>
      <xdr:col>85</xdr:col>
      <xdr:colOff>127000</xdr:colOff>
      <xdr:row>83</xdr:row>
      <xdr:rowOff>59055</xdr:rowOff>
    </xdr:to>
    <xdr:cxnSp macro="">
      <xdr:nvCxnSpPr>
        <xdr:cNvPr id="668" name="直線コネクタ 667">
          <a:extLst>
            <a:ext uri="{FF2B5EF4-FFF2-40B4-BE49-F238E27FC236}">
              <a16:creationId xmlns:a16="http://schemas.microsoft.com/office/drawing/2014/main" id="{0CEED929-633A-4508-A801-C7B5F6421A26}"/>
            </a:ext>
          </a:extLst>
        </xdr:cNvPr>
        <xdr:cNvCxnSpPr/>
      </xdr:nvCxnSpPr>
      <xdr:spPr>
        <a:xfrm>
          <a:off x="15481300" y="1425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669" name="楕円 668">
          <a:extLst>
            <a:ext uri="{FF2B5EF4-FFF2-40B4-BE49-F238E27FC236}">
              <a16:creationId xmlns:a16="http://schemas.microsoft.com/office/drawing/2014/main" id="{671757C9-7A26-4488-9976-76C3B5C6307D}"/>
            </a:ext>
          </a:extLst>
        </xdr:cNvPr>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20955</xdr:rowOff>
    </xdr:to>
    <xdr:cxnSp macro="">
      <xdr:nvCxnSpPr>
        <xdr:cNvPr id="670" name="直線コネクタ 669">
          <a:extLst>
            <a:ext uri="{FF2B5EF4-FFF2-40B4-BE49-F238E27FC236}">
              <a16:creationId xmlns:a16="http://schemas.microsoft.com/office/drawing/2014/main" id="{B4FDD4EC-4868-4AD9-9363-EC7B743A4631}"/>
            </a:ext>
          </a:extLst>
        </xdr:cNvPr>
        <xdr:cNvCxnSpPr/>
      </xdr:nvCxnSpPr>
      <xdr:spPr>
        <a:xfrm>
          <a:off x="14592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71" name="楕円 670">
          <a:extLst>
            <a:ext uri="{FF2B5EF4-FFF2-40B4-BE49-F238E27FC236}">
              <a16:creationId xmlns:a16="http://schemas.microsoft.com/office/drawing/2014/main" id="{ED0B472F-3347-4B7F-A1CD-D4A7EB1E40FA}"/>
            </a:ext>
          </a:extLst>
        </xdr:cNvPr>
        <xdr:cNvSpPr/>
      </xdr:nvSpPr>
      <xdr:spPr>
        <a:xfrm>
          <a:off x="13652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116205</xdr:rowOff>
    </xdr:from>
    <xdr:to>
      <xdr:col>76</xdr:col>
      <xdr:colOff>114300</xdr:colOff>
      <xdr:row>82</xdr:row>
      <xdr:rowOff>154305</xdr:rowOff>
    </xdr:to>
    <xdr:cxnSp macro="">
      <xdr:nvCxnSpPr>
        <xdr:cNvPr id="672" name="直線コネクタ 671">
          <a:extLst>
            <a:ext uri="{FF2B5EF4-FFF2-40B4-BE49-F238E27FC236}">
              <a16:creationId xmlns:a16="http://schemas.microsoft.com/office/drawing/2014/main" id="{C760B5CD-BFD6-4442-AA21-F04C5FC5D0D3}"/>
            </a:ext>
          </a:extLst>
        </xdr:cNvPr>
        <xdr:cNvCxnSpPr/>
      </xdr:nvCxnSpPr>
      <xdr:spPr>
        <a:xfrm>
          <a:off x="13703300" y="1417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673" name="楕円 672">
          <a:extLst>
            <a:ext uri="{FF2B5EF4-FFF2-40B4-BE49-F238E27FC236}">
              <a16:creationId xmlns:a16="http://schemas.microsoft.com/office/drawing/2014/main" id="{547DD73D-7CA7-4503-BBA0-6C579D265C9E}"/>
            </a:ext>
          </a:extLst>
        </xdr:cNvPr>
        <xdr:cNvSpPr/>
      </xdr:nvSpPr>
      <xdr:spPr>
        <a:xfrm>
          <a:off x="1276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116205</xdr:rowOff>
    </xdr:to>
    <xdr:cxnSp macro="">
      <xdr:nvCxnSpPr>
        <xdr:cNvPr id="674" name="直線コネクタ 673">
          <a:extLst>
            <a:ext uri="{FF2B5EF4-FFF2-40B4-BE49-F238E27FC236}">
              <a16:creationId xmlns:a16="http://schemas.microsoft.com/office/drawing/2014/main" id="{709A28A6-9394-4DCC-9EA0-6C74B48165CC}"/>
            </a:ext>
          </a:extLst>
        </xdr:cNvPr>
        <xdr:cNvCxnSpPr/>
      </xdr:nvCxnSpPr>
      <xdr:spPr>
        <a:xfrm>
          <a:off x="12814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675" name="n_1aveValue【消防施設】&#10;有形固定資産減価償却率">
          <a:extLst>
            <a:ext uri="{FF2B5EF4-FFF2-40B4-BE49-F238E27FC236}">
              <a16:creationId xmlns:a16="http://schemas.microsoft.com/office/drawing/2014/main" id="{263D945C-52FE-453E-9202-0894C4831897}"/>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676" name="n_2aveValue【消防施設】&#10;有形固定資産減価償却率">
          <a:extLst>
            <a:ext uri="{FF2B5EF4-FFF2-40B4-BE49-F238E27FC236}">
              <a16:creationId xmlns:a16="http://schemas.microsoft.com/office/drawing/2014/main" id="{7187FE5C-EA1D-43FF-8039-A852E7254E4C}"/>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77" name="n_3aveValue【消防施設】&#10;有形固定資産減価償却率">
          <a:extLst>
            <a:ext uri="{FF2B5EF4-FFF2-40B4-BE49-F238E27FC236}">
              <a16:creationId xmlns:a16="http://schemas.microsoft.com/office/drawing/2014/main" id="{C1920F07-59DB-4074-A2F1-7EEEADC1B432}"/>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78" name="n_4aveValue【消防施設】&#10;有形固定資産減価償却率">
          <a:extLst>
            <a:ext uri="{FF2B5EF4-FFF2-40B4-BE49-F238E27FC236}">
              <a16:creationId xmlns:a16="http://schemas.microsoft.com/office/drawing/2014/main" id="{7DED6930-90F6-4D97-81D1-077A43A4ABBC}"/>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62882</xdr:rowOff>
    </xdr:from>
    <xdr:ext cx="405111" cy="259045"/>
    <xdr:sp macro="" textlink="">
      <xdr:nvSpPr>
        <xdr:cNvPr id="679" name="n_1mainValue【消防施設】&#10;有形固定資産減価償却率">
          <a:extLst>
            <a:ext uri="{FF2B5EF4-FFF2-40B4-BE49-F238E27FC236}">
              <a16:creationId xmlns:a16="http://schemas.microsoft.com/office/drawing/2014/main" id="{50C64E82-B370-48D1-A460-ED38F77561B9}"/>
            </a:ext>
          </a:extLst>
        </xdr:cNvPr>
        <xdr:cNvSpPr txBox="1"/>
      </xdr:nvSpPr>
      <xdr:spPr>
        <a:xfrm>
          <a:off x="15266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680" name="n_2mainValue【消防施設】&#10;有形固定資産減価償却率">
          <a:extLst>
            <a:ext uri="{FF2B5EF4-FFF2-40B4-BE49-F238E27FC236}">
              <a16:creationId xmlns:a16="http://schemas.microsoft.com/office/drawing/2014/main" id="{BA1458B6-F93F-4169-9C05-986B4DC24020}"/>
            </a:ext>
          </a:extLst>
        </xdr:cNvPr>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81" name="n_3mainValue【消防施設】&#10;有形固定資産減価償却率">
          <a:extLst>
            <a:ext uri="{FF2B5EF4-FFF2-40B4-BE49-F238E27FC236}">
              <a16:creationId xmlns:a16="http://schemas.microsoft.com/office/drawing/2014/main" id="{98A7E963-A190-4ACE-A3E8-49CA58AF32F4}"/>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120032</xdr:rowOff>
    </xdr:from>
    <xdr:ext cx="405111" cy="259045"/>
    <xdr:sp macro="" textlink="">
      <xdr:nvSpPr>
        <xdr:cNvPr id="682" name="n_4mainValue【消防施設】&#10;有形固定資産減価償却率">
          <a:extLst>
            <a:ext uri="{FF2B5EF4-FFF2-40B4-BE49-F238E27FC236}">
              <a16:creationId xmlns:a16="http://schemas.microsoft.com/office/drawing/2014/main" id="{4D86A6AA-F159-4CC9-A36E-96BA5083CD95}"/>
            </a:ext>
          </a:extLst>
        </xdr:cNvPr>
        <xdr:cNvSpPr txBox="1"/>
      </xdr:nvSpPr>
      <xdr:spPr>
        <a:xfrm>
          <a:off x="12611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8B221FED-E70D-414D-B141-F8FAAC73D9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EBCAFEF-F523-44BE-9DC1-A1DB859A10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499F963-4E36-4E12-8717-C9F7CC0FAA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198E97C-2495-4AF9-80B9-3C1B2A982A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8570BB96-F71E-4F3B-B033-58BECDA73A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8397051-F4CE-4001-82E0-6848D94064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3A2FF44-3593-435D-AE98-12F510684A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F1901E2-92B5-4E88-9856-6DCC6F6009E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19F4AFB2-9237-4E8C-B062-2786C2FC43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2EEC84B-846A-4FB1-B736-19DA73078D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E12AE7B3-B7CE-48FE-80FC-A1BA3172851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3528D414-69F8-476A-9322-FD61AB27497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89A93B0E-CF7E-4C90-B032-2860AA07AE2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43462EBB-1080-4C07-8D00-816BEC1C39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A2604252-1BCD-4962-A67D-2DEB76837BC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EB6577D5-D121-477A-AC9D-5349735B04E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8FCB03B7-B230-4401-A0E2-F5D080F1AA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BE12A6F5-9AD6-476B-AEB1-5250FD8B9EE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5FECD46-4054-4443-938C-13BA6720F0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758D9F27-9333-4098-B631-4E16FC7C63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DB03BCFA-B156-4FA4-996F-05394CBDC2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4" name="直線コネクタ 703">
          <a:extLst>
            <a:ext uri="{FF2B5EF4-FFF2-40B4-BE49-F238E27FC236}">
              <a16:creationId xmlns:a16="http://schemas.microsoft.com/office/drawing/2014/main" id="{B20676F8-FD97-4EC9-A03D-606238B985EE}"/>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5" name="【消防施設】&#10;一人当たり面積最小値テキスト">
          <a:extLst>
            <a:ext uri="{FF2B5EF4-FFF2-40B4-BE49-F238E27FC236}">
              <a16:creationId xmlns:a16="http://schemas.microsoft.com/office/drawing/2014/main" id="{A32C0AD1-ABE3-4E32-9736-634384FC1347}"/>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6" name="直線コネクタ 705">
          <a:extLst>
            <a:ext uri="{FF2B5EF4-FFF2-40B4-BE49-F238E27FC236}">
              <a16:creationId xmlns:a16="http://schemas.microsoft.com/office/drawing/2014/main" id="{525052BC-E2FB-4A61-8A32-AE181F727993}"/>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7" name="【消防施設】&#10;一人当たり面積最大値テキスト">
          <a:extLst>
            <a:ext uri="{FF2B5EF4-FFF2-40B4-BE49-F238E27FC236}">
              <a16:creationId xmlns:a16="http://schemas.microsoft.com/office/drawing/2014/main" id="{D82B1BCC-8FF8-4D5F-8AD8-A2FC4529DDA4}"/>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8" name="直線コネクタ 707">
          <a:extLst>
            <a:ext uri="{FF2B5EF4-FFF2-40B4-BE49-F238E27FC236}">
              <a16:creationId xmlns:a16="http://schemas.microsoft.com/office/drawing/2014/main" id="{045F0D46-DF14-46BB-999F-DDDD71740E4E}"/>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709" name="【消防施設】&#10;一人当たり面積平均値テキスト">
          <a:extLst>
            <a:ext uri="{FF2B5EF4-FFF2-40B4-BE49-F238E27FC236}">
              <a16:creationId xmlns:a16="http://schemas.microsoft.com/office/drawing/2014/main" id="{F9EC6085-10B0-4C39-AF95-54F84CAE5321}"/>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10" name="フローチャート: 判断 709">
          <a:extLst>
            <a:ext uri="{FF2B5EF4-FFF2-40B4-BE49-F238E27FC236}">
              <a16:creationId xmlns:a16="http://schemas.microsoft.com/office/drawing/2014/main" id="{338C5BDE-C3C0-4642-BC91-C2EBB9407C9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11" name="フローチャート: 判断 710">
          <a:extLst>
            <a:ext uri="{FF2B5EF4-FFF2-40B4-BE49-F238E27FC236}">
              <a16:creationId xmlns:a16="http://schemas.microsoft.com/office/drawing/2014/main" id="{F669D892-A631-4947-A22C-F27771AB47BD}"/>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2" name="フローチャート: 判断 711">
          <a:extLst>
            <a:ext uri="{FF2B5EF4-FFF2-40B4-BE49-F238E27FC236}">
              <a16:creationId xmlns:a16="http://schemas.microsoft.com/office/drawing/2014/main" id="{DC1B6314-B3CA-4882-9DD5-F9B26122AD54}"/>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3" name="フローチャート: 判断 712">
          <a:extLst>
            <a:ext uri="{FF2B5EF4-FFF2-40B4-BE49-F238E27FC236}">
              <a16:creationId xmlns:a16="http://schemas.microsoft.com/office/drawing/2014/main" id="{A6C82D6D-D1C8-4747-80B1-B76C6A5C6FB9}"/>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4" name="フローチャート: 判断 713">
          <a:extLst>
            <a:ext uri="{FF2B5EF4-FFF2-40B4-BE49-F238E27FC236}">
              <a16:creationId xmlns:a16="http://schemas.microsoft.com/office/drawing/2014/main" id="{2F044F46-73F8-496D-A3AC-91A934952507}"/>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FEBF6D0-BF7B-4D7B-BC21-CF115E574A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D249DD7-C642-430F-BE99-2BFC797CC4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5E91B80-0166-4E47-95C0-698DACA93E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24DD6EB-D205-4874-8FC6-6923CAF6E7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397FDDD-D186-4DEE-B335-9AB1FFEEEB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131775</xdr:rowOff>
    </xdr:from>
    <xdr:to>
      <xdr:col>116</xdr:col>
      <xdr:colOff>114300</xdr:colOff>
      <xdr:row>86</xdr:row>
      <xdr:rowOff>61925</xdr:rowOff>
    </xdr:to>
    <xdr:sp macro="" textlink="">
      <xdr:nvSpPr>
        <xdr:cNvPr id="720" name="楕円 719">
          <a:extLst>
            <a:ext uri="{FF2B5EF4-FFF2-40B4-BE49-F238E27FC236}">
              <a16:creationId xmlns:a16="http://schemas.microsoft.com/office/drawing/2014/main" id="{F645FD2F-08AB-46EC-83E0-DCBA6775AC45}"/>
            </a:ext>
          </a:extLst>
        </xdr:cNvPr>
        <xdr:cNvSpPr/>
      </xdr:nvSpPr>
      <xdr:spPr>
        <a:xfrm>
          <a:off x="221107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46702</xdr:rowOff>
    </xdr:from>
    <xdr:ext cx="469744" cy="259045"/>
    <xdr:sp macro="" textlink="">
      <xdr:nvSpPr>
        <xdr:cNvPr id="721" name="【消防施設】&#10;一人当たり面積該当値テキスト">
          <a:extLst>
            <a:ext uri="{FF2B5EF4-FFF2-40B4-BE49-F238E27FC236}">
              <a16:creationId xmlns:a16="http://schemas.microsoft.com/office/drawing/2014/main" id="{0787D3D4-596B-410B-B5C1-5BABD5EFEB91}"/>
            </a:ext>
          </a:extLst>
        </xdr:cNvPr>
        <xdr:cNvSpPr txBox="1"/>
      </xdr:nvSpPr>
      <xdr:spPr>
        <a:xfrm>
          <a:off x="22199600" y="146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131775</xdr:rowOff>
    </xdr:from>
    <xdr:to>
      <xdr:col>112</xdr:col>
      <xdr:colOff>38100</xdr:colOff>
      <xdr:row>86</xdr:row>
      <xdr:rowOff>61925</xdr:rowOff>
    </xdr:to>
    <xdr:sp macro="" textlink="">
      <xdr:nvSpPr>
        <xdr:cNvPr id="722" name="楕円 721">
          <a:extLst>
            <a:ext uri="{FF2B5EF4-FFF2-40B4-BE49-F238E27FC236}">
              <a16:creationId xmlns:a16="http://schemas.microsoft.com/office/drawing/2014/main" id="{AFEDBE71-986B-4B3C-AC7F-7510CE53EAFC}"/>
            </a:ext>
          </a:extLst>
        </xdr:cNvPr>
        <xdr:cNvSpPr/>
      </xdr:nvSpPr>
      <xdr:spPr>
        <a:xfrm>
          <a:off x="21272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11125</xdr:rowOff>
    </xdr:from>
    <xdr:to>
      <xdr:col>116</xdr:col>
      <xdr:colOff>63500</xdr:colOff>
      <xdr:row>86</xdr:row>
      <xdr:rowOff>11125</xdr:rowOff>
    </xdr:to>
    <xdr:cxnSp macro="">
      <xdr:nvCxnSpPr>
        <xdr:cNvPr id="723" name="直線コネクタ 722">
          <a:extLst>
            <a:ext uri="{FF2B5EF4-FFF2-40B4-BE49-F238E27FC236}">
              <a16:creationId xmlns:a16="http://schemas.microsoft.com/office/drawing/2014/main" id="{3B8B2355-45D2-45BB-A19C-DC321E01C945}"/>
            </a:ext>
          </a:extLst>
        </xdr:cNvPr>
        <xdr:cNvCxnSpPr/>
      </xdr:nvCxnSpPr>
      <xdr:spPr>
        <a:xfrm>
          <a:off x="21323300" y="14755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131775</xdr:rowOff>
    </xdr:from>
    <xdr:to>
      <xdr:col>107</xdr:col>
      <xdr:colOff>101600</xdr:colOff>
      <xdr:row>86</xdr:row>
      <xdr:rowOff>61925</xdr:rowOff>
    </xdr:to>
    <xdr:sp macro="" textlink="">
      <xdr:nvSpPr>
        <xdr:cNvPr id="724" name="楕円 723">
          <a:extLst>
            <a:ext uri="{FF2B5EF4-FFF2-40B4-BE49-F238E27FC236}">
              <a16:creationId xmlns:a16="http://schemas.microsoft.com/office/drawing/2014/main" id="{EFE6FF08-3F25-42C9-81D4-625208996BBD}"/>
            </a:ext>
          </a:extLst>
        </xdr:cNvPr>
        <xdr:cNvSpPr/>
      </xdr:nvSpPr>
      <xdr:spPr>
        <a:xfrm>
          <a:off x="20383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11125</xdr:rowOff>
    </xdr:from>
    <xdr:to>
      <xdr:col>111</xdr:col>
      <xdr:colOff>177800</xdr:colOff>
      <xdr:row>86</xdr:row>
      <xdr:rowOff>11125</xdr:rowOff>
    </xdr:to>
    <xdr:cxnSp macro="">
      <xdr:nvCxnSpPr>
        <xdr:cNvPr id="725" name="直線コネクタ 724">
          <a:extLst>
            <a:ext uri="{FF2B5EF4-FFF2-40B4-BE49-F238E27FC236}">
              <a16:creationId xmlns:a16="http://schemas.microsoft.com/office/drawing/2014/main" id="{6B85737B-BD96-42D8-99A1-5C583F5CE596}"/>
            </a:ext>
          </a:extLst>
        </xdr:cNvPr>
        <xdr:cNvCxnSpPr/>
      </xdr:nvCxnSpPr>
      <xdr:spPr>
        <a:xfrm>
          <a:off x="20434300" y="14755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131775</xdr:rowOff>
    </xdr:from>
    <xdr:to>
      <xdr:col>102</xdr:col>
      <xdr:colOff>165100</xdr:colOff>
      <xdr:row>86</xdr:row>
      <xdr:rowOff>61925</xdr:rowOff>
    </xdr:to>
    <xdr:sp macro="" textlink="">
      <xdr:nvSpPr>
        <xdr:cNvPr id="726" name="楕円 725">
          <a:extLst>
            <a:ext uri="{FF2B5EF4-FFF2-40B4-BE49-F238E27FC236}">
              <a16:creationId xmlns:a16="http://schemas.microsoft.com/office/drawing/2014/main" id="{CEA9CC8A-E66F-4FCD-908A-221ECA8A4D67}"/>
            </a:ext>
          </a:extLst>
        </xdr:cNvPr>
        <xdr:cNvSpPr/>
      </xdr:nvSpPr>
      <xdr:spPr>
        <a:xfrm>
          <a:off x="19494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11125</xdr:rowOff>
    </xdr:from>
    <xdr:to>
      <xdr:col>107</xdr:col>
      <xdr:colOff>50800</xdr:colOff>
      <xdr:row>86</xdr:row>
      <xdr:rowOff>11125</xdr:rowOff>
    </xdr:to>
    <xdr:cxnSp macro="">
      <xdr:nvCxnSpPr>
        <xdr:cNvPr id="727" name="直線コネクタ 726">
          <a:extLst>
            <a:ext uri="{FF2B5EF4-FFF2-40B4-BE49-F238E27FC236}">
              <a16:creationId xmlns:a16="http://schemas.microsoft.com/office/drawing/2014/main" id="{24626FE0-E5C7-451D-BA55-9C3879A13B76}"/>
            </a:ext>
          </a:extLst>
        </xdr:cNvPr>
        <xdr:cNvCxnSpPr/>
      </xdr:nvCxnSpPr>
      <xdr:spPr>
        <a:xfrm>
          <a:off x="19545300" y="14755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132232</xdr:rowOff>
    </xdr:from>
    <xdr:to>
      <xdr:col>98</xdr:col>
      <xdr:colOff>38100</xdr:colOff>
      <xdr:row>86</xdr:row>
      <xdr:rowOff>62382</xdr:rowOff>
    </xdr:to>
    <xdr:sp macro="" textlink="">
      <xdr:nvSpPr>
        <xdr:cNvPr id="728" name="楕円 727">
          <a:extLst>
            <a:ext uri="{FF2B5EF4-FFF2-40B4-BE49-F238E27FC236}">
              <a16:creationId xmlns:a16="http://schemas.microsoft.com/office/drawing/2014/main" id="{6F074A7A-E1F6-431E-873F-0EB0C7D3A390}"/>
            </a:ext>
          </a:extLst>
        </xdr:cNvPr>
        <xdr:cNvSpPr/>
      </xdr:nvSpPr>
      <xdr:spPr>
        <a:xfrm>
          <a:off x="18605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11125</xdr:rowOff>
    </xdr:from>
    <xdr:to>
      <xdr:col>102</xdr:col>
      <xdr:colOff>114300</xdr:colOff>
      <xdr:row>86</xdr:row>
      <xdr:rowOff>11582</xdr:rowOff>
    </xdr:to>
    <xdr:cxnSp macro="">
      <xdr:nvCxnSpPr>
        <xdr:cNvPr id="729" name="直線コネクタ 728">
          <a:extLst>
            <a:ext uri="{FF2B5EF4-FFF2-40B4-BE49-F238E27FC236}">
              <a16:creationId xmlns:a16="http://schemas.microsoft.com/office/drawing/2014/main" id="{6AF7A74E-6BD9-4934-95D9-948A8DCE9B5B}"/>
            </a:ext>
          </a:extLst>
        </xdr:cNvPr>
        <xdr:cNvCxnSpPr/>
      </xdr:nvCxnSpPr>
      <xdr:spPr>
        <a:xfrm flipV="1">
          <a:off x="18656300" y="147558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730" name="n_1aveValue【消防施設】&#10;一人当たり面積">
          <a:extLst>
            <a:ext uri="{FF2B5EF4-FFF2-40B4-BE49-F238E27FC236}">
              <a16:creationId xmlns:a16="http://schemas.microsoft.com/office/drawing/2014/main" id="{6ACE3867-F088-4663-851C-30DBED667A6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731" name="n_2aveValue【消防施設】&#10;一人当たり面積">
          <a:extLst>
            <a:ext uri="{FF2B5EF4-FFF2-40B4-BE49-F238E27FC236}">
              <a16:creationId xmlns:a16="http://schemas.microsoft.com/office/drawing/2014/main" id="{A329D06B-41CD-4314-81B9-354144C7632E}"/>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732" name="n_3aveValue【消防施設】&#10;一人当たり面積">
          <a:extLst>
            <a:ext uri="{FF2B5EF4-FFF2-40B4-BE49-F238E27FC236}">
              <a16:creationId xmlns:a16="http://schemas.microsoft.com/office/drawing/2014/main" id="{E95DEE8F-A748-4681-8B78-0DEF0896257B}"/>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733" name="n_4aveValue【消防施設】&#10;一人当たり面積">
          <a:extLst>
            <a:ext uri="{FF2B5EF4-FFF2-40B4-BE49-F238E27FC236}">
              <a16:creationId xmlns:a16="http://schemas.microsoft.com/office/drawing/2014/main" id="{A59B336D-D123-44A4-AB7B-5077204BD732}"/>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53052</xdr:rowOff>
    </xdr:from>
    <xdr:ext cx="469744" cy="259045"/>
    <xdr:sp macro="" textlink="">
      <xdr:nvSpPr>
        <xdr:cNvPr id="734" name="n_1mainValue【消防施設】&#10;一人当たり面積">
          <a:extLst>
            <a:ext uri="{FF2B5EF4-FFF2-40B4-BE49-F238E27FC236}">
              <a16:creationId xmlns:a16="http://schemas.microsoft.com/office/drawing/2014/main" id="{BECC0C92-21EF-4952-88A0-AA4EF094EE34}"/>
            </a:ext>
          </a:extLst>
        </xdr:cNvPr>
        <xdr:cNvSpPr txBox="1"/>
      </xdr:nvSpPr>
      <xdr:spPr>
        <a:xfrm>
          <a:off x="210757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53052</xdr:rowOff>
    </xdr:from>
    <xdr:ext cx="469744" cy="259045"/>
    <xdr:sp macro="" textlink="">
      <xdr:nvSpPr>
        <xdr:cNvPr id="735" name="n_2mainValue【消防施設】&#10;一人当たり面積">
          <a:extLst>
            <a:ext uri="{FF2B5EF4-FFF2-40B4-BE49-F238E27FC236}">
              <a16:creationId xmlns:a16="http://schemas.microsoft.com/office/drawing/2014/main" id="{CFC237C5-A613-404C-BEA9-87673C0EE8C8}"/>
            </a:ext>
          </a:extLst>
        </xdr:cNvPr>
        <xdr:cNvSpPr txBox="1"/>
      </xdr:nvSpPr>
      <xdr:spPr>
        <a:xfrm>
          <a:off x="20199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53052</xdr:rowOff>
    </xdr:from>
    <xdr:ext cx="469744" cy="259045"/>
    <xdr:sp macro="" textlink="">
      <xdr:nvSpPr>
        <xdr:cNvPr id="736" name="n_3mainValue【消防施設】&#10;一人当たり面積">
          <a:extLst>
            <a:ext uri="{FF2B5EF4-FFF2-40B4-BE49-F238E27FC236}">
              <a16:creationId xmlns:a16="http://schemas.microsoft.com/office/drawing/2014/main" id="{9CF287C0-905C-4F76-BB99-A3DBD98924B8}"/>
            </a:ext>
          </a:extLst>
        </xdr:cNvPr>
        <xdr:cNvSpPr txBox="1"/>
      </xdr:nvSpPr>
      <xdr:spPr>
        <a:xfrm>
          <a:off x="19310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53509</xdr:rowOff>
    </xdr:from>
    <xdr:ext cx="469744" cy="259045"/>
    <xdr:sp macro="" textlink="">
      <xdr:nvSpPr>
        <xdr:cNvPr id="737" name="n_4mainValue【消防施設】&#10;一人当たり面積">
          <a:extLst>
            <a:ext uri="{FF2B5EF4-FFF2-40B4-BE49-F238E27FC236}">
              <a16:creationId xmlns:a16="http://schemas.microsoft.com/office/drawing/2014/main" id="{D9C8C53F-E459-4E4F-AD6C-A5E0FA6C8652}"/>
            </a:ext>
          </a:extLst>
        </xdr:cNvPr>
        <xdr:cNvSpPr txBox="1"/>
      </xdr:nvSpPr>
      <xdr:spPr>
        <a:xfrm>
          <a:off x="18421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4784F9AF-A372-4889-851A-23E064EA12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2BD8BBFE-4AA7-4C68-929C-28A7E52A91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2C62B507-E7EC-4D16-829B-8675D8ADDD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6190CAF-A879-44E0-905F-4421E6F6CE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8FF7F49-0C8D-404E-84E7-7D75639375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91808DC-3DE0-4429-8C59-01E53FC30E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4EFF0BB-F035-4A14-9A58-C757D58029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FBF8AB93-2BDF-45B5-BC26-C3D57169EB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D4D2E39C-87A1-4DB8-9B50-0F97D6E42B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E2A56EAE-1EBB-425E-8A52-A9C353F027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B69D622-9257-4D95-8388-D512CDDDF2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5CDA4C2F-FC87-40CC-A49B-AB24279DFC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B6C7275-9105-493F-AE59-5B81D2141C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39EFE971-8F4E-4D4A-992B-2E26EF5623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3599FEEB-2B6F-4849-8FB8-12CF56FDCF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F0C3185A-8E89-46E7-A64A-D1CA78DFCE4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CAF8F5E-922E-488E-AAAA-7ED12217E0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DE211AFA-85A7-47A7-96E0-77103A511FB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F716D65-2740-4157-9D57-0E318D80AB5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55D74941-D1FC-4F15-8463-BDBC54BEE4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37A633AD-6C94-4861-8413-2BA844943D2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3A0A7399-6517-4C4C-ACAC-40B0096B30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D7E30D52-4100-4584-A160-83EC93E55F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C3727A16-8EF6-4CFC-92D8-454D0D1241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AC11EE23-AE35-49AA-8A7D-0C0A51E8BD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662B88DB-D37C-49B1-BDBD-4AE5EBD91146}"/>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59A44353-4920-4D09-B28C-55E0C6CDE2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81F97B38-F676-4B35-8D18-EFC17830959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6" name="【庁舎】&#10;有形固定資産減価償却率最大値テキスト">
          <a:extLst>
            <a:ext uri="{FF2B5EF4-FFF2-40B4-BE49-F238E27FC236}">
              <a16:creationId xmlns:a16="http://schemas.microsoft.com/office/drawing/2014/main" id="{7B4C60E2-9454-4C44-8514-7C913BA840B8}"/>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7" name="直線コネクタ 766">
          <a:extLst>
            <a:ext uri="{FF2B5EF4-FFF2-40B4-BE49-F238E27FC236}">
              <a16:creationId xmlns:a16="http://schemas.microsoft.com/office/drawing/2014/main" id="{AE3D6B10-41E8-4AC0-94BB-0065F52F79BD}"/>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8" name="【庁舎】&#10;有形固定資産減価償却率平均値テキスト">
          <a:extLst>
            <a:ext uri="{FF2B5EF4-FFF2-40B4-BE49-F238E27FC236}">
              <a16:creationId xmlns:a16="http://schemas.microsoft.com/office/drawing/2014/main" id="{528597B2-BFA8-49B9-BB2A-72F145ED0916}"/>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9" name="フローチャート: 判断 768">
          <a:extLst>
            <a:ext uri="{FF2B5EF4-FFF2-40B4-BE49-F238E27FC236}">
              <a16:creationId xmlns:a16="http://schemas.microsoft.com/office/drawing/2014/main" id="{C4BE4786-0E8A-4E29-A1F7-5D6E2D8D4B8E}"/>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70" name="フローチャート: 判断 769">
          <a:extLst>
            <a:ext uri="{FF2B5EF4-FFF2-40B4-BE49-F238E27FC236}">
              <a16:creationId xmlns:a16="http://schemas.microsoft.com/office/drawing/2014/main" id="{808D48A3-E62E-4C25-AF28-5C4C574FE195}"/>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71" name="フローチャート: 判断 770">
          <a:extLst>
            <a:ext uri="{FF2B5EF4-FFF2-40B4-BE49-F238E27FC236}">
              <a16:creationId xmlns:a16="http://schemas.microsoft.com/office/drawing/2014/main" id="{ECE7ED3A-BC3D-4534-9DD9-E95334C7A7DF}"/>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2" name="フローチャート: 判断 771">
          <a:extLst>
            <a:ext uri="{FF2B5EF4-FFF2-40B4-BE49-F238E27FC236}">
              <a16:creationId xmlns:a16="http://schemas.microsoft.com/office/drawing/2014/main" id="{9DAB35C4-918F-4D4C-84E5-A1E7ADF050B4}"/>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3" name="フローチャート: 判断 772">
          <a:extLst>
            <a:ext uri="{FF2B5EF4-FFF2-40B4-BE49-F238E27FC236}">
              <a16:creationId xmlns:a16="http://schemas.microsoft.com/office/drawing/2014/main" id="{05C4905C-4578-4F28-BE1F-F208F89515A3}"/>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4ABD880-E963-4DDD-9E18-51FB0CF663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88DB926-336A-4AA2-AF31-D367E8F9CF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6C64CC1-7A85-4993-AC2C-A1DBFF9F3C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470E110-F224-46DB-BF7F-A51D87F7B1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532BD8D-0F92-4BF4-A197-511BAB888D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779" name="楕円 778">
          <a:extLst>
            <a:ext uri="{FF2B5EF4-FFF2-40B4-BE49-F238E27FC236}">
              <a16:creationId xmlns:a16="http://schemas.microsoft.com/office/drawing/2014/main" id="{F03C61BC-96D7-4F80-9175-E7D391A53204}"/>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780" name="【庁舎】&#10;有形固定資産減価償却率該当値テキスト">
          <a:extLst>
            <a:ext uri="{FF2B5EF4-FFF2-40B4-BE49-F238E27FC236}">
              <a16:creationId xmlns:a16="http://schemas.microsoft.com/office/drawing/2014/main" id="{392DBED7-CD33-4709-BBC0-D309A51A1CA6}"/>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81" name="楕円 780">
          <a:extLst>
            <a:ext uri="{FF2B5EF4-FFF2-40B4-BE49-F238E27FC236}">
              <a16:creationId xmlns:a16="http://schemas.microsoft.com/office/drawing/2014/main" id="{DB194765-C1E4-4D97-BA86-815D2154AFE0}"/>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782" name="直線コネクタ 781">
          <a:extLst>
            <a:ext uri="{FF2B5EF4-FFF2-40B4-BE49-F238E27FC236}">
              <a16:creationId xmlns:a16="http://schemas.microsoft.com/office/drawing/2014/main" id="{F0B43CFD-9FA0-470B-B842-0B221E0BF49A}"/>
            </a:ext>
          </a:extLst>
        </xdr:cNvPr>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83" name="楕円 782">
          <a:extLst>
            <a:ext uri="{FF2B5EF4-FFF2-40B4-BE49-F238E27FC236}">
              <a16:creationId xmlns:a16="http://schemas.microsoft.com/office/drawing/2014/main" id="{BA722BC3-7BD8-45A5-BA74-90F6C37D0AFE}"/>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784" name="直線コネクタ 783">
          <a:extLst>
            <a:ext uri="{FF2B5EF4-FFF2-40B4-BE49-F238E27FC236}">
              <a16:creationId xmlns:a16="http://schemas.microsoft.com/office/drawing/2014/main" id="{636EAAA4-A61B-4978-A9FD-A694ECD8580E}"/>
            </a:ext>
          </a:extLst>
        </xdr:cNvPr>
        <xdr:cNvCxnSpPr/>
      </xdr:nvCxnSpPr>
      <xdr:spPr>
        <a:xfrm>
          <a:off x="14592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5" name="楕円 784">
          <a:extLst>
            <a:ext uri="{FF2B5EF4-FFF2-40B4-BE49-F238E27FC236}">
              <a16:creationId xmlns:a16="http://schemas.microsoft.com/office/drawing/2014/main" id="{B7C9447D-173B-436D-AD4A-0037EFCEF57E}"/>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786" name="直線コネクタ 785">
          <a:extLst>
            <a:ext uri="{FF2B5EF4-FFF2-40B4-BE49-F238E27FC236}">
              <a16:creationId xmlns:a16="http://schemas.microsoft.com/office/drawing/2014/main" id="{1A5CD010-63A3-4F84-9980-5808DEA8FCB1}"/>
            </a:ext>
          </a:extLst>
        </xdr:cNvPr>
        <xdr:cNvCxnSpPr/>
      </xdr:nvCxnSpPr>
      <xdr:spPr>
        <a:xfrm>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787" name="楕円 786">
          <a:extLst>
            <a:ext uri="{FF2B5EF4-FFF2-40B4-BE49-F238E27FC236}">
              <a16:creationId xmlns:a16="http://schemas.microsoft.com/office/drawing/2014/main" id="{342B1ED9-C2FD-43F3-876B-C1AF63B34581}"/>
            </a:ext>
          </a:extLst>
        </xdr:cNvPr>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133350</xdr:rowOff>
    </xdr:to>
    <xdr:cxnSp macro="">
      <xdr:nvCxnSpPr>
        <xdr:cNvPr id="788" name="直線コネクタ 787">
          <a:extLst>
            <a:ext uri="{FF2B5EF4-FFF2-40B4-BE49-F238E27FC236}">
              <a16:creationId xmlns:a16="http://schemas.microsoft.com/office/drawing/2014/main" id="{4A26B740-01A3-41E3-8042-92FA381ED250}"/>
            </a:ext>
          </a:extLst>
        </xdr:cNvPr>
        <xdr:cNvCxnSpPr/>
      </xdr:nvCxnSpPr>
      <xdr:spPr>
        <a:xfrm>
          <a:off x="12814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789" name="n_1aveValue【庁舎】&#10;有形固定資産減価償却率">
          <a:extLst>
            <a:ext uri="{FF2B5EF4-FFF2-40B4-BE49-F238E27FC236}">
              <a16:creationId xmlns:a16="http://schemas.microsoft.com/office/drawing/2014/main" id="{1547B8A2-0113-4222-8FD6-DF00AEC21039}"/>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90" name="n_2aveValue【庁舎】&#10;有形固定資産減価償却率">
          <a:extLst>
            <a:ext uri="{FF2B5EF4-FFF2-40B4-BE49-F238E27FC236}">
              <a16:creationId xmlns:a16="http://schemas.microsoft.com/office/drawing/2014/main" id="{60E90D8A-432C-42F0-8EA7-1F3BFFBDB972}"/>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1" name="n_3aveValue【庁舎】&#10;有形固定資産減価償却率">
          <a:extLst>
            <a:ext uri="{FF2B5EF4-FFF2-40B4-BE49-F238E27FC236}">
              <a16:creationId xmlns:a16="http://schemas.microsoft.com/office/drawing/2014/main" id="{5A8524E6-F977-4966-95F0-F116B22072F8}"/>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2" name="n_4aveValue【庁舎】&#10;有形固定資産減価償却率">
          <a:extLst>
            <a:ext uri="{FF2B5EF4-FFF2-40B4-BE49-F238E27FC236}">
              <a16:creationId xmlns:a16="http://schemas.microsoft.com/office/drawing/2014/main" id="{A66936FF-4960-47D1-85D7-AECAB5C462C3}"/>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793" name="n_1mainValue【庁舎】&#10;有形固定資産減価償却率">
          <a:extLst>
            <a:ext uri="{FF2B5EF4-FFF2-40B4-BE49-F238E27FC236}">
              <a16:creationId xmlns:a16="http://schemas.microsoft.com/office/drawing/2014/main" id="{6430837F-B8C6-4C13-BF2D-57F0EE03E0D2}"/>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4" name="n_2mainValue【庁舎】&#10;有形固定資産減価償却率">
          <a:extLst>
            <a:ext uri="{FF2B5EF4-FFF2-40B4-BE49-F238E27FC236}">
              <a16:creationId xmlns:a16="http://schemas.microsoft.com/office/drawing/2014/main" id="{4326068E-D97F-4AAB-99FF-67C2E070870F}"/>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5" name="n_3mainValue【庁舎】&#10;有形固定資産減価償却率">
          <a:extLst>
            <a:ext uri="{FF2B5EF4-FFF2-40B4-BE49-F238E27FC236}">
              <a16:creationId xmlns:a16="http://schemas.microsoft.com/office/drawing/2014/main" id="{E52A3EE0-D5E9-4A1A-A049-64DB8BE02818}"/>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796" name="n_4mainValue【庁舎】&#10;有形固定資産減価償却率">
          <a:extLst>
            <a:ext uri="{FF2B5EF4-FFF2-40B4-BE49-F238E27FC236}">
              <a16:creationId xmlns:a16="http://schemas.microsoft.com/office/drawing/2014/main" id="{30B2E265-E3B6-4254-98F1-F3BD6E0E3E27}"/>
            </a:ext>
          </a:extLst>
        </xdr:cNvPr>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758A1C0-E242-4B6E-BA9B-9D7FD53090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B3DF28F3-B993-46B4-9FBA-016C442DB1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6F399084-075A-4F58-A813-2136E8DFE6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86387DC-30ED-43C0-9DC4-D6A896ADD5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8313F974-B233-4115-80F7-BE2F2DA817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CB020179-AD14-4F6E-A230-D7C2D18D23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68879019-CA7C-4132-8D3C-B6C9C2D502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7FDE234-3F18-426B-9036-E3A98142E8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27EFF1F0-1F04-42DB-8D4E-9C4C03CBDA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DF3BC6CD-3D16-43D3-9640-6B7C79DAA5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D72DC8F2-BF37-4F98-A1B6-EE2198D7140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D15751D3-8169-4689-8B85-192F5DFFA2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CBDC6D87-C02F-44CF-979E-7CE8CD515BE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CAEBA416-437F-4687-BA18-CD87FCDE6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489BA540-0C11-48F5-AE8C-61CA4E7BF2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CD770950-844C-4DA6-A203-9BC7EF998D0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B0B5FEC0-8052-4D86-A588-371889F909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2D268CFE-6F5B-4253-BBC6-AEBDB459AF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1776A4B8-137A-41B0-A639-6AD45C2504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863ECA7D-0812-4FBE-A666-1B6EB3A71A9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1D648359-4BCF-43B8-89AC-C294DE2A2E2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A1866937-BB06-4917-BE33-F8DCB8FEE8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9B30B855-B867-4CC2-89DE-18F2989A27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BA7EF88-4C41-4F05-BBEA-68062FF025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FA4196C2-8370-4FE9-BD4A-0EE205E6E9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2" name="直線コネクタ 821">
          <a:extLst>
            <a:ext uri="{FF2B5EF4-FFF2-40B4-BE49-F238E27FC236}">
              <a16:creationId xmlns:a16="http://schemas.microsoft.com/office/drawing/2014/main" id="{41DD514F-3BA4-4EB5-A797-9023C7266998}"/>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3" name="【庁舎】&#10;一人当たり面積最小値テキスト">
          <a:extLst>
            <a:ext uri="{FF2B5EF4-FFF2-40B4-BE49-F238E27FC236}">
              <a16:creationId xmlns:a16="http://schemas.microsoft.com/office/drawing/2014/main" id="{EBBDD0D1-E019-4660-8276-73180D2355DA}"/>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4" name="直線コネクタ 823">
          <a:extLst>
            <a:ext uri="{FF2B5EF4-FFF2-40B4-BE49-F238E27FC236}">
              <a16:creationId xmlns:a16="http://schemas.microsoft.com/office/drawing/2014/main" id="{ABE29FCE-09D6-47A5-B0DF-674453A465D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5" name="【庁舎】&#10;一人当たり面積最大値テキスト">
          <a:extLst>
            <a:ext uri="{FF2B5EF4-FFF2-40B4-BE49-F238E27FC236}">
              <a16:creationId xmlns:a16="http://schemas.microsoft.com/office/drawing/2014/main" id="{8C3E699E-57FD-48E2-9B45-57827C503FB3}"/>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6" name="直線コネクタ 825">
          <a:extLst>
            <a:ext uri="{FF2B5EF4-FFF2-40B4-BE49-F238E27FC236}">
              <a16:creationId xmlns:a16="http://schemas.microsoft.com/office/drawing/2014/main" id="{04BA3B71-930D-45D9-9B87-363D10A4B576}"/>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7" name="【庁舎】&#10;一人当たり面積平均値テキスト">
          <a:extLst>
            <a:ext uri="{FF2B5EF4-FFF2-40B4-BE49-F238E27FC236}">
              <a16:creationId xmlns:a16="http://schemas.microsoft.com/office/drawing/2014/main" id="{665DF83D-19E8-4405-8BF5-053D7066284C}"/>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8" name="フローチャート: 判断 827">
          <a:extLst>
            <a:ext uri="{FF2B5EF4-FFF2-40B4-BE49-F238E27FC236}">
              <a16:creationId xmlns:a16="http://schemas.microsoft.com/office/drawing/2014/main" id="{643477F7-411F-4014-86BA-FA5EDC1BC9C5}"/>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9" name="フローチャート: 判断 828">
          <a:extLst>
            <a:ext uri="{FF2B5EF4-FFF2-40B4-BE49-F238E27FC236}">
              <a16:creationId xmlns:a16="http://schemas.microsoft.com/office/drawing/2014/main" id="{1F78C96E-F16F-4FCA-89E0-D0531997C1F5}"/>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30" name="フローチャート: 判断 829">
          <a:extLst>
            <a:ext uri="{FF2B5EF4-FFF2-40B4-BE49-F238E27FC236}">
              <a16:creationId xmlns:a16="http://schemas.microsoft.com/office/drawing/2014/main" id="{F1B515DA-776D-46A0-920B-1D54B0880072}"/>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31" name="フローチャート: 判断 830">
          <a:extLst>
            <a:ext uri="{FF2B5EF4-FFF2-40B4-BE49-F238E27FC236}">
              <a16:creationId xmlns:a16="http://schemas.microsoft.com/office/drawing/2014/main" id="{DCB5C0A2-184B-41C6-A9C1-C9B67C66C16F}"/>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2" name="フローチャート: 判断 831">
          <a:extLst>
            <a:ext uri="{FF2B5EF4-FFF2-40B4-BE49-F238E27FC236}">
              <a16:creationId xmlns:a16="http://schemas.microsoft.com/office/drawing/2014/main" id="{3E9D5E42-69F9-4F72-86FA-27818FC2546B}"/>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4F7BA82-56AA-4756-90B5-FA072547BF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B5B5250-1367-4F00-82F4-1F24DDCA03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23EC038-F53D-404B-AA27-79DE4785A8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32428F8-DF98-433D-A339-CB2D5B1206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CA78632-FD2C-4628-BB8B-2D8359F28B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72208</xdr:rowOff>
    </xdr:from>
    <xdr:to>
      <xdr:col>116</xdr:col>
      <xdr:colOff>114300</xdr:colOff>
      <xdr:row>107</xdr:row>
      <xdr:rowOff>2358</xdr:rowOff>
    </xdr:to>
    <xdr:sp macro="" textlink="">
      <xdr:nvSpPr>
        <xdr:cNvPr id="838" name="楕円 837">
          <a:extLst>
            <a:ext uri="{FF2B5EF4-FFF2-40B4-BE49-F238E27FC236}">
              <a16:creationId xmlns:a16="http://schemas.microsoft.com/office/drawing/2014/main" id="{CEDAB86E-7974-47D5-9A9C-C1B3B266CABD}"/>
            </a:ext>
          </a:extLst>
        </xdr:cNvPr>
        <xdr:cNvSpPr/>
      </xdr:nvSpPr>
      <xdr:spPr>
        <a:xfrm>
          <a:off x="22110700" y="18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50635</xdr:rowOff>
    </xdr:from>
    <xdr:ext cx="469744" cy="259045"/>
    <xdr:sp macro="" textlink="">
      <xdr:nvSpPr>
        <xdr:cNvPr id="839" name="【庁舎】&#10;一人当たり面積該当値テキスト">
          <a:extLst>
            <a:ext uri="{FF2B5EF4-FFF2-40B4-BE49-F238E27FC236}">
              <a16:creationId xmlns:a16="http://schemas.microsoft.com/office/drawing/2014/main" id="{2996CF18-AAD8-49CB-AABB-3E03576901B2}"/>
            </a:ext>
          </a:extLst>
        </xdr:cNvPr>
        <xdr:cNvSpPr txBox="1"/>
      </xdr:nvSpPr>
      <xdr:spPr>
        <a:xfrm>
          <a:off x="221996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72208</xdr:rowOff>
    </xdr:from>
    <xdr:to>
      <xdr:col>112</xdr:col>
      <xdr:colOff>38100</xdr:colOff>
      <xdr:row>107</xdr:row>
      <xdr:rowOff>2358</xdr:rowOff>
    </xdr:to>
    <xdr:sp macro="" textlink="">
      <xdr:nvSpPr>
        <xdr:cNvPr id="840" name="楕円 839">
          <a:extLst>
            <a:ext uri="{FF2B5EF4-FFF2-40B4-BE49-F238E27FC236}">
              <a16:creationId xmlns:a16="http://schemas.microsoft.com/office/drawing/2014/main" id="{21D22C43-D4FD-4E34-ACC8-C71D8E2B605B}"/>
            </a:ext>
          </a:extLst>
        </xdr:cNvPr>
        <xdr:cNvSpPr/>
      </xdr:nvSpPr>
      <xdr:spPr>
        <a:xfrm>
          <a:off x="21272500" y="18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123008</xdr:rowOff>
    </xdr:from>
    <xdr:to>
      <xdr:col>116</xdr:col>
      <xdr:colOff>63500</xdr:colOff>
      <xdr:row>106</xdr:row>
      <xdr:rowOff>123008</xdr:rowOff>
    </xdr:to>
    <xdr:cxnSp macro="">
      <xdr:nvCxnSpPr>
        <xdr:cNvPr id="841" name="直線コネクタ 840">
          <a:extLst>
            <a:ext uri="{FF2B5EF4-FFF2-40B4-BE49-F238E27FC236}">
              <a16:creationId xmlns:a16="http://schemas.microsoft.com/office/drawing/2014/main" id="{8C456CE1-A191-4B33-96B3-9FB19BD66086}"/>
            </a:ext>
          </a:extLst>
        </xdr:cNvPr>
        <xdr:cNvCxnSpPr/>
      </xdr:nvCxnSpPr>
      <xdr:spPr>
        <a:xfrm>
          <a:off x="21323300" y="18296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73298</xdr:rowOff>
    </xdr:from>
    <xdr:to>
      <xdr:col>107</xdr:col>
      <xdr:colOff>101600</xdr:colOff>
      <xdr:row>107</xdr:row>
      <xdr:rowOff>3448</xdr:rowOff>
    </xdr:to>
    <xdr:sp macro="" textlink="">
      <xdr:nvSpPr>
        <xdr:cNvPr id="842" name="楕円 841">
          <a:extLst>
            <a:ext uri="{FF2B5EF4-FFF2-40B4-BE49-F238E27FC236}">
              <a16:creationId xmlns:a16="http://schemas.microsoft.com/office/drawing/2014/main" id="{9375A536-9C73-49CF-8AB8-2304E808830D}"/>
            </a:ext>
          </a:extLst>
        </xdr:cNvPr>
        <xdr:cNvSpPr/>
      </xdr:nvSpPr>
      <xdr:spPr>
        <a:xfrm>
          <a:off x="203835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123008</xdr:rowOff>
    </xdr:from>
    <xdr:to>
      <xdr:col>111</xdr:col>
      <xdr:colOff>177800</xdr:colOff>
      <xdr:row>106</xdr:row>
      <xdr:rowOff>124098</xdr:rowOff>
    </xdr:to>
    <xdr:cxnSp macro="">
      <xdr:nvCxnSpPr>
        <xdr:cNvPr id="843" name="直線コネクタ 842">
          <a:extLst>
            <a:ext uri="{FF2B5EF4-FFF2-40B4-BE49-F238E27FC236}">
              <a16:creationId xmlns:a16="http://schemas.microsoft.com/office/drawing/2014/main" id="{55B97296-DD68-4C56-90EB-DC54F76AE121}"/>
            </a:ext>
          </a:extLst>
        </xdr:cNvPr>
        <xdr:cNvCxnSpPr/>
      </xdr:nvCxnSpPr>
      <xdr:spPr>
        <a:xfrm flipV="1">
          <a:off x="20434300" y="182967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44" name="楕円 843">
          <a:extLst>
            <a:ext uri="{FF2B5EF4-FFF2-40B4-BE49-F238E27FC236}">
              <a16:creationId xmlns:a16="http://schemas.microsoft.com/office/drawing/2014/main" id="{0649EF8F-F578-4CC9-B677-47657D67184D}"/>
            </a:ext>
          </a:extLst>
        </xdr:cNvPr>
        <xdr:cNvSpPr/>
      </xdr:nvSpPr>
      <xdr:spPr>
        <a:xfrm>
          <a:off x="19494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124098</xdr:rowOff>
    </xdr:from>
    <xdr:to>
      <xdr:col>107</xdr:col>
      <xdr:colOff>50800</xdr:colOff>
      <xdr:row>106</xdr:row>
      <xdr:rowOff>125186</xdr:rowOff>
    </xdr:to>
    <xdr:cxnSp macro="">
      <xdr:nvCxnSpPr>
        <xdr:cNvPr id="845" name="直線コネクタ 844">
          <a:extLst>
            <a:ext uri="{FF2B5EF4-FFF2-40B4-BE49-F238E27FC236}">
              <a16:creationId xmlns:a16="http://schemas.microsoft.com/office/drawing/2014/main" id="{9CE56428-376A-407A-8F57-C001FDDEAD00}"/>
            </a:ext>
          </a:extLst>
        </xdr:cNvPr>
        <xdr:cNvCxnSpPr/>
      </xdr:nvCxnSpPr>
      <xdr:spPr>
        <a:xfrm flipV="1">
          <a:off x="19545300" y="18297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79829</xdr:rowOff>
    </xdr:from>
    <xdr:to>
      <xdr:col>98</xdr:col>
      <xdr:colOff>38100</xdr:colOff>
      <xdr:row>107</xdr:row>
      <xdr:rowOff>9979</xdr:rowOff>
    </xdr:to>
    <xdr:sp macro="" textlink="">
      <xdr:nvSpPr>
        <xdr:cNvPr id="846" name="楕円 845">
          <a:extLst>
            <a:ext uri="{FF2B5EF4-FFF2-40B4-BE49-F238E27FC236}">
              <a16:creationId xmlns:a16="http://schemas.microsoft.com/office/drawing/2014/main" id="{E6A5A16F-DC62-4161-B04A-D7DBF92EB0D9}"/>
            </a:ext>
          </a:extLst>
        </xdr:cNvPr>
        <xdr:cNvSpPr/>
      </xdr:nvSpPr>
      <xdr:spPr>
        <a:xfrm>
          <a:off x="18605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125186</xdr:rowOff>
    </xdr:from>
    <xdr:to>
      <xdr:col>102</xdr:col>
      <xdr:colOff>114300</xdr:colOff>
      <xdr:row>106</xdr:row>
      <xdr:rowOff>130629</xdr:rowOff>
    </xdr:to>
    <xdr:cxnSp macro="">
      <xdr:nvCxnSpPr>
        <xdr:cNvPr id="847" name="直線コネクタ 846">
          <a:extLst>
            <a:ext uri="{FF2B5EF4-FFF2-40B4-BE49-F238E27FC236}">
              <a16:creationId xmlns:a16="http://schemas.microsoft.com/office/drawing/2014/main" id="{9C7544F1-6765-4F07-89FC-B6D1472D69E4}"/>
            </a:ext>
          </a:extLst>
        </xdr:cNvPr>
        <xdr:cNvCxnSpPr/>
      </xdr:nvCxnSpPr>
      <xdr:spPr>
        <a:xfrm flipV="1">
          <a:off x="18656300" y="1829888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8" name="n_1aveValue【庁舎】&#10;一人当たり面積">
          <a:extLst>
            <a:ext uri="{FF2B5EF4-FFF2-40B4-BE49-F238E27FC236}">
              <a16:creationId xmlns:a16="http://schemas.microsoft.com/office/drawing/2014/main" id="{22230316-4BCA-4FAC-A22A-0ECC77681B5C}"/>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849" name="n_2aveValue【庁舎】&#10;一人当たり面積">
          <a:extLst>
            <a:ext uri="{FF2B5EF4-FFF2-40B4-BE49-F238E27FC236}">
              <a16:creationId xmlns:a16="http://schemas.microsoft.com/office/drawing/2014/main" id="{93227733-3FC3-4CE3-A93A-50FE488C89D1}"/>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850" name="n_3aveValue【庁舎】&#10;一人当たり面積">
          <a:extLst>
            <a:ext uri="{FF2B5EF4-FFF2-40B4-BE49-F238E27FC236}">
              <a16:creationId xmlns:a16="http://schemas.microsoft.com/office/drawing/2014/main" id="{17575349-7414-4169-949F-72A62AE1DFC2}"/>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851" name="n_4aveValue【庁舎】&#10;一人当たり面積">
          <a:extLst>
            <a:ext uri="{FF2B5EF4-FFF2-40B4-BE49-F238E27FC236}">
              <a16:creationId xmlns:a16="http://schemas.microsoft.com/office/drawing/2014/main" id="{DF20A27A-C912-499E-A970-E4D243A124F5}"/>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164935</xdr:rowOff>
    </xdr:from>
    <xdr:ext cx="469744" cy="259045"/>
    <xdr:sp macro="" textlink="">
      <xdr:nvSpPr>
        <xdr:cNvPr id="852" name="n_1mainValue【庁舎】&#10;一人当たり面積">
          <a:extLst>
            <a:ext uri="{FF2B5EF4-FFF2-40B4-BE49-F238E27FC236}">
              <a16:creationId xmlns:a16="http://schemas.microsoft.com/office/drawing/2014/main" id="{AA173188-08C4-4F6D-A899-E4D3A0ACD526}"/>
            </a:ext>
          </a:extLst>
        </xdr:cNvPr>
        <xdr:cNvSpPr txBox="1"/>
      </xdr:nvSpPr>
      <xdr:spPr>
        <a:xfrm>
          <a:off x="210757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166025</xdr:rowOff>
    </xdr:from>
    <xdr:ext cx="469744" cy="259045"/>
    <xdr:sp macro="" textlink="">
      <xdr:nvSpPr>
        <xdr:cNvPr id="853" name="n_2mainValue【庁舎】&#10;一人当たり面積">
          <a:extLst>
            <a:ext uri="{FF2B5EF4-FFF2-40B4-BE49-F238E27FC236}">
              <a16:creationId xmlns:a16="http://schemas.microsoft.com/office/drawing/2014/main" id="{D0B1BC3D-0BE8-4E2F-BD0A-80A4685DE351}"/>
            </a:ext>
          </a:extLst>
        </xdr:cNvPr>
        <xdr:cNvSpPr txBox="1"/>
      </xdr:nvSpPr>
      <xdr:spPr>
        <a:xfrm>
          <a:off x="20199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854" name="n_3mainValue【庁舎】&#10;一人当たり面積">
          <a:extLst>
            <a:ext uri="{FF2B5EF4-FFF2-40B4-BE49-F238E27FC236}">
              <a16:creationId xmlns:a16="http://schemas.microsoft.com/office/drawing/2014/main" id="{E64EF8A4-4A80-4417-A998-7E9181D0F2AD}"/>
            </a:ext>
          </a:extLst>
        </xdr:cNvPr>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1106</xdr:rowOff>
    </xdr:from>
    <xdr:ext cx="469744" cy="259045"/>
    <xdr:sp macro="" textlink="">
      <xdr:nvSpPr>
        <xdr:cNvPr id="855" name="n_4mainValue【庁舎】&#10;一人当たり面積">
          <a:extLst>
            <a:ext uri="{FF2B5EF4-FFF2-40B4-BE49-F238E27FC236}">
              <a16:creationId xmlns:a16="http://schemas.microsoft.com/office/drawing/2014/main" id="{5E83BFA8-D8DD-4C40-B450-A54DB5DBC264}"/>
            </a:ext>
          </a:extLst>
        </xdr:cNvPr>
        <xdr:cNvSpPr txBox="1"/>
      </xdr:nvSpPr>
      <xdr:spPr>
        <a:xfrm>
          <a:off x="18421427"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9BDA7E7-D825-485D-AEE9-85FB445137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7D17A88A-66E8-4CF5-9EE5-09CD7D20FD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8424475E-FB09-4A68-88D2-E65122B133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類似団体内平均と比較して特に有形固定資産減価償却率が高くなっている施設は、庁舎、図書館、福祉施設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一般廃棄物処理施設であり、逆に低くなっているのは空調・耐震補強等の改修を実施した体育館・プール、保健センター・保健所である。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現在、各施設における集約化・複合化の予定は無</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、個別施設計画に基づき老朽化対策に取り組んでいく。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4242971</v>
      </c>
      <c r="BO4" s="462"/>
      <c r="BP4" s="462"/>
      <c r="BQ4" s="462"/>
      <c r="BR4" s="462"/>
      <c r="BS4" s="462"/>
      <c r="BT4" s="462"/>
      <c r="BU4" s="463"/>
      <c r="BV4" s="461">
        <v>4124208</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7.9</v>
      </c>
      <c r="CU4" s="602"/>
      <c r="CV4" s="602"/>
      <c r="CW4" s="602"/>
      <c r="CX4" s="602"/>
      <c r="CY4" s="602"/>
      <c r="CZ4" s="602"/>
      <c r="DA4" s="603"/>
      <c r="DB4" s="601">
        <v>2.8</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4056748</v>
      </c>
      <c r="BO5" s="433"/>
      <c r="BP5" s="433"/>
      <c r="BQ5" s="433"/>
      <c r="BR5" s="433"/>
      <c r="BS5" s="433"/>
      <c r="BT5" s="433"/>
      <c r="BU5" s="434"/>
      <c r="BV5" s="432">
        <v>4049446</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84.3</v>
      </c>
      <c r="CU5" s="430"/>
      <c r="CV5" s="430"/>
      <c r="CW5" s="430"/>
      <c r="CX5" s="430"/>
      <c r="CY5" s="430"/>
      <c r="CZ5" s="430"/>
      <c r="DA5" s="431"/>
      <c r="DB5" s="429">
        <v>89.6</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186223</v>
      </c>
      <c r="BO6" s="433"/>
      <c r="BP6" s="433"/>
      <c r="BQ6" s="433"/>
      <c r="BR6" s="433"/>
      <c r="BS6" s="433"/>
      <c r="BT6" s="433"/>
      <c r="BU6" s="434"/>
      <c r="BV6" s="432">
        <v>74762</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86.2</v>
      </c>
      <c r="CU6" s="576"/>
      <c r="CV6" s="576"/>
      <c r="CW6" s="576"/>
      <c r="CX6" s="576"/>
      <c r="CY6" s="576"/>
      <c r="CZ6" s="576"/>
      <c r="DA6" s="577"/>
      <c r="DB6" s="575">
        <v>96.2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3750</v>
      </c>
      <c r="BO7" s="433"/>
      <c r="BP7" s="433"/>
      <c r="BQ7" s="433"/>
      <c r="BR7" s="433"/>
      <c r="BS7" s="433"/>
      <c r="BT7" s="433"/>
      <c r="BU7" s="434"/>
      <c r="BV7" s="432">
        <v>9269</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2318208</v>
      </c>
      <c r="CU7" s="433"/>
      <c r="CV7" s="433"/>
      <c r="CW7" s="433"/>
      <c r="CX7" s="433"/>
      <c r="CY7" s="433"/>
      <c r="CZ7" s="433"/>
      <c r="DA7" s="434"/>
      <c r="DB7" s="432">
        <v>2299348</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182473</v>
      </c>
      <c r="BO8" s="433"/>
      <c r="BP8" s="433"/>
      <c r="BQ8" s="433"/>
      <c r="BR8" s="433"/>
      <c r="BS8" s="433"/>
      <c r="BT8" s="433"/>
      <c r="BU8" s="434"/>
      <c r="BV8" s="432">
        <v>65493</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0.56999999999999995</v>
      </c>
      <c r="CU8" s="536"/>
      <c r="CV8" s="536"/>
      <c r="CW8" s="536"/>
      <c r="CX8" s="536"/>
      <c r="CY8" s="536"/>
      <c r="CZ8" s="536"/>
      <c r="DA8" s="537"/>
      <c r="DB8" s="535">
        <v>0.6</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6135</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116980</v>
      </c>
      <c r="BO9" s="433"/>
      <c r="BP9" s="433"/>
      <c r="BQ9" s="433"/>
      <c r="BR9" s="433"/>
      <c r="BS9" s="433"/>
      <c r="BT9" s="433"/>
      <c r="BU9" s="434"/>
      <c r="BV9" s="432">
        <v>2279</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12.4</v>
      </c>
      <c r="CU9" s="430"/>
      <c r="CV9" s="430"/>
      <c r="CW9" s="430"/>
      <c r="CX9" s="430"/>
      <c r="CY9" s="430"/>
      <c r="CZ9" s="430"/>
      <c r="DA9" s="431"/>
      <c r="DB9" s="429">
        <v>12.3</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6347</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96</v>
      </c>
      <c r="AV10" s="491"/>
      <c r="AW10" s="491"/>
      <c r="AX10" s="491"/>
      <c r="AY10" s="446" t="s">
        <v>122</v>
      </c>
      <c r="AZ10" s="447"/>
      <c r="BA10" s="447"/>
      <c r="BB10" s="447"/>
      <c r="BC10" s="447"/>
      <c r="BD10" s="447"/>
      <c r="BE10" s="447"/>
      <c r="BF10" s="447"/>
      <c r="BG10" s="447"/>
      <c r="BH10" s="447"/>
      <c r="BI10" s="447"/>
      <c r="BJ10" s="447"/>
      <c r="BK10" s="447"/>
      <c r="BL10" s="447"/>
      <c r="BM10" s="448"/>
      <c r="BN10" s="432">
        <v>60171</v>
      </c>
      <c r="BO10" s="433"/>
      <c r="BP10" s="433"/>
      <c r="BQ10" s="433"/>
      <c r="BR10" s="433"/>
      <c r="BS10" s="433"/>
      <c r="BT10" s="433"/>
      <c r="BU10" s="434"/>
      <c r="BV10" s="432">
        <v>294</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77689</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6157</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127</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80000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6101</v>
      </c>
      <c r="S13" s="520"/>
      <c r="T13" s="520"/>
      <c r="U13" s="520"/>
      <c r="V13" s="521"/>
      <c r="W13" s="522" t="s">
        <v>141</v>
      </c>
      <c r="X13" s="418"/>
      <c r="Y13" s="418"/>
      <c r="Z13" s="418"/>
      <c r="AA13" s="418"/>
      <c r="AB13" s="419"/>
      <c r="AC13" s="385">
        <v>141</v>
      </c>
      <c r="AD13" s="386"/>
      <c r="AE13" s="386"/>
      <c r="AF13" s="386"/>
      <c r="AG13" s="387"/>
      <c r="AH13" s="385">
        <v>196</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254840</v>
      </c>
      <c r="BO13" s="433"/>
      <c r="BP13" s="433"/>
      <c r="BQ13" s="433"/>
      <c r="BR13" s="433"/>
      <c r="BS13" s="433"/>
      <c r="BT13" s="433"/>
      <c r="BU13" s="434"/>
      <c r="BV13" s="432">
        <v>-77427</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8</v>
      </c>
      <c r="CU13" s="430"/>
      <c r="CV13" s="430"/>
      <c r="CW13" s="430"/>
      <c r="CX13" s="430"/>
      <c r="CY13" s="430"/>
      <c r="CZ13" s="430"/>
      <c r="DA13" s="431"/>
      <c r="DB13" s="429">
        <v>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6161</v>
      </c>
      <c r="S14" s="520"/>
      <c r="T14" s="520"/>
      <c r="U14" s="520"/>
      <c r="V14" s="521"/>
      <c r="W14" s="523"/>
      <c r="X14" s="421"/>
      <c r="Y14" s="421"/>
      <c r="Z14" s="421"/>
      <c r="AA14" s="421"/>
      <c r="AB14" s="422"/>
      <c r="AC14" s="512">
        <v>4.4000000000000004</v>
      </c>
      <c r="AD14" s="513"/>
      <c r="AE14" s="513"/>
      <c r="AF14" s="513"/>
      <c r="AG14" s="514"/>
      <c r="AH14" s="512">
        <v>5.9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4.7</v>
      </c>
      <c r="CU14" s="530"/>
      <c r="CV14" s="530"/>
      <c r="CW14" s="530"/>
      <c r="CX14" s="530"/>
      <c r="CY14" s="530"/>
      <c r="CZ14" s="530"/>
      <c r="DA14" s="531"/>
      <c r="DB14" s="529">
        <v>7.4</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148</v>
      </c>
      <c r="N15" s="517"/>
      <c r="O15" s="517"/>
      <c r="P15" s="517"/>
      <c r="Q15" s="518"/>
      <c r="R15" s="519">
        <v>6099</v>
      </c>
      <c r="S15" s="520"/>
      <c r="T15" s="520"/>
      <c r="U15" s="520"/>
      <c r="V15" s="521"/>
      <c r="W15" s="522" t="s">
        <v>149</v>
      </c>
      <c r="X15" s="418"/>
      <c r="Y15" s="418"/>
      <c r="Z15" s="418"/>
      <c r="AA15" s="418"/>
      <c r="AB15" s="419"/>
      <c r="AC15" s="385">
        <v>1171</v>
      </c>
      <c r="AD15" s="386"/>
      <c r="AE15" s="386"/>
      <c r="AF15" s="386"/>
      <c r="AG15" s="387"/>
      <c r="AH15" s="385">
        <v>1162</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1024429</v>
      </c>
      <c r="BO15" s="462"/>
      <c r="BP15" s="462"/>
      <c r="BQ15" s="462"/>
      <c r="BR15" s="462"/>
      <c r="BS15" s="462"/>
      <c r="BT15" s="462"/>
      <c r="BU15" s="463"/>
      <c r="BV15" s="461">
        <v>1180140</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36.799999999999997</v>
      </c>
      <c r="AD16" s="513"/>
      <c r="AE16" s="513"/>
      <c r="AF16" s="513"/>
      <c r="AG16" s="514"/>
      <c r="AH16" s="512">
        <v>35.1</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2019245</v>
      </c>
      <c r="BO16" s="433"/>
      <c r="BP16" s="433"/>
      <c r="BQ16" s="433"/>
      <c r="BR16" s="433"/>
      <c r="BS16" s="433"/>
      <c r="BT16" s="433"/>
      <c r="BU16" s="434"/>
      <c r="BV16" s="432">
        <v>1986624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1873</v>
      </c>
      <c r="AD17" s="386"/>
      <c r="AE17" s="386"/>
      <c r="AF17" s="386"/>
      <c r="AG17" s="387"/>
      <c r="AH17" s="385">
        <v>1954</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1303333</v>
      </c>
      <c r="BO17" s="433"/>
      <c r="BP17" s="433"/>
      <c r="BQ17" s="433"/>
      <c r="BR17" s="433"/>
      <c r="BS17" s="433"/>
      <c r="BT17" s="433"/>
      <c r="BU17" s="434"/>
      <c r="BV17" s="432">
        <v>1513352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14.64</v>
      </c>
      <c r="M18" s="485"/>
      <c r="N18" s="485"/>
      <c r="O18" s="485"/>
      <c r="P18" s="485"/>
      <c r="Q18" s="485"/>
      <c r="R18" s="486"/>
      <c r="S18" s="486"/>
      <c r="T18" s="486"/>
      <c r="U18" s="486"/>
      <c r="V18" s="487"/>
      <c r="W18" s="503"/>
      <c r="X18" s="504"/>
      <c r="Y18" s="504"/>
      <c r="Z18" s="504"/>
      <c r="AA18" s="504"/>
      <c r="AB18" s="528"/>
      <c r="AC18" s="402">
        <v>58.8</v>
      </c>
      <c r="AD18" s="403"/>
      <c r="AE18" s="403"/>
      <c r="AF18" s="403"/>
      <c r="AG18" s="488"/>
      <c r="AH18" s="402">
        <v>59</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2221211</v>
      </c>
      <c r="BO18" s="433"/>
      <c r="BP18" s="433"/>
      <c r="BQ18" s="433"/>
      <c r="BR18" s="433"/>
      <c r="BS18" s="433"/>
      <c r="BT18" s="433"/>
      <c r="BU18" s="434"/>
      <c r="BV18" s="432">
        <v>2125965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419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3132469</v>
      </c>
      <c r="BO19" s="433"/>
      <c r="BP19" s="433"/>
      <c r="BQ19" s="433"/>
      <c r="BR19" s="433"/>
      <c r="BS19" s="433"/>
      <c r="BT19" s="433"/>
      <c r="BU19" s="434"/>
      <c r="BV19" s="432">
        <v>2770911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1915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4385242</v>
      </c>
      <c r="BO22" s="462"/>
      <c r="BP22" s="462"/>
      <c r="BQ22" s="462"/>
      <c r="BR22" s="462"/>
      <c r="BS22" s="462"/>
      <c r="BT22" s="462"/>
      <c r="BU22" s="463"/>
      <c r="BV22" s="461">
        <v>4323083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1732429</v>
      </c>
      <c r="BO23" s="433"/>
      <c r="BP23" s="433"/>
      <c r="BQ23" s="433"/>
      <c r="BR23" s="433"/>
      <c r="BS23" s="433"/>
      <c r="BT23" s="433"/>
      <c r="BU23" s="434"/>
      <c r="BV23" s="432">
        <v>1902571</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8300</v>
      </c>
      <c r="R24" s="386"/>
      <c r="S24" s="386"/>
      <c r="T24" s="386"/>
      <c r="U24" s="386"/>
      <c r="V24" s="387"/>
      <c r="W24" s="475"/>
      <c r="X24" s="412"/>
      <c r="Y24" s="413"/>
      <c r="Z24" s="388" t="s">
        <v>174</v>
      </c>
      <c r="AA24" s="389"/>
      <c r="AB24" s="389"/>
      <c r="AC24" s="389"/>
      <c r="AD24" s="389"/>
      <c r="AE24" s="389"/>
      <c r="AF24" s="389"/>
      <c r="AG24" s="390"/>
      <c r="AH24" s="385">
        <v>83</v>
      </c>
      <c r="AI24" s="386"/>
      <c r="AJ24" s="386"/>
      <c r="AK24" s="386"/>
      <c r="AL24" s="387"/>
      <c r="AM24" s="385">
        <v>232732</v>
      </c>
      <c r="AN24" s="386"/>
      <c r="AO24" s="386"/>
      <c r="AP24" s="386"/>
      <c r="AQ24" s="386"/>
      <c r="AR24" s="387"/>
      <c r="AS24" s="385">
        <v>2804</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2597629</v>
      </c>
      <c r="BO24" s="433"/>
      <c r="BP24" s="433"/>
      <c r="BQ24" s="433"/>
      <c r="BR24" s="433"/>
      <c r="BS24" s="433"/>
      <c r="BT24" s="433"/>
      <c r="BU24" s="434"/>
      <c r="BV24" s="432">
        <v>2358291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6500</v>
      </c>
      <c r="R25" s="386"/>
      <c r="S25" s="386"/>
      <c r="T25" s="386"/>
      <c r="U25" s="386"/>
      <c r="V25" s="387"/>
      <c r="W25" s="475"/>
      <c r="X25" s="412"/>
      <c r="Y25" s="413"/>
      <c r="Z25" s="388" t="s">
        <v>177</v>
      </c>
      <c r="AA25" s="389"/>
      <c r="AB25" s="389"/>
      <c r="AC25" s="389"/>
      <c r="AD25" s="389"/>
      <c r="AE25" s="389"/>
      <c r="AF25" s="389"/>
      <c r="AG25" s="390"/>
      <c r="AH25" s="385" t="s">
        <v>178</v>
      </c>
      <c r="AI25" s="386"/>
      <c r="AJ25" s="386"/>
      <c r="AK25" s="386"/>
      <c r="AL25" s="387"/>
      <c r="AM25" s="385" t="s">
        <v>178</v>
      </c>
      <c r="AN25" s="386"/>
      <c r="AO25" s="386"/>
      <c r="AP25" s="386"/>
      <c r="AQ25" s="386"/>
      <c r="AR25" s="387"/>
      <c r="AS25" s="385" t="s">
        <v>178</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557482</v>
      </c>
      <c r="BO25" s="462"/>
      <c r="BP25" s="462"/>
      <c r="BQ25" s="462"/>
      <c r="BR25" s="462"/>
      <c r="BS25" s="462"/>
      <c r="BT25" s="462"/>
      <c r="BU25" s="463"/>
      <c r="BV25" s="461" t="s">
        <v>180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5900</v>
      </c>
      <c r="R26" s="386"/>
      <c r="S26" s="386"/>
      <c r="T26" s="386"/>
      <c r="U26" s="386"/>
      <c r="V26" s="387"/>
      <c r="W26" s="475"/>
      <c r="X26" s="412"/>
      <c r="Y26" s="413"/>
      <c r="Z26" s="388" t="s">
        <v>182</v>
      </c>
      <c r="AA26" s="443"/>
      <c r="AB26" s="443"/>
      <c r="AC26" s="443"/>
      <c r="AD26" s="443"/>
      <c r="AE26" s="443"/>
      <c r="AF26" s="443"/>
      <c r="AG26" s="444"/>
      <c r="AH26" s="385">
        <v>3</v>
      </c>
      <c r="AI26" s="386"/>
      <c r="AJ26" s="386"/>
      <c r="AK26" s="386"/>
      <c r="AL26" s="387"/>
      <c r="AM26" s="385">
        <v>7245</v>
      </c>
      <c r="AN26" s="386"/>
      <c r="AO26" s="386"/>
      <c r="AP26" s="386"/>
      <c r="AQ26" s="386"/>
      <c r="AR26" s="387"/>
      <c r="AS26" s="385">
        <v>2415</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178</v>
      </c>
      <c r="BO26" s="433"/>
      <c r="BP26" s="433"/>
      <c r="BQ26" s="433"/>
      <c r="BR26" s="433"/>
      <c r="BS26" s="433"/>
      <c r="BT26" s="433"/>
      <c r="BU26" s="434"/>
      <c r="BV26" s="432" t="s">
        <v>178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3250</v>
      </c>
      <c r="R27" s="386"/>
      <c r="S27" s="386"/>
      <c r="T27" s="386"/>
      <c r="U27" s="386"/>
      <c r="V27" s="387"/>
      <c r="W27" s="475"/>
      <c r="X27" s="412"/>
      <c r="Y27" s="413"/>
      <c r="Z27" s="388" t="s">
        <v>185</v>
      </c>
      <c r="AA27" s="389"/>
      <c r="AB27" s="389"/>
      <c r="AC27" s="389"/>
      <c r="AD27" s="389"/>
      <c r="AE27" s="389"/>
      <c r="AF27" s="389"/>
      <c r="AG27" s="390"/>
      <c r="AH27" s="385" t="s">
        <v>178</v>
      </c>
      <c r="AI27" s="386"/>
      <c r="AJ27" s="386"/>
      <c r="AK27" s="386"/>
      <c r="AL27" s="387"/>
      <c r="AM27" s="385" t="s">
        <v>178</v>
      </c>
      <c r="AN27" s="386"/>
      <c r="AO27" s="386"/>
      <c r="AP27" s="386"/>
      <c r="AQ27" s="386"/>
      <c r="AR27" s="387"/>
      <c r="AS27" s="385" t="s">
        <v>178</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129910</v>
      </c>
      <c r="BO27" s="467"/>
      <c r="BP27" s="467"/>
      <c r="BQ27" s="467"/>
      <c r="BR27" s="467"/>
      <c r="BS27" s="467"/>
      <c r="BT27" s="467"/>
      <c r="BU27" s="468"/>
      <c r="BV27" s="466">
        <v>129815</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2600</v>
      </c>
      <c r="R28" s="386"/>
      <c r="S28" s="386"/>
      <c r="T28" s="386"/>
      <c r="U28" s="386"/>
      <c r="V28" s="387"/>
      <c r="W28" s="475"/>
      <c r="X28" s="412"/>
      <c r="Y28" s="413"/>
      <c r="Z28" s="388" t="s">
        <v>188</v>
      </c>
      <c r="AA28" s="389"/>
      <c r="AB28" s="389"/>
      <c r="AC28" s="389"/>
      <c r="AD28" s="389"/>
      <c r="AE28" s="389"/>
      <c r="AF28" s="389"/>
      <c r="AG28" s="390"/>
      <c r="AH28" s="385" t="s">
        <v>178</v>
      </c>
      <c r="AI28" s="386"/>
      <c r="AJ28" s="386"/>
      <c r="AK28" s="386"/>
      <c r="AL28" s="387"/>
      <c r="AM28" s="385" t="s">
        <v>178</v>
      </c>
      <c r="AN28" s="386"/>
      <c r="AO28" s="386"/>
      <c r="AP28" s="386"/>
      <c r="AQ28" s="386"/>
      <c r="AR28" s="387"/>
      <c r="AS28" s="385" t="s">
        <v>178</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1582162</v>
      </c>
      <c r="BO28" s="462"/>
      <c r="BP28" s="462"/>
      <c r="BQ28" s="462"/>
      <c r="BR28" s="462"/>
      <c r="BS28" s="462"/>
      <c r="BT28" s="462"/>
      <c r="BU28" s="463"/>
      <c r="BV28" s="461">
        <v>1521991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8</v>
      </c>
      <c r="M29" s="386"/>
      <c r="N29" s="386"/>
      <c r="O29" s="386"/>
      <c r="P29" s="387"/>
      <c r="Q29" s="385">
        <v>2500</v>
      </c>
      <c r="R29" s="386"/>
      <c r="S29" s="386"/>
      <c r="T29" s="386"/>
      <c r="U29" s="386"/>
      <c r="V29" s="387"/>
      <c r="W29" s="476"/>
      <c r="X29" s="477"/>
      <c r="Y29" s="478"/>
      <c r="Z29" s="388" t="s">
        <v>191</v>
      </c>
      <c r="AA29" s="389"/>
      <c r="AB29" s="389"/>
      <c r="AC29" s="389"/>
      <c r="AD29" s="389"/>
      <c r="AE29" s="389"/>
      <c r="AF29" s="389"/>
      <c r="AG29" s="390"/>
      <c r="AH29" s="385">
        <v>83</v>
      </c>
      <c r="AI29" s="386"/>
      <c r="AJ29" s="386"/>
      <c r="AK29" s="386"/>
      <c r="AL29" s="387"/>
      <c r="AM29" s="385">
        <v>232732</v>
      </c>
      <c r="AN29" s="386"/>
      <c r="AO29" s="386"/>
      <c r="AP29" s="386"/>
      <c r="AQ29" s="386"/>
      <c r="AR29" s="387"/>
      <c r="AS29" s="385">
        <v>2804</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5429</v>
      </c>
      <c r="BO29" s="433"/>
      <c r="BP29" s="433"/>
      <c r="BQ29" s="433"/>
      <c r="BR29" s="433"/>
      <c r="BS29" s="433"/>
      <c r="BT29" s="433"/>
      <c r="BU29" s="434"/>
      <c r="BV29" s="432">
        <v>5425</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91.7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482969</v>
      </c>
      <c r="BO30" s="467"/>
      <c r="BP30" s="467"/>
      <c r="BQ30" s="467"/>
      <c r="BR30" s="467"/>
      <c r="BS30" s="467"/>
      <c r="BT30" s="467"/>
      <c r="BU30" s="468"/>
      <c r="BV30" s="466">
        <v>482878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202</v>
      </c>
      <c r="X33" s="383"/>
      <c r="Y33" s="383"/>
      <c r="Z33" s="383"/>
      <c r="AA33" s="383"/>
      <c r="AB33" s="383"/>
      <c r="AC33" s="383"/>
      <c r="AD33" s="383"/>
      <c r="AE33" s="383"/>
      <c r="AF33" s="383"/>
      <c r="AG33" s="383"/>
      <c r="AH33" s="383"/>
      <c r="AI33" s="383"/>
      <c r="AJ33" s="383"/>
      <c r="AK33" s="383"/>
      <c r="AL33" s="200"/>
      <c r="AM33" s="384" t="s">
        <v>200</v>
      </c>
      <c r="AN33" s="384"/>
      <c r="AO33" s="383" t="s">
        <v>202</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384" t="s">
        <v>203</v>
      </c>
      <c r="BX33" s="384"/>
      <c r="BY33" s="383" t="s">
        <v>205</v>
      </c>
      <c r="BZ33" s="383"/>
      <c r="CA33" s="383"/>
      <c r="CB33" s="383"/>
      <c r="CC33" s="383"/>
      <c r="CD33" s="383"/>
      <c r="CE33" s="383"/>
      <c r="CF33" s="383"/>
      <c r="CG33" s="383"/>
      <c r="CH33" s="383"/>
      <c r="CI33" s="383"/>
      <c r="CJ33" s="383"/>
      <c r="CK33" s="383"/>
      <c r="CL33" s="383"/>
      <c r="CM33" s="383"/>
      <c r="CN33" s="200"/>
      <c r="CO33" s="384" t="s">
        <v>200</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川北町国民健康保険特別会計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川北町工業用水道事業会計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川北町簡易水道事業特別会計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白山野々市広域事務組合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19</v>
      </c>
      <c r="CP34" s="380"/>
      <c r="CQ34" s="381" t="str">
        <f>IF('各会計、関係団体の財政状況及び健全化判断比率'!BS7="","",'各会計、関係団体の財政状況及び健全化判断比率'!BS7)</f>
        <v>川北町余暇健康開発公社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川北町介護保険事業特別会計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8</v>
      </c>
      <c r="BF35" s="380"/>
      <c r="BG35" s="381" t="str">
        <f>IF('各会計、関係団体の財政状況及び健全化判断比率'!B34="","",'各会計、関係団体の財政状況及び健全化判断比率'!B34)</f>
        <v>川北町農業集落排水事業特別会計</v>
      </c>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手取郷広域事務組合</v>
      </c>
      <c r="BZ35" s="381"/>
      <c r="CA35" s="381"/>
      <c r="CB35" s="381"/>
      <c r="CC35" s="381"/>
      <c r="CD35" s="381"/>
      <c r="CE35" s="381"/>
      <c r="CF35" s="381"/>
      <c r="CG35" s="381"/>
      <c r="CH35" s="381"/>
      <c r="CI35" s="381"/>
      <c r="CJ35" s="381"/>
      <c r="CK35" s="381"/>
      <c r="CL35" s="381"/>
      <c r="CM35" s="381"/>
      <c r="CN35" s="175"/>
      <c r="CO35" s="380">
        <f t="shared" ref="CO35:CO43" si="3">IF(CQ35="","",CO34+1)</f>
        <v>20</v>
      </c>
      <c r="CP35" s="380"/>
      <c r="CQ35" s="381" t="str">
        <f>IF('各会計、関係団体の財政状況及び健全化判断比率'!BS8="","",'各会計、関係団体の財政状況及び健全化判断比率'!BS8)</f>
        <v>川北町土地開発公社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川北町後期高齢者医療特別会計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手取川流域環境衛生事業組合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川北町介護保険サービス事業特別会計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能美介護認定事務組合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石川県市町村退職手当組合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石川県市町村消防団員等公務災害補償等組合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15</v>
      </c>
      <c r="BX40" s="380"/>
      <c r="BY40" s="381" t="str">
        <f>IF('各会計、関係団体の財政状況及び健全化判断比率'!B74="","",'各会計、関係団体の財政状況及び健全化判断比率'!B74)</f>
        <v>石川県消防賞じゅつ金組合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16</v>
      </c>
      <c r="BX41" s="380"/>
      <c r="BY41" s="381" t="str">
        <f>IF('各会計、関係団体の財政状況及び健全化判断比率'!B75="","",'各会計、関係団体の財政状況及び健全化判断比率'!B75)</f>
        <v>手取川水防事務組合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17</v>
      </c>
      <c r="BX42" s="380"/>
      <c r="BY42" s="381" t="str">
        <f>IF('各会計、関係団体の財政状況及び健全化判断比率'!B76="","",'各会計、関係団体の財政状況及び健全化判断比率'!B76)</f>
        <v>石川県町村議会公務災害補償組合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18</v>
      </c>
      <c r="BX43" s="380"/>
      <c r="BY43" s="381" t="str">
        <f>IF('各会計、関係団体の財政状況及び健全化判断比率'!B77="","",'各会計、関係団体の財政状況及び健全化判断比率'!B77)</f>
        <v>南加賀広域圏事務組合（一般会計）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XVXv5Sz/pvuHB4qZo1rsvorJQXpvcxX6k5yeUe0ysgNStjJMmVrmSYz+vQuyXoCUjla2tfzGalXlqUcOb0f9fw==" saltValue="fD6c1Pej0BWHXgomczhW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1330840</v>
      </c>
      <c r="S5" s="690"/>
      <c r="T5" s="690"/>
      <c r="U5" s="690"/>
      <c r="V5" s="690"/>
      <c r="W5" s="690"/>
      <c r="X5" s="690"/>
      <c r="Y5" s="715"/>
      <c r="Z5" s="728">
        <v>31.4</v>
      </c>
      <c r="AA5" s="728"/>
      <c r="AB5" s="728"/>
      <c r="AC5" s="728"/>
      <c r="AD5" s="729">
        <v>1330840</v>
      </c>
      <c r="AE5" s="729"/>
      <c r="AF5" s="729"/>
      <c r="AG5" s="729"/>
      <c r="AH5" s="729"/>
      <c r="AI5" s="729"/>
      <c r="AJ5" s="729"/>
      <c r="AK5" s="729"/>
      <c r="AL5" s="716">
        <v>51.6</v>
      </c>
      <c r="AM5" s="698"/>
      <c r="AN5" s="698"/>
      <c r="AO5" s="717"/>
      <c r="AP5" s="692" t="s">
        <v>231</v>
      </c>
      <c r="AQ5" s="693"/>
      <c r="AR5" s="693"/>
      <c r="AS5" s="693"/>
      <c r="AT5" s="693"/>
      <c r="AU5" s="693"/>
      <c r="AV5" s="693"/>
      <c r="AW5" s="693"/>
      <c r="AX5" s="693"/>
      <c r="AY5" s="693"/>
      <c r="AZ5" s="693"/>
      <c r="BA5" s="693"/>
      <c r="BB5" s="693"/>
      <c r="BC5" s="693"/>
      <c r="BD5" s="693"/>
      <c r="BE5" s="693"/>
      <c r="BF5" s="694"/>
      <c r="BG5" s="634">
        <v>1330840</v>
      </c>
      <c r="BH5" s="635"/>
      <c r="BI5" s="635"/>
      <c r="BJ5" s="635"/>
      <c r="BK5" s="635"/>
      <c r="BL5" s="635"/>
      <c r="BM5" s="635"/>
      <c r="BN5" s="636"/>
      <c r="BO5" s="672">
        <v>100</v>
      </c>
      <c r="BP5" s="672"/>
      <c r="BQ5" s="672"/>
      <c r="BR5" s="672"/>
      <c r="BS5" s="673">
        <v>170434</v>
      </c>
      <c r="BT5" s="673"/>
      <c r="BU5" s="673"/>
      <c r="BV5" s="673"/>
      <c r="BW5" s="673"/>
      <c r="BX5" s="673"/>
      <c r="BY5" s="673"/>
      <c r="BZ5" s="673"/>
      <c r="CA5" s="673"/>
      <c r="CB5" s="711"/>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21127</v>
      </c>
      <c r="S6" s="635"/>
      <c r="T6" s="635"/>
      <c r="U6" s="635"/>
      <c r="V6" s="635"/>
      <c r="W6" s="635"/>
      <c r="X6" s="635"/>
      <c r="Y6" s="636"/>
      <c r="Z6" s="672">
        <v>0.5</v>
      </c>
      <c r="AA6" s="672"/>
      <c r="AB6" s="672"/>
      <c r="AC6" s="672"/>
      <c r="AD6" s="673">
        <v>21127</v>
      </c>
      <c r="AE6" s="673"/>
      <c r="AF6" s="673"/>
      <c r="AG6" s="673"/>
      <c r="AH6" s="673"/>
      <c r="AI6" s="673"/>
      <c r="AJ6" s="673"/>
      <c r="AK6" s="673"/>
      <c r="AL6" s="637">
        <v>0.8</v>
      </c>
      <c r="AM6" s="638"/>
      <c r="AN6" s="638"/>
      <c r="AO6" s="674"/>
      <c r="AP6" s="631" t="s">
        <v>236</v>
      </c>
      <c r="AQ6" s="632"/>
      <c r="AR6" s="632"/>
      <c r="AS6" s="632"/>
      <c r="AT6" s="632"/>
      <c r="AU6" s="632"/>
      <c r="AV6" s="632"/>
      <c r="AW6" s="632"/>
      <c r="AX6" s="632"/>
      <c r="AY6" s="632"/>
      <c r="AZ6" s="632"/>
      <c r="BA6" s="632"/>
      <c r="BB6" s="632"/>
      <c r="BC6" s="632"/>
      <c r="BD6" s="632"/>
      <c r="BE6" s="632"/>
      <c r="BF6" s="633"/>
      <c r="BG6" s="634">
        <v>1330840</v>
      </c>
      <c r="BH6" s="635"/>
      <c r="BI6" s="635"/>
      <c r="BJ6" s="635"/>
      <c r="BK6" s="635"/>
      <c r="BL6" s="635"/>
      <c r="BM6" s="635"/>
      <c r="BN6" s="636"/>
      <c r="BO6" s="672">
        <v>100</v>
      </c>
      <c r="BP6" s="672"/>
      <c r="BQ6" s="672"/>
      <c r="BR6" s="672"/>
      <c r="BS6" s="673">
        <v>170434</v>
      </c>
      <c r="BT6" s="673"/>
      <c r="BU6" s="673"/>
      <c r="BV6" s="673"/>
      <c r="BW6" s="673"/>
      <c r="BX6" s="673"/>
      <c r="BY6" s="673"/>
      <c r="BZ6" s="673"/>
      <c r="CA6" s="673"/>
      <c r="CB6" s="711"/>
      <c r="CD6" s="692" t="s">
        <v>237</v>
      </c>
      <c r="CE6" s="693"/>
      <c r="CF6" s="693"/>
      <c r="CG6" s="693"/>
      <c r="CH6" s="693"/>
      <c r="CI6" s="693"/>
      <c r="CJ6" s="693"/>
      <c r="CK6" s="693"/>
      <c r="CL6" s="693"/>
      <c r="CM6" s="693"/>
      <c r="CN6" s="693"/>
      <c r="CO6" s="693"/>
      <c r="CP6" s="693"/>
      <c r="CQ6" s="694"/>
      <c r="CR6" s="634">
        <v>66467</v>
      </c>
      <c r="CS6" s="635"/>
      <c r="CT6" s="635"/>
      <c r="CU6" s="635"/>
      <c r="CV6" s="635"/>
      <c r="CW6" s="635"/>
      <c r="CX6" s="635"/>
      <c r="CY6" s="636"/>
      <c r="CZ6" s="716">
        <v>1.6</v>
      </c>
      <c r="DA6" s="698"/>
      <c r="DB6" s="698"/>
      <c r="DC6" s="718"/>
      <c r="DD6" s="640" t="s">
        <v>139</v>
      </c>
      <c r="DE6" s="635"/>
      <c r="DF6" s="635"/>
      <c r="DG6" s="635"/>
      <c r="DH6" s="635"/>
      <c r="DI6" s="635"/>
      <c r="DJ6" s="635"/>
      <c r="DK6" s="635"/>
      <c r="DL6" s="635"/>
      <c r="DM6" s="635"/>
      <c r="DN6" s="635"/>
      <c r="DO6" s="635"/>
      <c r="DP6" s="636"/>
      <c r="DQ6" s="640">
        <v>66467</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349</v>
      </c>
      <c r="S7" s="635"/>
      <c r="T7" s="635"/>
      <c r="U7" s="635"/>
      <c r="V7" s="635"/>
      <c r="W7" s="635"/>
      <c r="X7" s="635"/>
      <c r="Y7" s="636"/>
      <c r="Z7" s="672">
        <v>0</v>
      </c>
      <c r="AA7" s="672"/>
      <c r="AB7" s="672"/>
      <c r="AC7" s="672"/>
      <c r="AD7" s="673">
        <v>349</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405413</v>
      </c>
      <c r="BH7" s="635"/>
      <c r="BI7" s="635"/>
      <c r="BJ7" s="635"/>
      <c r="BK7" s="635"/>
      <c r="BL7" s="635"/>
      <c r="BM7" s="635"/>
      <c r="BN7" s="636"/>
      <c r="BO7" s="672">
        <v>30.5</v>
      </c>
      <c r="BP7" s="672"/>
      <c r="BQ7" s="672"/>
      <c r="BR7" s="672"/>
      <c r="BS7" s="673">
        <v>20061</v>
      </c>
      <c r="BT7" s="673"/>
      <c r="BU7" s="673"/>
      <c r="BV7" s="673"/>
      <c r="BW7" s="673"/>
      <c r="BX7" s="673"/>
      <c r="BY7" s="673"/>
      <c r="BZ7" s="673"/>
      <c r="CA7" s="673"/>
      <c r="CB7" s="711"/>
      <c r="CD7" s="631" t="s">
        <v>240</v>
      </c>
      <c r="CE7" s="632"/>
      <c r="CF7" s="632"/>
      <c r="CG7" s="632"/>
      <c r="CH7" s="632"/>
      <c r="CI7" s="632"/>
      <c r="CJ7" s="632"/>
      <c r="CK7" s="632"/>
      <c r="CL7" s="632"/>
      <c r="CM7" s="632"/>
      <c r="CN7" s="632"/>
      <c r="CO7" s="632"/>
      <c r="CP7" s="632"/>
      <c r="CQ7" s="633"/>
      <c r="CR7" s="634">
        <v>621079</v>
      </c>
      <c r="CS7" s="635"/>
      <c r="CT7" s="635"/>
      <c r="CU7" s="635"/>
      <c r="CV7" s="635"/>
      <c r="CW7" s="635"/>
      <c r="CX7" s="635"/>
      <c r="CY7" s="636"/>
      <c r="CZ7" s="672">
        <v>15.3</v>
      </c>
      <c r="DA7" s="672"/>
      <c r="DB7" s="672"/>
      <c r="DC7" s="672"/>
      <c r="DD7" s="640">
        <v>49263</v>
      </c>
      <c r="DE7" s="635"/>
      <c r="DF7" s="635"/>
      <c r="DG7" s="635"/>
      <c r="DH7" s="635"/>
      <c r="DI7" s="635"/>
      <c r="DJ7" s="635"/>
      <c r="DK7" s="635"/>
      <c r="DL7" s="635"/>
      <c r="DM7" s="635"/>
      <c r="DN7" s="635"/>
      <c r="DO7" s="635"/>
      <c r="DP7" s="636"/>
      <c r="DQ7" s="640">
        <v>576891</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4042</v>
      </c>
      <c r="S8" s="635"/>
      <c r="T8" s="635"/>
      <c r="U8" s="635"/>
      <c r="V8" s="635"/>
      <c r="W8" s="635"/>
      <c r="X8" s="635"/>
      <c r="Y8" s="636"/>
      <c r="Z8" s="672">
        <v>0.1</v>
      </c>
      <c r="AA8" s="672"/>
      <c r="AB8" s="672"/>
      <c r="AC8" s="672"/>
      <c r="AD8" s="673">
        <v>4042</v>
      </c>
      <c r="AE8" s="673"/>
      <c r="AF8" s="673"/>
      <c r="AG8" s="673"/>
      <c r="AH8" s="673"/>
      <c r="AI8" s="673"/>
      <c r="AJ8" s="673"/>
      <c r="AK8" s="673"/>
      <c r="AL8" s="637">
        <v>0.2</v>
      </c>
      <c r="AM8" s="638"/>
      <c r="AN8" s="638"/>
      <c r="AO8" s="674"/>
      <c r="AP8" s="631" t="s">
        <v>242</v>
      </c>
      <c r="AQ8" s="632"/>
      <c r="AR8" s="632"/>
      <c r="AS8" s="632"/>
      <c r="AT8" s="632"/>
      <c r="AU8" s="632"/>
      <c r="AV8" s="632"/>
      <c r="AW8" s="632"/>
      <c r="AX8" s="632"/>
      <c r="AY8" s="632"/>
      <c r="AZ8" s="632"/>
      <c r="BA8" s="632"/>
      <c r="BB8" s="632"/>
      <c r="BC8" s="632"/>
      <c r="BD8" s="632"/>
      <c r="BE8" s="632"/>
      <c r="BF8" s="633"/>
      <c r="BG8" s="634">
        <v>11659</v>
      </c>
      <c r="BH8" s="635"/>
      <c r="BI8" s="635"/>
      <c r="BJ8" s="635"/>
      <c r="BK8" s="635"/>
      <c r="BL8" s="635"/>
      <c r="BM8" s="635"/>
      <c r="BN8" s="636"/>
      <c r="BO8" s="672">
        <v>0.9</v>
      </c>
      <c r="BP8" s="672"/>
      <c r="BQ8" s="672"/>
      <c r="BR8" s="672"/>
      <c r="BS8" s="673" t="s">
        <v>139</v>
      </c>
      <c r="BT8" s="673"/>
      <c r="BU8" s="673"/>
      <c r="BV8" s="673"/>
      <c r="BW8" s="673"/>
      <c r="BX8" s="673"/>
      <c r="BY8" s="673"/>
      <c r="BZ8" s="673"/>
      <c r="CA8" s="673"/>
      <c r="CB8" s="711"/>
      <c r="CD8" s="631" t="s">
        <v>243</v>
      </c>
      <c r="CE8" s="632"/>
      <c r="CF8" s="632"/>
      <c r="CG8" s="632"/>
      <c r="CH8" s="632"/>
      <c r="CI8" s="632"/>
      <c r="CJ8" s="632"/>
      <c r="CK8" s="632"/>
      <c r="CL8" s="632"/>
      <c r="CM8" s="632"/>
      <c r="CN8" s="632"/>
      <c r="CO8" s="632"/>
      <c r="CP8" s="632"/>
      <c r="CQ8" s="633"/>
      <c r="CR8" s="634">
        <v>1030841</v>
      </c>
      <c r="CS8" s="635"/>
      <c r="CT8" s="635"/>
      <c r="CU8" s="635"/>
      <c r="CV8" s="635"/>
      <c r="CW8" s="635"/>
      <c r="CX8" s="635"/>
      <c r="CY8" s="636"/>
      <c r="CZ8" s="672">
        <v>25.4</v>
      </c>
      <c r="DA8" s="672"/>
      <c r="DB8" s="672"/>
      <c r="DC8" s="672"/>
      <c r="DD8" s="640">
        <v>11261</v>
      </c>
      <c r="DE8" s="635"/>
      <c r="DF8" s="635"/>
      <c r="DG8" s="635"/>
      <c r="DH8" s="635"/>
      <c r="DI8" s="635"/>
      <c r="DJ8" s="635"/>
      <c r="DK8" s="635"/>
      <c r="DL8" s="635"/>
      <c r="DM8" s="635"/>
      <c r="DN8" s="635"/>
      <c r="DO8" s="635"/>
      <c r="DP8" s="636"/>
      <c r="DQ8" s="640">
        <v>691493</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3800</v>
      </c>
      <c r="S9" s="635"/>
      <c r="T9" s="635"/>
      <c r="U9" s="635"/>
      <c r="V9" s="635"/>
      <c r="W9" s="635"/>
      <c r="X9" s="635"/>
      <c r="Y9" s="636"/>
      <c r="Z9" s="672">
        <v>0.1</v>
      </c>
      <c r="AA9" s="672"/>
      <c r="AB9" s="672"/>
      <c r="AC9" s="672"/>
      <c r="AD9" s="673">
        <v>3800</v>
      </c>
      <c r="AE9" s="673"/>
      <c r="AF9" s="673"/>
      <c r="AG9" s="673"/>
      <c r="AH9" s="673"/>
      <c r="AI9" s="673"/>
      <c r="AJ9" s="673"/>
      <c r="AK9" s="673"/>
      <c r="AL9" s="637">
        <v>0.1</v>
      </c>
      <c r="AM9" s="638"/>
      <c r="AN9" s="638"/>
      <c r="AO9" s="674"/>
      <c r="AP9" s="631" t="s">
        <v>245</v>
      </c>
      <c r="AQ9" s="632"/>
      <c r="AR9" s="632"/>
      <c r="AS9" s="632"/>
      <c r="AT9" s="632"/>
      <c r="AU9" s="632"/>
      <c r="AV9" s="632"/>
      <c r="AW9" s="632"/>
      <c r="AX9" s="632"/>
      <c r="AY9" s="632"/>
      <c r="AZ9" s="632"/>
      <c r="BA9" s="632"/>
      <c r="BB9" s="632"/>
      <c r="BC9" s="632"/>
      <c r="BD9" s="632"/>
      <c r="BE9" s="632"/>
      <c r="BF9" s="633"/>
      <c r="BG9" s="634">
        <v>304789</v>
      </c>
      <c r="BH9" s="635"/>
      <c r="BI9" s="635"/>
      <c r="BJ9" s="635"/>
      <c r="BK9" s="635"/>
      <c r="BL9" s="635"/>
      <c r="BM9" s="635"/>
      <c r="BN9" s="636"/>
      <c r="BO9" s="672">
        <v>22.9</v>
      </c>
      <c r="BP9" s="672"/>
      <c r="BQ9" s="672"/>
      <c r="BR9" s="672"/>
      <c r="BS9" s="673" t="s">
        <v>139</v>
      </c>
      <c r="BT9" s="673"/>
      <c r="BU9" s="673"/>
      <c r="BV9" s="673"/>
      <c r="BW9" s="673"/>
      <c r="BX9" s="673"/>
      <c r="BY9" s="673"/>
      <c r="BZ9" s="673"/>
      <c r="CA9" s="673"/>
      <c r="CB9" s="711"/>
      <c r="CD9" s="631" t="s">
        <v>246</v>
      </c>
      <c r="CE9" s="632"/>
      <c r="CF9" s="632"/>
      <c r="CG9" s="632"/>
      <c r="CH9" s="632"/>
      <c r="CI9" s="632"/>
      <c r="CJ9" s="632"/>
      <c r="CK9" s="632"/>
      <c r="CL9" s="632"/>
      <c r="CM9" s="632"/>
      <c r="CN9" s="632"/>
      <c r="CO9" s="632"/>
      <c r="CP9" s="632"/>
      <c r="CQ9" s="633"/>
      <c r="CR9" s="634">
        <v>448176</v>
      </c>
      <c r="CS9" s="635"/>
      <c r="CT9" s="635"/>
      <c r="CU9" s="635"/>
      <c r="CV9" s="635"/>
      <c r="CW9" s="635"/>
      <c r="CX9" s="635"/>
      <c r="CY9" s="636"/>
      <c r="CZ9" s="672">
        <v>11</v>
      </c>
      <c r="DA9" s="672"/>
      <c r="DB9" s="672"/>
      <c r="DC9" s="672"/>
      <c r="DD9" s="640">
        <v>2808</v>
      </c>
      <c r="DE9" s="635"/>
      <c r="DF9" s="635"/>
      <c r="DG9" s="635"/>
      <c r="DH9" s="635"/>
      <c r="DI9" s="635"/>
      <c r="DJ9" s="635"/>
      <c r="DK9" s="635"/>
      <c r="DL9" s="635"/>
      <c r="DM9" s="635"/>
      <c r="DN9" s="635"/>
      <c r="DO9" s="635"/>
      <c r="DP9" s="636"/>
      <c r="DQ9" s="640">
        <v>406558</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139</v>
      </c>
      <c r="S10" s="635"/>
      <c r="T10" s="635"/>
      <c r="U10" s="635"/>
      <c r="V10" s="635"/>
      <c r="W10" s="635"/>
      <c r="X10" s="635"/>
      <c r="Y10" s="636"/>
      <c r="Z10" s="672" t="s">
        <v>139</v>
      </c>
      <c r="AA10" s="672"/>
      <c r="AB10" s="672"/>
      <c r="AC10" s="672"/>
      <c r="AD10" s="673" t="s">
        <v>139</v>
      </c>
      <c r="AE10" s="673"/>
      <c r="AF10" s="673"/>
      <c r="AG10" s="673"/>
      <c r="AH10" s="673"/>
      <c r="AI10" s="673"/>
      <c r="AJ10" s="673"/>
      <c r="AK10" s="673"/>
      <c r="AL10" s="637" t="s">
        <v>139</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32594</v>
      </c>
      <c r="BH10" s="635"/>
      <c r="BI10" s="635"/>
      <c r="BJ10" s="635"/>
      <c r="BK10" s="635"/>
      <c r="BL10" s="635"/>
      <c r="BM10" s="635"/>
      <c r="BN10" s="636"/>
      <c r="BO10" s="672">
        <v>2.4</v>
      </c>
      <c r="BP10" s="672"/>
      <c r="BQ10" s="672"/>
      <c r="BR10" s="672"/>
      <c r="BS10" s="673">
        <v>5421</v>
      </c>
      <c r="BT10" s="673"/>
      <c r="BU10" s="673"/>
      <c r="BV10" s="673"/>
      <c r="BW10" s="673"/>
      <c r="BX10" s="673"/>
      <c r="BY10" s="673"/>
      <c r="BZ10" s="673"/>
      <c r="CA10" s="673"/>
      <c r="CB10" s="711"/>
      <c r="CD10" s="631" t="s">
        <v>249</v>
      </c>
      <c r="CE10" s="632"/>
      <c r="CF10" s="632"/>
      <c r="CG10" s="632"/>
      <c r="CH10" s="632"/>
      <c r="CI10" s="632"/>
      <c r="CJ10" s="632"/>
      <c r="CK10" s="632"/>
      <c r="CL10" s="632"/>
      <c r="CM10" s="632"/>
      <c r="CN10" s="632"/>
      <c r="CO10" s="632"/>
      <c r="CP10" s="632"/>
      <c r="CQ10" s="633"/>
      <c r="CR10" s="634">
        <v>8240</v>
      </c>
      <c r="CS10" s="635"/>
      <c r="CT10" s="635"/>
      <c r="CU10" s="635"/>
      <c r="CV10" s="635"/>
      <c r="CW10" s="635"/>
      <c r="CX10" s="635"/>
      <c r="CY10" s="636"/>
      <c r="CZ10" s="672">
        <v>0.2</v>
      </c>
      <c r="DA10" s="672"/>
      <c r="DB10" s="672"/>
      <c r="DC10" s="672"/>
      <c r="DD10" s="640" t="s">
        <v>139</v>
      </c>
      <c r="DE10" s="635"/>
      <c r="DF10" s="635"/>
      <c r="DG10" s="635"/>
      <c r="DH10" s="635"/>
      <c r="DI10" s="635"/>
      <c r="DJ10" s="635"/>
      <c r="DK10" s="635"/>
      <c r="DL10" s="635"/>
      <c r="DM10" s="635"/>
      <c r="DN10" s="635"/>
      <c r="DO10" s="635"/>
      <c r="DP10" s="636"/>
      <c r="DQ10" s="640" t="s">
        <v>139</v>
      </c>
      <c r="DR10" s="635"/>
      <c r="DS10" s="635"/>
      <c r="DT10" s="635"/>
      <c r="DU10" s="635"/>
      <c r="DV10" s="635"/>
      <c r="DW10" s="635"/>
      <c r="DX10" s="635"/>
      <c r="DY10" s="635"/>
      <c r="DZ10" s="635"/>
      <c r="EA10" s="635"/>
      <c r="EB10" s="635"/>
      <c r="EC10" s="671"/>
    </row>
    <row r="11" spans="2:143" ht="11.25" customHeight="1" x14ac:dyDescent="0.2">
      <c r="B11" s="631" t="s">
        <v>250</v>
      </c>
      <c r="C11" s="632"/>
      <c r="D11" s="632"/>
      <c r="E11" s="632"/>
      <c r="F11" s="632"/>
      <c r="G11" s="632"/>
      <c r="H11" s="632"/>
      <c r="I11" s="632"/>
      <c r="J11" s="632"/>
      <c r="K11" s="632"/>
      <c r="L11" s="632"/>
      <c r="M11" s="632"/>
      <c r="N11" s="632"/>
      <c r="O11" s="632"/>
      <c r="P11" s="632"/>
      <c r="Q11" s="633"/>
      <c r="R11" s="634">
        <v>172793</v>
      </c>
      <c r="S11" s="635"/>
      <c r="T11" s="635"/>
      <c r="U11" s="635"/>
      <c r="V11" s="635"/>
      <c r="W11" s="635"/>
      <c r="X11" s="635"/>
      <c r="Y11" s="636"/>
      <c r="Z11" s="637">
        <v>4.0999999999999996</v>
      </c>
      <c r="AA11" s="638"/>
      <c r="AB11" s="638"/>
      <c r="AC11" s="639"/>
      <c r="AD11" s="640">
        <v>172793</v>
      </c>
      <c r="AE11" s="635"/>
      <c r="AF11" s="635"/>
      <c r="AG11" s="635"/>
      <c r="AH11" s="635"/>
      <c r="AI11" s="635"/>
      <c r="AJ11" s="635"/>
      <c r="AK11" s="636"/>
      <c r="AL11" s="637">
        <v>6.7</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56371</v>
      </c>
      <c r="BH11" s="635"/>
      <c r="BI11" s="635"/>
      <c r="BJ11" s="635"/>
      <c r="BK11" s="635"/>
      <c r="BL11" s="635"/>
      <c r="BM11" s="635"/>
      <c r="BN11" s="636"/>
      <c r="BO11" s="672">
        <v>4.2</v>
      </c>
      <c r="BP11" s="672"/>
      <c r="BQ11" s="672"/>
      <c r="BR11" s="672"/>
      <c r="BS11" s="673">
        <v>14640</v>
      </c>
      <c r="BT11" s="673"/>
      <c r="BU11" s="673"/>
      <c r="BV11" s="673"/>
      <c r="BW11" s="673"/>
      <c r="BX11" s="673"/>
      <c r="BY11" s="673"/>
      <c r="BZ11" s="673"/>
      <c r="CA11" s="673"/>
      <c r="CB11" s="711"/>
      <c r="CD11" s="631" t="s">
        <v>252</v>
      </c>
      <c r="CE11" s="632"/>
      <c r="CF11" s="632"/>
      <c r="CG11" s="632"/>
      <c r="CH11" s="632"/>
      <c r="CI11" s="632"/>
      <c r="CJ11" s="632"/>
      <c r="CK11" s="632"/>
      <c r="CL11" s="632"/>
      <c r="CM11" s="632"/>
      <c r="CN11" s="632"/>
      <c r="CO11" s="632"/>
      <c r="CP11" s="632"/>
      <c r="CQ11" s="633"/>
      <c r="CR11" s="634">
        <v>185809</v>
      </c>
      <c r="CS11" s="635"/>
      <c r="CT11" s="635"/>
      <c r="CU11" s="635"/>
      <c r="CV11" s="635"/>
      <c r="CW11" s="635"/>
      <c r="CX11" s="635"/>
      <c r="CY11" s="636"/>
      <c r="CZ11" s="672">
        <v>4.5999999999999996</v>
      </c>
      <c r="DA11" s="672"/>
      <c r="DB11" s="672"/>
      <c r="DC11" s="672"/>
      <c r="DD11" s="640">
        <v>24329</v>
      </c>
      <c r="DE11" s="635"/>
      <c r="DF11" s="635"/>
      <c r="DG11" s="635"/>
      <c r="DH11" s="635"/>
      <c r="DI11" s="635"/>
      <c r="DJ11" s="635"/>
      <c r="DK11" s="635"/>
      <c r="DL11" s="635"/>
      <c r="DM11" s="635"/>
      <c r="DN11" s="635"/>
      <c r="DO11" s="635"/>
      <c r="DP11" s="636"/>
      <c r="DQ11" s="640">
        <v>97147</v>
      </c>
      <c r="DR11" s="635"/>
      <c r="DS11" s="635"/>
      <c r="DT11" s="635"/>
      <c r="DU11" s="635"/>
      <c r="DV11" s="635"/>
      <c r="DW11" s="635"/>
      <c r="DX11" s="635"/>
      <c r="DY11" s="635"/>
      <c r="DZ11" s="635"/>
      <c r="EA11" s="635"/>
      <c r="EB11" s="635"/>
      <c r="EC11" s="671"/>
    </row>
    <row r="12" spans="2:143" ht="11.25" customHeight="1" x14ac:dyDescent="0.2">
      <c r="B12" s="631" t="s">
        <v>253</v>
      </c>
      <c r="C12" s="632"/>
      <c r="D12" s="632"/>
      <c r="E12" s="632"/>
      <c r="F12" s="632"/>
      <c r="G12" s="632"/>
      <c r="H12" s="632"/>
      <c r="I12" s="632"/>
      <c r="J12" s="632"/>
      <c r="K12" s="632"/>
      <c r="L12" s="632"/>
      <c r="M12" s="632"/>
      <c r="N12" s="632"/>
      <c r="O12" s="632"/>
      <c r="P12" s="632"/>
      <c r="Q12" s="633"/>
      <c r="R12" s="634" t="s">
        <v>139</v>
      </c>
      <c r="S12" s="635"/>
      <c r="T12" s="635"/>
      <c r="U12" s="635"/>
      <c r="V12" s="635"/>
      <c r="W12" s="635"/>
      <c r="X12" s="635"/>
      <c r="Y12" s="636"/>
      <c r="Z12" s="672" t="s">
        <v>139</v>
      </c>
      <c r="AA12" s="672"/>
      <c r="AB12" s="672"/>
      <c r="AC12" s="672"/>
      <c r="AD12" s="673" t="s">
        <v>139</v>
      </c>
      <c r="AE12" s="673"/>
      <c r="AF12" s="673"/>
      <c r="AG12" s="673"/>
      <c r="AH12" s="673"/>
      <c r="AI12" s="673"/>
      <c r="AJ12" s="673"/>
      <c r="AK12" s="673"/>
      <c r="AL12" s="637" t="s">
        <v>139</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855927</v>
      </c>
      <c r="BH12" s="635"/>
      <c r="BI12" s="635"/>
      <c r="BJ12" s="635"/>
      <c r="BK12" s="635"/>
      <c r="BL12" s="635"/>
      <c r="BM12" s="635"/>
      <c r="BN12" s="636"/>
      <c r="BO12" s="672">
        <v>64.3</v>
      </c>
      <c r="BP12" s="672"/>
      <c r="BQ12" s="672"/>
      <c r="BR12" s="672"/>
      <c r="BS12" s="673">
        <v>150373</v>
      </c>
      <c r="BT12" s="673"/>
      <c r="BU12" s="673"/>
      <c r="BV12" s="673"/>
      <c r="BW12" s="673"/>
      <c r="BX12" s="673"/>
      <c r="BY12" s="673"/>
      <c r="BZ12" s="673"/>
      <c r="CA12" s="673"/>
      <c r="CB12" s="711"/>
      <c r="CD12" s="631" t="s">
        <v>255</v>
      </c>
      <c r="CE12" s="632"/>
      <c r="CF12" s="632"/>
      <c r="CG12" s="632"/>
      <c r="CH12" s="632"/>
      <c r="CI12" s="632"/>
      <c r="CJ12" s="632"/>
      <c r="CK12" s="632"/>
      <c r="CL12" s="632"/>
      <c r="CM12" s="632"/>
      <c r="CN12" s="632"/>
      <c r="CO12" s="632"/>
      <c r="CP12" s="632"/>
      <c r="CQ12" s="633"/>
      <c r="CR12" s="634">
        <v>93964</v>
      </c>
      <c r="CS12" s="635"/>
      <c r="CT12" s="635"/>
      <c r="CU12" s="635"/>
      <c r="CV12" s="635"/>
      <c r="CW12" s="635"/>
      <c r="CX12" s="635"/>
      <c r="CY12" s="636"/>
      <c r="CZ12" s="672">
        <v>2.2999999999999998</v>
      </c>
      <c r="DA12" s="672"/>
      <c r="DB12" s="672"/>
      <c r="DC12" s="672"/>
      <c r="DD12" s="640" t="s">
        <v>139</v>
      </c>
      <c r="DE12" s="635"/>
      <c r="DF12" s="635"/>
      <c r="DG12" s="635"/>
      <c r="DH12" s="635"/>
      <c r="DI12" s="635"/>
      <c r="DJ12" s="635"/>
      <c r="DK12" s="635"/>
      <c r="DL12" s="635"/>
      <c r="DM12" s="635"/>
      <c r="DN12" s="635"/>
      <c r="DO12" s="635"/>
      <c r="DP12" s="636"/>
      <c r="DQ12" s="640">
        <v>93356</v>
      </c>
      <c r="DR12" s="635"/>
      <c r="DS12" s="635"/>
      <c r="DT12" s="635"/>
      <c r="DU12" s="635"/>
      <c r="DV12" s="635"/>
      <c r="DW12" s="635"/>
      <c r="DX12" s="635"/>
      <c r="DY12" s="635"/>
      <c r="DZ12" s="635"/>
      <c r="EA12" s="635"/>
      <c r="EB12" s="635"/>
      <c r="EC12" s="671"/>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139</v>
      </c>
      <c r="S13" s="635"/>
      <c r="T13" s="635"/>
      <c r="U13" s="635"/>
      <c r="V13" s="635"/>
      <c r="W13" s="635"/>
      <c r="X13" s="635"/>
      <c r="Y13" s="636"/>
      <c r="Z13" s="672" t="s">
        <v>139</v>
      </c>
      <c r="AA13" s="672"/>
      <c r="AB13" s="672"/>
      <c r="AC13" s="672"/>
      <c r="AD13" s="673" t="s">
        <v>257</v>
      </c>
      <c r="AE13" s="673"/>
      <c r="AF13" s="673"/>
      <c r="AG13" s="673"/>
      <c r="AH13" s="673"/>
      <c r="AI13" s="673"/>
      <c r="AJ13" s="673"/>
      <c r="AK13" s="673"/>
      <c r="AL13" s="637" t="s">
        <v>257</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855576</v>
      </c>
      <c r="BH13" s="635"/>
      <c r="BI13" s="635"/>
      <c r="BJ13" s="635"/>
      <c r="BK13" s="635"/>
      <c r="BL13" s="635"/>
      <c r="BM13" s="635"/>
      <c r="BN13" s="636"/>
      <c r="BO13" s="672">
        <v>64.3</v>
      </c>
      <c r="BP13" s="672"/>
      <c r="BQ13" s="672"/>
      <c r="BR13" s="672"/>
      <c r="BS13" s="673">
        <v>150373</v>
      </c>
      <c r="BT13" s="673"/>
      <c r="BU13" s="673"/>
      <c r="BV13" s="673"/>
      <c r="BW13" s="673"/>
      <c r="BX13" s="673"/>
      <c r="BY13" s="673"/>
      <c r="BZ13" s="673"/>
      <c r="CA13" s="673"/>
      <c r="CB13" s="711"/>
      <c r="CD13" s="631" t="s">
        <v>259</v>
      </c>
      <c r="CE13" s="632"/>
      <c r="CF13" s="632"/>
      <c r="CG13" s="632"/>
      <c r="CH13" s="632"/>
      <c r="CI13" s="632"/>
      <c r="CJ13" s="632"/>
      <c r="CK13" s="632"/>
      <c r="CL13" s="632"/>
      <c r="CM13" s="632"/>
      <c r="CN13" s="632"/>
      <c r="CO13" s="632"/>
      <c r="CP13" s="632"/>
      <c r="CQ13" s="633"/>
      <c r="CR13" s="634">
        <v>357486</v>
      </c>
      <c r="CS13" s="635"/>
      <c r="CT13" s="635"/>
      <c r="CU13" s="635"/>
      <c r="CV13" s="635"/>
      <c r="CW13" s="635"/>
      <c r="CX13" s="635"/>
      <c r="CY13" s="636"/>
      <c r="CZ13" s="672">
        <v>8.8000000000000007</v>
      </c>
      <c r="DA13" s="672"/>
      <c r="DB13" s="672"/>
      <c r="DC13" s="672"/>
      <c r="DD13" s="640">
        <v>248422</v>
      </c>
      <c r="DE13" s="635"/>
      <c r="DF13" s="635"/>
      <c r="DG13" s="635"/>
      <c r="DH13" s="635"/>
      <c r="DI13" s="635"/>
      <c r="DJ13" s="635"/>
      <c r="DK13" s="635"/>
      <c r="DL13" s="635"/>
      <c r="DM13" s="635"/>
      <c r="DN13" s="635"/>
      <c r="DO13" s="635"/>
      <c r="DP13" s="636"/>
      <c r="DQ13" s="640">
        <v>151909</v>
      </c>
      <c r="DR13" s="635"/>
      <c r="DS13" s="635"/>
      <c r="DT13" s="635"/>
      <c r="DU13" s="635"/>
      <c r="DV13" s="635"/>
      <c r="DW13" s="635"/>
      <c r="DX13" s="635"/>
      <c r="DY13" s="635"/>
      <c r="DZ13" s="635"/>
      <c r="EA13" s="635"/>
      <c r="EB13" s="635"/>
      <c r="EC13" s="671"/>
    </row>
    <row r="14" spans="2:143" ht="11.25" customHeight="1" x14ac:dyDescent="0.2">
      <c r="B14" s="631" t="s">
        <v>260</v>
      </c>
      <c r="C14" s="632"/>
      <c r="D14" s="632"/>
      <c r="E14" s="632"/>
      <c r="F14" s="632"/>
      <c r="G14" s="632"/>
      <c r="H14" s="632"/>
      <c r="I14" s="632"/>
      <c r="J14" s="632"/>
      <c r="K14" s="632"/>
      <c r="L14" s="632"/>
      <c r="M14" s="632"/>
      <c r="N14" s="632"/>
      <c r="O14" s="632"/>
      <c r="P14" s="632"/>
      <c r="Q14" s="633"/>
      <c r="R14" s="634" t="s">
        <v>139</v>
      </c>
      <c r="S14" s="635"/>
      <c r="T14" s="635"/>
      <c r="U14" s="635"/>
      <c r="V14" s="635"/>
      <c r="W14" s="635"/>
      <c r="X14" s="635"/>
      <c r="Y14" s="636"/>
      <c r="Z14" s="672" t="s">
        <v>257</v>
      </c>
      <c r="AA14" s="672"/>
      <c r="AB14" s="672"/>
      <c r="AC14" s="672"/>
      <c r="AD14" s="673" t="s">
        <v>139</v>
      </c>
      <c r="AE14" s="673"/>
      <c r="AF14" s="673"/>
      <c r="AG14" s="673"/>
      <c r="AH14" s="673"/>
      <c r="AI14" s="673"/>
      <c r="AJ14" s="673"/>
      <c r="AK14" s="673"/>
      <c r="AL14" s="637" t="s">
        <v>139</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20457</v>
      </c>
      <c r="BH14" s="635"/>
      <c r="BI14" s="635"/>
      <c r="BJ14" s="635"/>
      <c r="BK14" s="635"/>
      <c r="BL14" s="635"/>
      <c r="BM14" s="635"/>
      <c r="BN14" s="636"/>
      <c r="BO14" s="672">
        <v>1.5</v>
      </c>
      <c r="BP14" s="672"/>
      <c r="BQ14" s="672"/>
      <c r="BR14" s="672"/>
      <c r="BS14" s="673" t="s">
        <v>178</v>
      </c>
      <c r="BT14" s="673"/>
      <c r="BU14" s="673"/>
      <c r="BV14" s="673"/>
      <c r="BW14" s="673"/>
      <c r="BX14" s="673"/>
      <c r="BY14" s="673"/>
      <c r="BZ14" s="673"/>
      <c r="CA14" s="673"/>
      <c r="CB14" s="711"/>
      <c r="CD14" s="631" t="s">
        <v>262</v>
      </c>
      <c r="CE14" s="632"/>
      <c r="CF14" s="632"/>
      <c r="CG14" s="632"/>
      <c r="CH14" s="632"/>
      <c r="CI14" s="632"/>
      <c r="CJ14" s="632"/>
      <c r="CK14" s="632"/>
      <c r="CL14" s="632"/>
      <c r="CM14" s="632"/>
      <c r="CN14" s="632"/>
      <c r="CO14" s="632"/>
      <c r="CP14" s="632"/>
      <c r="CQ14" s="633"/>
      <c r="CR14" s="634">
        <v>203357</v>
      </c>
      <c r="CS14" s="635"/>
      <c r="CT14" s="635"/>
      <c r="CU14" s="635"/>
      <c r="CV14" s="635"/>
      <c r="CW14" s="635"/>
      <c r="CX14" s="635"/>
      <c r="CY14" s="636"/>
      <c r="CZ14" s="672">
        <v>5</v>
      </c>
      <c r="DA14" s="672"/>
      <c r="DB14" s="672"/>
      <c r="DC14" s="672"/>
      <c r="DD14" s="640">
        <v>23980</v>
      </c>
      <c r="DE14" s="635"/>
      <c r="DF14" s="635"/>
      <c r="DG14" s="635"/>
      <c r="DH14" s="635"/>
      <c r="DI14" s="635"/>
      <c r="DJ14" s="635"/>
      <c r="DK14" s="635"/>
      <c r="DL14" s="635"/>
      <c r="DM14" s="635"/>
      <c r="DN14" s="635"/>
      <c r="DO14" s="635"/>
      <c r="DP14" s="636"/>
      <c r="DQ14" s="640">
        <v>177515</v>
      </c>
      <c r="DR14" s="635"/>
      <c r="DS14" s="635"/>
      <c r="DT14" s="635"/>
      <c r="DU14" s="635"/>
      <c r="DV14" s="635"/>
      <c r="DW14" s="635"/>
      <c r="DX14" s="635"/>
      <c r="DY14" s="635"/>
      <c r="DZ14" s="635"/>
      <c r="EA14" s="635"/>
      <c r="EB14" s="635"/>
      <c r="EC14" s="671"/>
    </row>
    <row r="15" spans="2:143" ht="11.25" customHeight="1" x14ac:dyDescent="0.2">
      <c r="B15" s="631" t="s">
        <v>263</v>
      </c>
      <c r="C15" s="632"/>
      <c r="D15" s="632"/>
      <c r="E15" s="632"/>
      <c r="F15" s="632"/>
      <c r="G15" s="632"/>
      <c r="H15" s="632"/>
      <c r="I15" s="632"/>
      <c r="J15" s="632"/>
      <c r="K15" s="632"/>
      <c r="L15" s="632"/>
      <c r="M15" s="632"/>
      <c r="N15" s="632"/>
      <c r="O15" s="632"/>
      <c r="P15" s="632"/>
      <c r="Q15" s="633"/>
      <c r="R15" s="634" t="s">
        <v>139</v>
      </c>
      <c r="S15" s="635"/>
      <c r="T15" s="635"/>
      <c r="U15" s="635"/>
      <c r="V15" s="635"/>
      <c r="W15" s="635"/>
      <c r="X15" s="635"/>
      <c r="Y15" s="636"/>
      <c r="Z15" s="672" t="s">
        <v>257</v>
      </c>
      <c r="AA15" s="672"/>
      <c r="AB15" s="672"/>
      <c r="AC15" s="672"/>
      <c r="AD15" s="673" t="s">
        <v>139</v>
      </c>
      <c r="AE15" s="673"/>
      <c r="AF15" s="673"/>
      <c r="AG15" s="673"/>
      <c r="AH15" s="673"/>
      <c r="AI15" s="673"/>
      <c r="AJ15" s="673"/>
      <c r="AK15" s="673"/>
      <c r="AL15" s="637" t="s">
        <v>139</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49043</v>
      </c>
      <c r="BH15" s="635"/>
      <c r="BI15" s="635"/>
      <c r="BJ15" s="635"/>
      <c r="BK15" s="635"/>
      <c r="BL15" s="635"/>
      <c r="BM15" s="635"/>
      <c r="BN15" s="636"/>
      <c r="BO15" s="672">
        <v>3.7</v>
      </c>
      <c r="BP15" s="672"/>
      <c r="BQ15" s="672"/>
      <c r="BR15" s="672"/>
      <c r="BS15" s="673" t="s">
        <v>139</v>
      </c>
      <c r="BT15" s="673"/>
      <c r="BU15" s="673"/>
      <c r="BV15" s="673"/>
      <c r="BW15" s="673"/>
      <c r="BX15" s="673"/>
      <c r="BY15" s="673"/>
      <c r="BZ15" s="673"/>
      <c r="CA15" s="673"/>
      <c r="CB15" s="711"/>
      <c r="CD15" s="631" t="s">
        <v>265</v>
      </c>
      <c r="CE15" s="632"/>
      <c r="CF15" s="632"/>
      <c r="CG15" s="632"/>
      <c r="CH15" s="632"/>
      <c r="CI15" s="632"/>
      <c r="CJ15" s="632"/>
      <c r="CK15" s="632"/>
      <c r="CL15" s="632"/>
      <c r="CM15" s="632"/>
      <c r="CN15" s="632"/>
      <c r="CO15" s="632"/>
      <c r="CP15" s="632"/>
      <c r="CQ15" s="633"/>
      <c r="CR15" s="634">
        <v>603164</v>
      </c>
      <c r="CS15" s="635"/>
      <c r="CT15" s="635"/>
      <c r="CU15" s="635"/>
      <c r="CV15" s="635"/>
      <c r="CW15" s="635"/>
      <c r="CX15" s="635"/>
      <c r="CY15" s="636"/>
      <c r="CZ15" s="672">
        <v>14.9</v>
      </c>
      <c r="DA15" s="672"/>
      <c r="DB15" s="672"/>
      <c r="DC15" s="672"/>
      <c r="DD15" s="640">
        <v>316790</v>
      </c>
      <c r="DE15" s="635"/>
      <c r="DF15" s="635"/>
      <c r="DG15" s="635"/>
      <c r="DH15" s="635"/>
      <c r="DI15" s="635"/>
      <c r="DJ15" s="635"/>
      <c r="DK15" s="635"/>
      <c r="DL15" s="635"/>
      <c r="DM15" s="635"/>
      <c r="DN15" s="635"/>
      <c r="DO15" s="635"/>
      <c r="DP15" s="636"/>
      <c r="DQ15" s="640">
        <v>297162</v>
      </c>
      <c r="DR15" s="635"/>
      <c r="DS15" s="635"/>
      <c r="DT15" s="635"/>
      <c r="DU15" s="635"/>
      <c r="DV15" s="635"/>
      <c r="DW15" s="635"/>
      <c r="DX15" s="635"/>
      <c r="DY15" s="635"/>
      <c r="DZ15" s="635"/>
      <c r="EA15" s="635"/>
      <c r="EB15" s="635"/>
      <c r="EC15" s="671"/>
    </row>
    <row r="16" spans="2:143" ht="11.25" customHeight="1" x14ac:dyDescent="0.2">
      <c r="B16" s="631" t="s">
        <v>266</v>
      </c>
      <c r="C16" s="632"/>
      <c r="D16" s="632"/>
      <c r="E16" s="632"/>
      <c r="F16" s="632"/>
      <c r="G16" s="632"/>
      <c r="H16" s="632"/>
      <c r="I16" s="632"/>
      <c r="J16" s="632"/>
      <c r="K16" s="632"/>
      <c r="L16" s="632"/>
      <c r="M16" s="632"/>
      <c r="N16" s="632"/>
      <c r="O16" s="632"/>
      <c r="P16" s="632"/>
      <c r="Q16" s="633"/>
      <c r="R16" s="634">
        <v>2758</v>
      </c>
      <c r="S16" s="635"/>
      <c r="T16" s="635"/>
      <c r="U16" s="635"/>
      <c r="V16" s="635"/>
      <c r="W16" s="635"/>
      <c r="X16" s="635"/>
      <c r="Y16" s="636"/>
      <c r="Z16" s="672">
        <v>0.1</v>
      </c>
      <c r="AA16" s="672"/>
      <c r="AB16" s="672"/>
      <c r="AC16" s="672"/>
      <c r="AD16" s="673">
        <v>2758</v>
      </c>
      <c r="AE16" s="673"/>
      <c r="AF16" s="673"/>
      <c r="AG16" s="673"/>
      <c r="AH16" s="673"/>
      <c r="AI16" s="673"/>
      <c r="AJ16" s="673"/>
      <c r="AK16" s="673"/>
      <c r="AL16" s="637">
        <v>0.1</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139</v>
      </c>
      <c r="BH16" s="635"/>
      <c r="BI16" s="635"/>
      <c r="BJ16" s="635"/>
      <c r="BK16" s="635"/>
      <c r="BL16" s="635"/>
      <c r="BM16" s="635"/>
      <c r="BN16" s="636"/>
      <c r="BO16" s="672" t="s">
        <v>257</v>
      </c>
      <c r="BP16" s="672"/>
      <c r="BQ16" s="672"/>
      <c r="BR16" s="672"/>
      <c r="BS16" s="673" t="s">
        <v>139</v>
      </c>
      <c r="BT16" s="673"/>
      <c r="BU16" s="673"/>
      <c r="BV16" s="673"/>
      <c r="BW16" s="673"/>
      <c r="BX16" s="673"/>
      <c r="BY16" s="673"/>
      <c r="BZ16" s="673"/>
      <c r="CA16" s="673"/>
      <c r="CB16" s="711"/>
      <c r="CD16" s="631" t="s">
        <v>268</v>
      </c>
      <c r="CE16" s="632"/>
      <c r="CF16" s="632"/>
      <c r="CG16" s="632"/>
      <c r="CH16" s="632"/>
      <c r="CI16" s="632"/>
      <c r="CJ16" s="632"/>
      <c r="CK16" s="632"/>
      <c r="CL16" s="632"/>
      <c r="CM16" s="632"/>
      <c r="CN16" s="632"/>
      <c r="CO16" s="632"/>
      <c r="CP16" s="632"/>
      <c r="CQ16" s="633"/>
      <c r="CR16" s="634" t="s">
        <v>139</v>
      </c>
      <c r="CS16" s="635"/>
      <c r="CT16" s="635"/>
      <c r="CU16" s="635"/>
      <c r="CV16" s="635"/>
      <c r="CW16" s="635"/>
      <c r="CX16" s="635"/>
      <c r="CY16" s="636"/>
      <c r="CZ16" s="672" t="s">
        <v>139</v>
      </c>
      <c r="DA16" s="672"/>
      <c r="DB16" s="672"/>
      <c r="DC16" s="672"/>
      <c r="DD16" s="640" t="s">
        <v>139</v>
      </c>
      <c r="DE16" s="635"/>
      <c r="DF16" s="635"/>
      <c r="DG16" s="635"/>
      <c r="DH16" s="635"/>
      <c r="DI16" s="635"/>
      <c r="DJ16" s="635"/>
      <c r="DK16" s="635"/>
      <c r="DL16" s="635"/>
      <c r="DM16" s="635"/>
      <c r="DN16" s="635"/>
      <c r="DO16" s="635"/>
      <c r="DP16" s="636"/>
      <c r="DQ16" s="640" t="s">
        <v>257</v>
      </c>
      <c r="DR16" s="635"/>
      <c r="DS16" s="635"/>
      <c r="DT16" s="635"/>
      <c r="DU16" s="635"/>
      <c r="DV16" s="635"/>
      <c r="DW16" s="635"/>
      <c r="DX16" s="635"/>
      <c r="DY16" s="635"/>
      <c r="DZ16" s="635"/>
      <c r="EA16" s="635"/>
      <c r="EB16" s="635"/>
      <c r="EC16" s="671"/>
    </row>
    <row r="17" spans="2:133" ht="11.25" customHeight="1" x14ac:dyDescent="0.2">
      <c r="B17" s="631" t="s">
        <v>269</v>
      </c>
      <c r="C17" s="632"/>
      <c r="D17" s="632"/>
      <c r="E17" s="632"/>
      <c r="F17" s="632"/>
      <c r="G17" s="632"/>
      <c r="H17" s="632"/>
      <c r="I17" s="632"/>
      <c r="J17" s="632"/>
      <c r="K17" s="632"/>
      <c r="L17" s="632"/>
      <c r="M17" s="632"/>
      <c r="N17" s="632"/>
      <c r="O17" s="632"/>
      <c r="P17" s="632"/>
      <c r="Q17" s="633"/>
      <c r="R17" s="634">
        <v>18267</v>
      </c>
      <c r="S17" s="635"/>
      <c r="T17" s="635"/>
      <c r="U17" s="635"/>
      <c r="V17" s="635"/>
      <c r="W17" s="635"/>
      <c r="X17" s="635"/>
      <c r="Y17" s="636"/>
      <c r="Z17" s="672">
        <v>0.4</v>
      </c>
      <c r="AA17" s="672"/>
      <c r="AB17" s="672"/>
      <c r="AC17" s="672"/>
      <c r="AD17" s="673">
        <v>18267</v>
      </c>
      <c r="AE17" s="673"/>
      <c r="AF17" s="673"/>
      <c r="AG17" s="673"/>
      <c r="AH17" s="673"/>
      <c r="AI17" s="673"/>
      <c r="AJ17" s="673"/>
      <c r="AK17" s="673"/>
      <c r="AL17" s="637">
        <v>0.7</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139</v>
      </c>
      <c r="BH17" s="635"/>
      <c r="BI17" s="635"/>
      <c r="BJ17" s="635"/>
      <c r="BK17" s="635"/>
      <c r="BL17" s="635"/>
      <c r="BM17" s="635"/>
      <c r="BN17" s="636"/>
      <c r="BO17" s="672" t="s">
        <v>257</v>
      </c>
      <c r="BP17" s="672"/>
      <c r="BQ17" s="672"/>
      <c r="BR17" s="672"/>
      <c r="BS17" s="673" t="s">
        <v>139</v>
      </c>
      <c r="BT17" s="673"/>
      <c r="BU17" s="673"/>
      <c r="BV17" s="673"/>
      <c r="BW17" s="673"/>
      <c r="BX17" s="673"/>
      <c r="BY17" s="673"/>
      <c r="BZ17" s="673"/>
      <c r="CA17" s="673"/>
      <c r="CB17" s="711"/>
      <c r="CD17" s="631" t="s">
        <v>271</v>
      </c>
      <c r="CE17" s="632"/>
      <c r="CF17" s="632"/>
      <c r="CG17" s="632"/>
      <c r="CH17" s="632"/>
      <c r="CI17" s="632"/>
      <c r="CJ17" s="632"/>
      <c r="CK17" s="632"/>
      <c r="CL17" s="632"/>
      <c r="CM17" s="632"/>
      <c r="CN17" s="632"/>
      <c r="CO17" s="632"/>
      <c r="CP17" s="632"/>
      <c r="CQ17" s="633"/>
      <c r="CR17" s="634">
        <v>438165</v>
      </c>
      <c r="CS17" s="635"/>
      <c r="CT17" s="635"/>
      <c r="CU17" s="635"/>
      <c r="CV17" s="635"/>
      <c r="CW17" s="635"/>
      <c r="CX17" s="635"/>
      <c r="CY17" s="636"/>
      <c r="CZ17" s="672">
        <v>10.8</v>
      </c>
      <c r="DA17" s="672"/>
      <c r="DB17" s="672"/>
      <c r="DC17" s="672"/>
      <c r="DD17" s="640" t="s">
        <v>139</v>
      </c>
      <c r="DE17" s="635"/>
      <c r="DF17" s="635"/>
      <c r="DG17" s="635"/>
      <c r="DH17" s="635"/>
      <c r="DI17" s="635"/>
      <c r="DJ17" s="635"/>
      <c r="DK17" s="635"/>
      <c r="DL17" s="635"/>
      <c r="DM17" s="635"/>
      <c r="DN17" s="635"/>
      <c r="DO17" s="635"/>
      <c r="DP17" s="636"/>
      <c r="DQ17" s="640">
        <v>387748</v>
      </c>
      <c r="DR17" s="635"/>
      <c r="DS17" s="635"/>
      <c r="DT17" s="635"/>
      <c r="DU17" s="635"/>
      <c r="DV17" s="635"/>
      <c r="DW17" s="635"/>
      <c r="DX17" s="635"/>
      <c r="DY17" s="635"/>
      <c r="DZ17" s="635"/>
      <c r="EA17" s="635"/>
      <c r="EB17" s="635"/>
      <c r="EC17" s="671"/>
    </row>
    <row r="18" spans="2:133" ht="11.25" customHeight="1" x14ac:dyDescent="0.2">
      <c r="B18" s="631" t="s">
        <v>272</v>
      </c>
      <c r="C18" s="632"/>
      <c r="D18" s="632"/>
      <c r="E18" s="632"/>
      <c r="F18" s="632"/>
      <c r="G18" s="632"/>
      <c r="H18" s="632"/>
      <c r="I18" s="632"/>
      <c r="J18" s="632"/>
      <c r="K18" s="632"/>
      <c r="L18" s="632"/>
      <c r="M18" s="632"/>
      <c r="N18" s="632"/>
      <c r="O18" s="632"/>
      <c r="P18" s="632"/>
      <c r="Q18" s="633"/>
      <c r="R18" s="634">
        <v>63081</v>
      </c>
      <c r="S18" s="635"/>
      <c r="T18" s="635"/>
      <c r="U18" s="635"/>
      <c r="V18" s="635"/>
      <c r="W18" s="635"/>
      <c r="X18" s="635"/>
      <c r="Y18" s="636"/>
      <c r="Z18" s="672">
        <v>1.5</v>
      </c>
      <c r="AA18" s="672"/>
      <c r="AB18" s="672"/>
      <c r="AC18" s="672"/>
      <c r="AD18" s="673">
        <v>63081</v>
      </c>
      <c r="AE18" s="673"/>
      <c r="AF18" s="673"/>
      <c r="AG18" s="673"/>
      <c r="AH18" s="673"/>
      <c r="AI18" s="673"/>
      <c r="AJ18" s="673"/>
      <c r="AK18" s="673"/>
      <c r="AL18" s="637">
        <v>2.4</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139</v>
      </c>
      <c r="BH18" s="635"/>
      <c r="BI18" s="635"/>
      <c r="BJ18" s="635"/>
      <c r="BK18" s="635"/>
      <c r="BL18" s="635"/>
      <c r="BM18" s="635"/>
      <c r="BN18" s="636"/>
      <c r="BO18" s="672" t="s">
        <v>139</v>
      </c>
      <c r="BP18" s="672"/>
      <c r="BQ18" s="672"/>
      <c r="BR18" s="672"/>
      <c r="BS18" s="673" t="s">
        <v>139</v>
      </c>
      <c r="BT18" s="673"/>
      <c r="BU18" s="673"/>
      <c r="BV18" s="673"/>
      <c r="BW18" s="673"/>
      <c r="BX18" s="673"/>
      <c r="BY18" s="673"/>
      <c r="BZ18" s="673"/>
      <c r="CA18" s="673"/>
      <c r="CB18" s="711"/>
      <c r="CD18" s="631" t="s">
        <v>274</v>
      </c>
      <c r="CE18" s="632"/>
      <c r="CF18" s="632"/>
      <c r="CG18" s="632"/>
      <c r="CH18" s="632"/>
      <c r="CI18" s="632"/>
      <c r="CJ18" s="632"/>
      <c r="CK18" s="632"/>
      <c r="CL18" s="632"/>
      <c r="CM18" s="632"/>
      <c r="CN18" s="632"/>
      <c r="CO18" s="632"/>
      <c r="CP18" s="632"/>
      <c r="CQ18" s="633"/>
      <c r="CR18" s="634" t="s">
        <v>139</v>
      </c>
      <c r="CS18" s="635"/>
      <c r="CT18" s="635"/>
      <c r="CU18" s="635"/>
      <c r="CV18" s="635"/>
      <c r="CW18" s="635"/>
      <c r="CX18" s="635"/>
      <c r="CY18" s="636"/>
      <c r="CZ18" s="672" t="s">
        <v>178</v>
      </c>
      <c r="DA18" s="672"/>
      <c r="DB18" s="672"/>
      <c r="DC18" s="672"/>
      <c r="DD18" s="640" t="s">
        <v>139</v>
      </c>
      <c r="DE18" s="635"/>
      <c r="DF18" s="635"/>
      <c r="DG18" s="635"/>
      <c r="DH18" s="635"/>
      <c r="DI18" s="635"/>
      <c r="DJ18" s="635"/>
      <c r="DK18" s="635"/>
      <c r="DL18" s="635"/>
      <c r="DM18" s="635"/>
      <c r="DN18" s="635"/>
      <c r="DO18" s="635"/>
      <c r="DP18" s="636"/>
      <c r="DQ18" s="640" t="s">
        <v>257</v>
      </c>
      <c r="DR18" s="635"/>
      <c r="DS18" s="635"/>
      <c r="DT18" s="635"/>
      <c r="DU18" s="635"/>
      <c r="DV18" s="635"/>
      <c r="DW18" s="635"/>
      <c r="DX18" s="635"/>
      <c r="DY18" s="635"/>
      <c r="DZ18" s="635"/>
      <c r="EA18" s="635"/>
      <c r="EB18" s="635"/>
      <c r="EC18" s="671"/>
    </row>
    <row r="19" spans="2:133" ht="11.25" customHeight="1" x14ac:dyDescent="0.2">
      <c r="B19" s="631" t="s">
        <v>275</v>
      </c>
      <c r="C19" s="632"/>
      <c r="D19" s="632"/>
      <c r="E19" s="632"/>
      <c r="F19" s="632"/>
      <c r="G19" s="632"/>
      <c r="H19" s="632"/>
      <c r="I19" s="632"/>
      <c r="J19" s="632"/>
      <c r="K19" s="632"/>
      <c r="L19" s="632"/>
      <c r="M19" s="632"/>
      <c r="N19" s="632"/>
      <c r="O19" s="632"/>
      <c r="P19" s="632"/>
      <c r="Q19" s="633"/>
      <c r="R19" s="634">
        <v>8969</v>
      </c>
      <c r="S19" s="635"/>
      <c r="T19" s="635"/>
      <c r="U19" s="635"/>
      <c r="V19" s="635"/>
      <c r="W19" s="635"/>
      <c r="X19" s="635"/>
      <c r="Y19" s="636"/>
      <c r="Z19" s="672">
        <v>0.2</v>
      </c>
      <c r="AA19" s="672"/>
      <c r="AB19" s="672"/>
      <c r="AC19" s="672"/>
      <c r="AD19" s="673">
        <v>8969</v>
      </c>
      <c r="AE19" s="673"/>
      <c r="AF19" s="673"/>
      <c r="AG19" s="673"/>
      <c r="AH19" s="673"/>
      <c r="AI19" s="673"/>
      <c r="AJ19" s="673"/>
      <c r="AK19" s="673"/>
      <c r="AL19" s="637">
        <v>0.3</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t="s">
        <v>139</v>
      </c>
      <c r="BH19" s="635"/>
      <c r="BI19" s="635"/>
      <c r="BJ19" s="635"/>
      <c r="BK19" s="635"/>
      <c r="BL19" s="635"/>
      <c r="BM19" s="635"/>
      <c r="BN19" s="636"/>
      <c r="BO19" s="672" t="s">
        <v>139</v>
      </c>
      <c r="BP19" s="672"/>
      <c r="BQ19" s="672"/>
      <c r="BR19" s="672"/>
      <c r="BS19" s="673" t="s">
        <v>139</v>
      </c>
      <c r="BT19" s="673"/>
      <c r="BU19" s="673"/>
      <c r="BV19" s="673"/>
      <c r="BW19" s="673"/>
      <c r="BX19" s="673"/>
      <c r="BY19" s="673"/>
      <c r="BZ19" s="673"/>
      <c r="CA19" s="673"/>
      <c r="CB19" s="711"/>
      <c r="CD19" s="631" t="s">
        <v>277</v>
      </c>
      <c r="CE19" s="632"/>
      <c r="CF19" s="632"/>
      <c r="CG19" s="632"/>
      <c r="CH19" s="632"/>
      <c r="CI19" s="632"/>
      <c r="CJ19" s="632"/>
      <c r="CK19" s="632"/>
      <c r="CL19" s="632"/>
      <c r="CM19" s="632"/>
      <c r="CN19" s="632"/>
      <c r="CO19" s="632"/>
      <c r="CP19" s="632"/>
      <c r="CQ19" s="633"/>
      <c r="CR19" s="634" t="s">
        <v>139</v>
      </c>
      <c r="CS19" s="635"/>
      <c r="CT19" s="635"/>
      <c r="CU19" s="635"/>
      <c r="CV19" s="635"/>
      <c r="CW19" s="635"/>
      <c r="CX19" s="635"/>
      <c r="CY19" s="636"/>
      <c r="CZ19" s="672" t="s">
        <v>139</v>
      </c>
      <c r="DA19" s="672"/>
      <c r="DB19" s="672"/>
      <c r="DC19" s="672"/>
      <c r="DD19" s="640" t="s">
        <v>139</v>
      </c>
      <c r="DE19" s="635"/>
      <c r="DF19" s="635"/>
      <c r="DG19" s="635"/>
      <c r="DH19" s="635"/>
      <c r="DI19" s="635"/>
      <c r="DJ19" s="635"/>
      <c r="DK19" s="635"/>
      <c r="DL19" s="635"/>
      <c r="DM19" s="635"/>
      <c r="DN19" s="635"/>
      <c r="DO19" s="635"/>
      <c r="DP19" s="636"/>
      <c r="DQ19" s="640" t="s">
        <v>139</v>
      </c>
      <c r="DR19" s="635"/>
      <c r="DS19" s="635"/>
      <c r="DT19" s="635"/>
      <c r="DU19" s="635"/>
      <c r="DV19" s="635"/>
      <c r="DW19" s="635"/>
      <c r="DX19" s="635"/>
      <c r="DY19" s="635"/>
      <c r="DZ19" s="635"/>
      <c r="EA19" s="635"/>
      <c r="EB19" s="635"/>
      <c r="EC19" s="671"/>
    </row>
    <row r="20" spans="2:133" ht="11.25" customHeight="1" x14ac:dyDescent="0.2">
      <c r="B20" s="701" t="s">
        <v>278</v>
      </c>
      <c r="C20" s="702"/>
      <c r="D20" s="702"/>
      <c r="E20" s="702"/>
      <c r="F20" s="702"/>
      <c r="G20" s="702"/>
      <c r="H20" s="702"/>
      <c r="I20" s="702"/>
      <c r="J20" s="702"/>
      <c r="K20" s="702"/>
      <c r="L20" s="702"/>
      <c r="M20" s="702"/>
      <c r="N20" s="702"/>
      <c r="O20" s="702"/>
      <c r="P20" s="702"/>
      <c r="Q20" s="703"/>
      <c r="R20" s="634">
        <v>54112</v>
      </c>
      <c r="S20" s="635"/>
      <c r="T20" s="635"/>
      <c r="U20" s="635"/>
      <c r="V20" s="635"/>
      <c r="W20" s="635"/>
      <c r="X20" s="635"/>
      <c r="Y20" s="636"/>
      <c r="Z20" s="672">
        <v>1.3</v>
      </c>
      <c r="AA20" s="672"/>
      <c r="AB20" s="672"/>
      <c r="AC20" s="672"/>
      <c r="AD20" s="673">
        <v>54112</v>
      </c>
      <c r="AE20" s="673"/>
      <c r="AF20" s="673"/>
      <c r="AG20" s="673"/>
      <c r="AH20" s="673"/>
      <c r="AI20" s="673"/>
      <c r="AJ20" s="673"/>
      <c r="AK20" s="673"/>
      <c r="AL20" s="637">
        <v>2.1</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t="s">
        <v>139</v>
      </c>
      <c r="BH20" s="635"/>
      <c r="BI20" s="635"/>
      <c r="BJ20" s="635"/>
      <c r="BK20" s="635"/>
      <c r="BL20" s="635"/>
      <c r="BM20" s="635"/>
      <c r="BN20" s="636"/>
      <c r="BO20" s="672" t="s">
        <v>257</v>
      </c>
      <c r="BP20" s="672"/>
      <c r="BQ20" s="672"/>
      <c r="BR20" s="672"/>
      <c r="BS20" s="673" t="s">
        <v>139</v>
      </c>
      <c r="BT20" s="673"/>
      <c r="BU20" s="673"/>
      <c r="BV20" s="673"/>
      <c r="BW20" s="673"/>
      <c r="BX20" s="673"/>
      <c r="BY20" s="673"/>
      <c r="BZ20" s="673"/>
      <c r="CA20" s="673"/>
      <c r="CB20" s="711"/>
      <c r="CD20" s="631" t="s">
        <v>280</v>
      </c>
      <c r="CE20" s="632"/>
      <c r="CF20" s="632"/>
      <c r="CG20" s="632"/>
      <c r="CH20" s="632"/>
      <c r="CI20" s="632"/>
      <c r="CJ20" s="632"/>
      <c r="CK20" s="632"/>
      <c r="CL20" s="632"/>
      <c r="CM20" s="632"/>
      <c r="CN20" s="632"/>
      <c r="CO20" s="632"/>
      <c r="CP20" s="632"/>
      <c r="CQ20" s="633"/>
      <c r="CR20" s="634">
        <v>4056748</v>
      </c>
      <c r="CS20" s="635"/>
      <c r="CT20" s="635"/>
      <c r="CU20" s="635"/>
      <c r="CV20" s="635"/>
      <c r="CW20" s="635"/>
      <c r="CX20" s="635"/>
      <c r="CY20" s="636"/>
      <c r="CZ20" s="672">
        <v>100</v>
      </c>
      <c r="DA20" s="672"/>
      <c r="DB20" s="672"/>
      <c r="DC20" s="672"/>
      <c r="DD20" s="640">
        <v>676853</v>
      </c>
      <c r="DE20" s="635"/>
      <c r="DF20" s="635"/>
      <c r="DG20" s="635"/>
      <c r="DH20" s="635"/>
      <c r="DI20" s="635"/>
      <c r="DJ20" s="635"/>
      <c r="DK20" s="635"/>
      <c r="DL20" s="635"/>
      <c r="DM20" s="635"/>
      <c r="DN20" s="635"/>
      <c r="DO20" s="635"/>
      <c r="DP20" s="636"/>
      <c r="DQ20" s="640">
        <v>2946246</v>
      </c>
      <c r="DR20" s="635"/>
      <c r="DS20" s="635"/>
      <c r="DT20" s="635"/>
      <c r="DU20" s="635"/>
      <c r="DV20" s="635"/>
      <c r="DW20" s="635"/>
      <c r="DX20" s="635"/>
      <c r="DY20" s="635"/>
      <c r="DZ20" s="635"/>
      <c r="EA20" s="635"/>
      <c r="EB20" s="635"/>
      <c r="EC20" s="671"/>
    </row>
    <row r="21" spans="2:133" ht="11.25" customHeight="1" x14ac:dyDescent="0.2">
      <c r="B21" s="631" t="s">
        <v>281</v>
      </c>
      <c r="C21" s="632"/>
      <c r="D21" s="632"/>
      <c r="E21" s="632"/>
      <c r="F21" s="632"/>
      <c r="G21" s="632"/>
      <c r="H21" s="632"/>
      <c r="I21" s="632"/>
      <c r="J21" s="632"/>
      <c r="K21" s="632"/>
      <c r="L21" s="632"/>
      <c r="M21" s="632"/>
      <c r="N21" s="632"/>
      <c r="O21" s="632"/>
      <c r="P21" s="632"/>
      <c r="Q21" s="633"/>
      <c r="R21" s="634">
        <v>1130697</v>
      </c>
      <c r="S21" s="635"/>
      <c r="T21" s="635"/>
      <c r="U21" s="635"/>
      <c r="V21" s="635"/>
      <c r="W21" s="635"/>
      <c r="X21" s="635"/>
      <c r="Y21" s="636"/>
      <c r="Z21" s="672">
        <v>26.6</v>
      </c>
      <c r="AA21" s="672"/>
      <c r="AB21" s="672"/>
      <c r="AC21" s="672"/>
      <c r="AD21" s="673">
        <v>957816</v>
      </c>
      <c r="AE21" s="673"/>
      <c r="AF21" s="673"/>
      <c r="AG21" s="673"/>
      <c r="AH21" s="673"/>
      <c r="AI21" s="673"/>
      <c r="AJ21" s="673"/>
      <c r="AK21" s="673"/>
      <c r="AL21" s="637">
        <v>37.200000000000003</v>
      </c>
      <c r="AM21" s="638"/>
      <c r="AN21" s="638"/>
      <c r="AO21" s="674"/>
      <c r="AP21" s="631" t="s">
        <v>282</v>
      </c>
      <c r="AQ21" s="712"/>
      <c r="AR21" s="712"/>
      <c r="AS21" s="712"/>
      <c r="AT21" s="712"/>
      <c r="AU21" s="712"/>
      <c r="AV21" s="712"/>
      <c r="AW21" s="712"/>
      <c r="AX21" s="712"/>
      <c r="AY21" s="712"/>
      <c r="AZ21" s="712"/>
      <c r="BA21" s="712"/>
      <c r="BB21" s="712"/>
      <c r="BC21" s="712"/>
      <c r="BD21" s="712"/>
      <c r="BE21" s="712"/>
      <c r="BF21" s="713"/>
      <c r="BG21" s="634" t="s">
        <v>139</v>
      </c>
      <c r="BH21" s="635"/>
      <c r="BI21" s="635"/>
      <c r="BJ21" s="635"/>
      <c r="BK21" s="635"/>
      <c r="BL21" s="635"/>
      <c r="BM21" s="635"/>
      <c r="BN21" s="636"/>
      <c r="BO21" s="672" t="s">
        <v>139</v>
      </c>
      <c r="BP21" s="672"/>
      <c r="BQ21" s="672"/>
      <c r="BR21" s="672"/>
      <c r="BS21" s="673" t="s">
        <v>139</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283</v>
      </c>
      <c r="C22" s="632"/>
      <c r="D22" s="632"/>
      <c r="E22" s="632"/>
      <c r="F22" s="632"/>
      <c r="G22" s="632"/>
      <c r="H22" s="632"/>
      <c r="I22" s="632"/>
      <c r="J22" s="632"/>
      <c r="K22" s="632"/>
      <c r="L22" s="632"/>
      <c r="M22" s="632"/>
      <c r="N22" s="632"/>
      <c r="O22" s="632"/>
      <c r="P22" s="632"/>
      <c r="Q22" s="633"/>
      <c r="R22" s="634">
        <v>957816</v>
      </c>
      <c r="S22" s="635"/>
      <c r="T22" s="635"/>
      <c r="U22" s="635"/>
      <c r="V22" s="635"/>
      <c r="W22" s="635"/>
      <c r="X22" s="635"/>
      <c r="Y22" s="636"/>
      <c r="Z22" s="672">
        <v>22.6</v>
      </c>
      <c r="AA22" s="672"/>
      <c r="AB22" s="672"/>
      <c r="AC22" s="672"/>
      <c r="AD22" s="673">
        <v>957816</v>
      </c>
      <c r="AE22" s="673"/>
      <c r="AF22" s="673"/>
      <c r="AG22" s="673"/>
      <c r="AH22" s="673"/>
      <c r="AI22" s="673"/>
      <c r="AJ22" s="673"/>
      <c r="AK22" s="673"/>
      <c r="AL22" s="637">
        <v>37.200000000000003</v>
      </c>
      <c r="AM22" s="638"/>
      <c r="AN22" s="638"/>
      <c r="AO22" s="674"/>
      <c r="AP22" s="631" t="s">
        <v>284</v>
      </c>
      <c r="AQ22" s="712"/>
      <c r="AR22" s="712"/>
      <c r="AS22" s="712"/>
      <c r="AT22" s="712"/>
      <c r="AU22" s="712"/>
      <c r="AV22" s="712"/>
      <c r="AW22" s="712"/>
      <c r="AX22" s="712"/>
      <c r="AY22" s="712"/>
      <c r="AZ22" s="712"/>
      <c r="BA22" s="712"/>
      <c r="BB22" s="712"/>
      <c r="BC22" s="712"/>
      <c r="BD22" s="712"/>
      <c r="BE22" s="712"/>
      <c r="BF22" s="713"/>
      <c r="BG22" s="634" t="s">
        <v>257</v>
      </c>
      <c r="BH22" s="635"/>
      <c r="BI22" s="635"/>
      <c r="BJ22" s="635"/>
      <c r="BK22" s="635"/>
      <c r="BL22" s="635"/>
      <c r="BM22" s="635"/>
      <c r="BN22" s="636"/>
      <c r="BO22" s="672" t="s">
        <v>139</v>
      </c>
      <c r="BP22" s="672"/>
      <c r="BQ22" s="672"/>
      <c r="BR22" s="672"/>
      <c r="BS22" s="673" t="s">
        <v>139</v>
      </c>
      <c r="BT22" s="673"/>
      <c r="BU22" s="673"/>
      <c r="BV22" s="673"/>
      <c r="BW22" s="673"/>
      <c r="BX22" s="673"/>
      <c r="BY22" s="673"/>
      <c r="BZ22" s="673"/>
      <c r="CA22" s="673"/>
      <c r="CB22" s="711"/>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286</v>
      </c>
      <c r="C23" s="632"/>
      <c r="D23" s="632"/>
      <c r="E23" s="632"/>
      <c r="F23" s="632"/>
      <c r="G23" s="632"/>
      <c r="H23" s="632"/>
      <c r="I23" s="632"/>
      <c r="J23" s="632"/>
      <c r="K23" s="632"/>
      <c r="L23" s="632"/>
      <c r="M23" s="632"/>
      <c r="N23" s="632"/>
      <c r="O23" s="632"/>
      <c r="P23" s="632"/>
      <c r="Q23" s="633"/>
      <c r="R23" s="634">
        <v>172881</v>
      </c>
      <c r="S23" s="635"/>
      <c r="T23" s="635"/>
      <c r="U23" s="635"/>
      <c r="V23" s="635"/>
      <c r="W23" s="635"/>
      <c r="X23" s="635"/>
      <c r="Y23" s="636"/>
      <c r="Z23" s="672">
        <v>4.0999999999999996</v>
      </c>
      <c r="AA23" s="672"/>
      <c r="AB23" s="672"/>
      <c r="AC23" s="672"/>
      <c r="AD23" s="673" t="s">
        <v>178</v>
      </c>
      <c r="AE23" s="673"/>
      <c r="AF23" s="673"/>
      <c r="AG23" s="673"/>
      <c r="AH23" s="673"/>
      <c r="AI23" s="673"/>
      <c r="AJ23" s="673"/>
      <c r="AK23" s="673"/>
      <c r="AL23" s="637" t="s">
        <v>139</v>
      </c>
      <c r="AM23" s="638"/>
      <c r="AN23" s="638"/>
      <c r="AO23" s="674"/>
      <c r="AP23" s="631" t="s">
        <v>287</v>
      </c>
      <c r="AQ23" s="712"/>
      <c r="AR23" s="712"/>
      <c r="AS23" s="712"/>
      <c r="AT23" s="712"/>
      <c r="AU23" s="712"/>
      <c r="AV23" s="712"/>
      <c r="AW23" s="712"/>
      <c r="AX23" s="712"/>
      <c r="AY23" s="712"/>
      <c r="AZ23" s="712"/>
      <c r="BA23" s="712"/>
      <c r="BB23" s="712"/>
      <c r="BC23" s="712"/>
      <c r="BD23" s="712"/>
      <c r="BE23" s="712"/>
      <c r="BF23" s="713"/>
      <c r="BG23" s="634" t="s">
        <v>139</v>
      </c>
      <c r="BH23" s="635"/>
      <c r="BI23" s="635"/>
      <c r="BJ23" s="635"/>
      <c r="BK23" s="635"/>
      <c r="BL23" s="635"/>
      <c r="BM23" s="635"/>
      <c r="BN23" s="636"/>
      <c r="BO23" s="672" t="s">
        <v>139</v>
      </c>
      <c r="BP23" s="672"/>
      <c r="BQ23" s="672"/>
      <c r="BR23" s="672"/>
      <c r="BS23" s="673" t="s">
        <v>139</v>
      </c>
      <c r="BT23" s="673"/>
      <c r="BU23" s="673"/>
      <c r="BV23" s="673"/>
      <c r="BW23" s="673"/>
      <c r="BX23" s="673"/>
      <c r="BY23" s="673"/>
      <c r="BZ23" s="673"/>
      <c r="CA23" s="673"/>
      <c r="CB23" s="711"/>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2">
      <c r="B24" s="631" t="s">
        <v>293</v>
      </c>
      <c r="C24" s="632"/>
      <c r="D24" s="632"/>
      <c r="E24" s="632"/>
      <c r="F24" s="632"/>
      <c r="G24" s="632"/>
      <c r="H24" s="632"/>
      <c r="I24" s="632"/>
      <c r="J24" s="632"/>
      <c r="K24" s="632"/>
      <c r="L24" s="632"/>
      <c r="M24" s="632"/>
      <c r="N24" s="632"/>
      <c r="O24" s="632"/>
      <c r="P24" s="632"/>
      <c r="Q24" s="633"/>
      <c r="R24" s="634" t="s">
        <v>257</v>
      </c>
      <c r="S24" s="635"/>
      <c r="T24" s="635"/>
      <c r="U24" s="635"/>
      <c r="V24" s="635"/>
      <c r="W24" s="635"/>
      <c r="X24" s="635"/>
      <c r="Y24" s="636"/>
      <c r="Z24" s="672" t="s">
        <v>139</v>
      </c>
      <c r="AA24" s="672"/>
      <c r="AB24" s="672"/>
      <c r="AC24" s="672"/>
      <c r="AD24" s="673" t="s">
        <v>139</v>
      </c>
      <c r="AE24" s="673"/>
      <c r="AF24" s="673"/>
      <c r="AG24" s="673"/>
      <c r="AH24" s="673"/>
      <c r="AI24" s="673"/>
      <c r="AJ24" s="673"/>
      <c r="AK24" s="673"/>
      <c r="AL24" s="637" t="s">
        <v>139</v>
      </c>
      <c r="AM24" s="638"/>
      <c r="AN24" s="638"/>
      <c r="AO24" s="674"/>
      <c r="AP24" s="631" t="s">
        <v>294</v>
      </c>
      <c r="AQ24" s="712"/>
      <c r="AR24" s="712"/>
      <c r="AS24" s="712"/>
      <c r="AT24" s="712"/>
      <c r="AU24" s="712"/>
      <c r="AV24" s="712"/>
      <c r="AW24" s="712"/>
      <c r="AX24" s="712"/>
      <c r="AY24" s="712"/>
      <c r="AZ24" s="712"/>
      <c r="BA24" s="712"/>
      <c r="BB24" s="712"/>
      <c r="BC24" s="712"/>
      <c r="BD24" s="712"/>
      <c r="BE24" s="712"/>
      <c r="BF24" s="713"/>
      <c r="BG24" s="634" t="s">
        <v>178</v>
      </c>
      <c r="BH24" s="635"/>
      <c r="BI24" s="635"/>
      <c r="BJ24" s="635"/>
      <c r="BK24" s="635"/>
      <c r="BL24" s="635"/>
      <c r="BM24" s="635"/>
      <c r="BN24" s="636"/>
      <c r="BO24" s="672" t="s">
        <v>257</v>
      </c>
      <c r="BP24" s="672"/>
      <c r="BQ24" s="672"/>
      <c r="BR24" s="672"/>
      <c r="BS24" s="673" t="s">
        <v>139</v>
      </c>
      <c r="BT24" s="673"/>
      <c r="BU24" s="673"/>
      <c r="BV24" s="673"/>
      <c r="BW24" s="673"/>
      <c r="BX24" s="673"/>
      <c r="BY24" s="673"/>
      <c r="BZ24" s="673"/>
      <c r="CA24" s="673"/>
      <c r="CB24" s="711"/>
      <c r="CD24" s="692" t="s">
        <v>295</v>
      </c>
      <c r="CE24" s="693"/>
      <c r="CF24" s="693"/>
      <c r="CG24" s="693"/>
      <c r="CH24" s="693"/>
      <c r="CI24" s="693"/>
      <c r="CJ24" s="693"/>
      <c r="CK24" s="693"/>
      <c r="CL24" s="693"/>
      <c r="CM24" s="693"/>
      <c r="CN24" s="693"/>
      <c r="CO24" s="693"/>
      <c r="CP24" s="693"/>
      <c r="CQ24" s="694"/>
      <c r="CR24" s="689">
        <v>1737441</v>
      </c>
      <c r="CS24" s="690"/>
      <c r="CT24" s="690"/>
      <c r="CU24" s="690"/>
      <c r="CV24" s="690"/>
      <c r="CW24" s="690"/>
      <c r="CX24" s="690"/>
      <c r="CY24" s="715"/>
      <c r="CZ24" s="716">
        <v>42.8</v>
      </c>
      <c r="DA24" s="698"/>
      <c r="DB24" s="698"/>
      <c r="DC24" s="718"/>
      <c r="DD24" s="714">
        <v>1408285</v>
      </c>
      <c r="DE24" s="690"/>
      <c r="DF24" s="690"/>
      <c r="DG24" s="690"/>
      <c r="DH24" s="690"/>
      <c r="DI24" s="690"/>
      <c r="DJ24" s="690"/>
      <c r="DK24" s="715"/>
      <c r="DL24" s="714">
        <v>1291339</v>
      </c>
      <c r="DM24" s="690"/>
      <c r="DN24" s="690"/>
      <c r="DO24" s="690"/>
      <c r="DP24" s="690"/>
      <c r="DQ24" s="690"/>
      <c r="DR24" s="690"/>
      <c r="DS24" s="690"/>
      <c r="DT24" s="690"/>
      <c r="DU24" s="690"/>
      <c r="DV24" s="715"/>
      <c r="DW24" s="716">
        <v>49</v>
      </c>
      <c r="DX24" s="698"/>
      <c r="DY24" s="698"/>
      <c r="DZ24" s="698"/>
      <c r="EA24" s="698"/>
      <c r="EB24" s="698"/>
      <c r="EC24" s="717"/>
    </row>
    <row r="25" spans="2:133" ht="11.25" customHeight="1" x14ac:dyDescent="0.2">
      <c r="B25" s="631" t="s">
        <v>296</v>
      </c>
      <c r="C25" s="632"/>
      <c r="D25" s="632"/>
      <c r="E25" s="632"/>
      <c r="F25" s="632"/>
      <c r="G25" s="632"/>
      <c r="H25" s="632"/>
      <c r="I25" s="632"/>
      <c r="J25" s="632"/>
      <c r="K25" s="632"/>
      <c r="L25" s="632"/>
      <c r="M25" s="632"/>
      <c r="N25" s="632"/>
      <c r="O25" s="632"/>
      <c r="P25" s="632"/>
      <c r="Q25" s="633"/>
      <c r="R25" s="634">
        <v>2747754</v>
      </c>
      <c r="S25" s="635"/>
      <c r="T25" s="635"/>
      <c r="U25" s="635"/>
      <c r="V25" s="635"/>
      <c r="W25" s="635"/>
      <c r="X25" s="635"/>
      <c r="Y25" s="636"/>
      <c r="Z25" s="672">
        <v>64.8</v>
      </c>
      <c r="AA25" s="672"/>
      <c r="AB25" s="672"/>
      <c r="AC25" s="672"/>
      <c r="AD25" s="673">
        <v>2574873</v>
      </c>
      <c r="AE25" s="673"/>
      <c r="AF25" s="673"/>
      <c r="AG25" s="673"/>
      <c r="AH25" s="673"/>
      <c r="AI25" s="673"/>
      <c r="AJ25" s="673"/>
      <c r="AK25" s="673"/>
      <c r="AL25" s="637">
        <v>99.9</v>
      </c>
      <c r="AM25" s="638"/>
      <c r="AN25" s="638"/>
      <c r="AO25" s="674"/>
      <c r="AP25" s="631" t="s">
        <v>297</v>
      </c>
      <c r="AQ25" s="712"/>
      <c r="AR25" s="712"/>
      <c r="AS25" s="712"/>
      <c r="AT25" s="712"/>
      <c r="AU25" s="712"/>
      <c r="AV25" s="712"/>
      <c r="AW25" s="712"/>
      <c r="AX25" s="712"/>
      <c r="AY25" s="712"/>
      <c r="AZ25" s="712"/>
      <c r="BA25" s="712"/>
      <c r="BB25" s="712"/>
      <c r="BC25" s="712"/>
      <c r="BD25" s="712"/>
      <c r="BE25" s="712"/>
      <c r="BF25" s="713"/>
      <c r="BG25" s="634" t="s">
        <v>139</v>
      </c>
      <c r="BH25" s="635"/>
      <c r="BI25" s="635"/>
      <c r="BJ25" s="635"/>
      <c r="BK25" s="635"/>
      <c r="BL25" s="635"/>
      <c r="BM25" s="635"/>
      <c r="BN25" s="636"/>
      <c r="BO25" s="672" t="s">
        <v>257</v>
      </c>
      <c r="BP25" s="672"/>
      <c r="BQ25" s="672"/>
      <c r="BR25" s="672"/>
      <c r="BS25" s="673" t="s">
        <v>139</v>
      </c>
      <c r="BT25" s="673"/>
      <c r="BU25" s="673"/>
      <c r="BV25" s="673"/>
      <c r="BW25" s="673"/>
      <c r="BX25" s="673"/>
      <c r="BY25" s="673"/>
      <c r="BZ25" s="673"/>
      <c r="CA25" s="673"/>
      <c r="CB25" s="711"/>
      <c r="CD25" s="631" t="s">
        <v>298</v>
      </c>
      <c r="CE25" s="632"/>
      <c r="CF25" s="632"/>
      <c r="CG25" s="632"/>
      <c r="CH25" s="632"/>
      <c r="CI25" s="632"/>
      <c r="CJ25" s="632"/>
      <c r="CK25" s="632"/>
      <c r="CL25" s="632"/>
      <c r="CM25" s="632"/>
      <c r="CN25" s="632"/>
      <c r="CO25" s="632"/>
      <c r="CP25" s="632"/>
      <c r="CQ25" s="633"/>
      <c r="CR25" s="634">
        <v>866242</v>
      </c>
      <c r="CS25" s="647"/>
      <c r="CT25" s="647"/>
      <c r="CU25" s="647"/>
      <c r="CV25" s="647"/>
      <c r="CW25" s="647"/>
      <c r="CX25" s="647"/>
      <c r="CY25" s="648"/>
      <c r="CZ25" s="637">
        <v>21.4</v>
      </c>
      <c r="DA25" s="649"/>
      <c r="DB25" s="649"/>
      <c r="DC25" s="650"/>
      <c r="DD25" s="640">
        <v>806850</v>
      </c>
      <c r="DE25" s="647"/>
      <c r="DF25" s="647"/>
      <c r="DG25" s="647"/>
      <c r="DH25" s="647"/>
      <c r="DI25" s="647"/>
      <c r="DJ25" s="647"/>
      <c r="DK25" s="648"/>
      <c r="DL25" s="640">
        <v>798160</v>
      </c>
      <c r="DM25" s="647"/>
      <c r="DN25" s="647"/>
      <c r="DO25" s="647"/>
      <c r="DP25" s="647"/>
      <c r="DQ25" s="647"/>
      <c r="DR25" s="647"/>
      <c r="DS25" s="647"/>
      <c r="DT25" s="647"/>
      <c r="DU25" s="647"/>
      <c r="DV25" s="648"/>
      <c r="DW25" s="637">
        <v>30.3</v>
      </c>
      <c r="DX25" s="649"/>
      <c r="DY25" s="649"/>
      <c r="DZ25" s="649"/>
      <c r="EA25" s="649"/>
      <c r="EB25" s="649"/>
      <c r="EC25" s="661"/>
    </row>
    <row r="26" spans="2:133" ht="11.25" customHeight="1" x14ac:dyDescent="0.2">
      <c r="B26" s="631" t="s">
        <v>299</v>
      </c>
      <c r="C26" s="632"/>
      <c r="D26" s="632"/>
      <c r="E26" s="632"/>
      <c r="F26" s="632"/>
      <c r="G26" s="632"/>
      <c r="H26" s="632"/>
      <c r="I26" s="632"/>
      <c r="J26" s="632"/>
      <c r="K26" s="632"/>
      <c r="L26" s="632"/>
      <c r="M26" s="632"/>
      <c r="N26" s="632"/>
      <c r="O26" s="632"/>
      <c r="P26" s="632"/>
      <c r="Q26" s="633"/>
      <c r="R26" s="634" t="s">
        <v>139</v>
      </c>
      <c r="S26" s="635"/>
      <c r="T26" s="635"/>
      <c r="U26" s="635"/>
      <c r="V26" s="635"/>
      <c r="W26" s="635"/>
      <c r="X26" s="635"/>
      <c r="Y26" s="636"/>
      <c r="Z26" s="672" t="s">
        <v>139</v>
      </c>
      <c r="AA26" s="672"/>
      <c r="AB26" s="672"/>
      <c r="AC26" s="672"/>
      <c r="AD26" s="673" t="s">
        <v>139</v>
      </c>
      <c r="AE26" s="673"/>
      <c r="AF26" s="673"/>
      <c r="AG26" s="673"/>
      <c r="AH26" s="673"/>
      <c r="AI26" s="673"/>
      <c r="AJ26" s="673"/>
      <c r="AK26" s="673"/>
      <c r="AL26" s="637" t="s">
        <v>178</v>
      </c>
      <c r="AM26" s="638"/>
      <c r="AN26" s="638"/>
      <c r="AO26" s="674"/>
      <c r="AP26" s="631" t="s">
        <v>300</v>
      </c>
      <c r="AQ26" s="712"/>
      <c r="AR26" s="712"/>
      <c r="AS26" s="712"/>
      <c r="AT26" s="712"/>
      <c r="AU26" s="712"/>
      <c r="AV26" s="712"/>
      <c r="AW26" s="712"/>
      <c r="AX26" s="712"/>
      <c r="AY26" s="712"/>
      <c r="AZ26" s="712"/>
      <c r="BA26" s="712"/>
      <c r="BB26" s="712"/>
      <c r="BC26" s="712"/>
      <c r="BD26" s="712"/>
      <c r="BE26" s="712"/>
      <c r="BF26" s="713"/>
      <c r="BG26" s="634" t="s">
        <v>139</v>
      </c>
      <c r="BH26" s="635"/>
      <c r="BI26" s="635"/>
      <c r="BJ26" s="635"/>
      <c r="BK26" s="635"/>
      <c r="BL26" s="635"/>
      <c r="BM26" s="635"/>
      <c r="BN26" s="636"/>
      <c r="BO26" s="672" t="s">
        <v>178</v>
      </c>
      <c r="BP26" s="672"/>
      <c r="BQ26" s="672"/>
      <c r="BR26" s="672"/>
      <c r="BS26" s="673" t="s">
        <v>139</v>
      </c>
      <c r="BT26" s="673"/>
      <c r="BU26" s="673"/>
      <c r="BV26" s="673"/>
      <c r="BW26" s="673"/>
      <c r="BX26" s="673"/>
      <c r="BY26" s="673"/>
      <c r="BZ26" s="673"/>
      <c r="CA26" s="673"/>
      <c r="CB26" s="711"/>
      <c r="CD26" s="631" t="s">
        <v>301</v>
      </c>
      <c r="CE26" s="632"/>
      <c r="CF26" s="632"/>
      <c r="CG26" s="632"/>
      <c r="CH26" s="632"/>
      <c r="CI26" s="632"/>
      <c r="CJ26" s="632"/>
      <c r="CK26" s="632"/>
      <c r="CL26" s="632"/>
      <c r="CM26" s="632"/>
      <c r="CN26" s="632"/>
      <c r="CO26" s="632"/>
      <c r="CP26" s="632"/>
      <c r="CQ26" s="633"/>
      <c r="CR26" s="634">
        <v>480510</v>
      </c>
      <c r="CS26" s="635"/>
      <c r="CT26" s="635"/>
      <c r="CU26" s="635"/>
      <c r="CV26" s="635"/>
      <c r="CW26" s="635"/>
      <c r="CX26" s="635"/>
      <c r="CY26" s="636"/>
      <c r="CZ26" s="637">
        <v>11.8</v>
      </c>
      <c r="DA26" s="649"/>
      <c r="DB26" s="649"/>
      <c r="DC26" s="650"/>
      <c r="DD26" s="640">
        <v>435917</v>
      </c>
      <c r="DE26" s="635"/>
      <c r="DF26" s="635"/>
      <c r="DG26" s="635"/>
      <c r="DH26" s="635"/>
      <c r="DI26" s="635"/>
      <c r="DJ26" s="635"/>
      <c r="DK26" s="636"/>
      <c r="DL26" s="640" t="s">
        <v>139</v>
      </c>
      <c r="DM26" s="635"/>
      <c r="DN26" s="635"/>
      <c r="DO26" s="635"/>
      <c r="DP26" s="635"/>
      <c r="DQ26" s="635"/>
      <c r="DR26" s="635"/>
      <c r="DS26" s="635"/>
      <c r="DT26" s="635"/>
      <c r="DU26" s="635"/>
      <c r="DV26" s="636"/>
      <c r="DW26" s="637" t="s">
        <v>139</v>
      </c>
      <c r="DX26" s="649"/>
      <c r="DY26" s="649"/>
      <c r="DZ26" s="649"/>
      <c r="EA26" s="649"/>
      <c r="EB26" s="649"/>
      <c r="EC26" s="661"/>
    </row>
    <row r="27" spans="2:133" ht="11.25" customHeight="1" x14ac:dyDescent="0.2">
      <c r="B27" s="631" t="s">
        <v>302</v>
      </c>
      <c r="C27" s="632"/>
      <c r="D27" s="632"/>
      <c r="E27" s="632"/>
      <c r="F27" s="632"/>
      <c r="G27" s="632"/>
      <c r="H27" s="632"/>
      <c r="I27" s="632"/>
      <c r="J27" s="632"/>
      <c r="K27" s="632"/>
      <c r="L27" s="632"/>
      <c r="M27" s="632"/>
      <c r="N27" s="632"/>
      <c r="O27" s="632"/>
      <c r="P27" s="632"/>
      <c r="Q27" s="633"/>
      <c r="R27" s="634">
        <v>11894</v>
      </c>
      <c r="S27" s="635"/>
      <c r="T27" s="635"/>
      <c r="U27" s="635"/>
      <c r="V27" s="635"/>
      <c r="W27" s="635"/>
      <c r="X27" s="635"/>
      <c r="Y27" s="636"/>
      <c r="Z27" s="672">
        <v>0.3</v>
      </c>
      <c r="AA27" s="672"/>
      <c r="AB27" s="672"/>
      <c r="AC27" s="672"/>
      <c r="AD27" s="673" t="s">
        <v>139</v>
      </c>
      <c r="AE27" s="673"/>
      <c r="AF27" s="673"/>
      <c r="AG27" s="673"/>
      <c r="AH27" s="673"/>
      <c r="AI27" s="673"/>
      <c r="AJ27" s="673"/>
      <c r="AK27" s="673"/>
      <c r="AL27" s="637" t="s">
        <v>139</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1330840</v>
      </c>
      <c r="BH27" s="635"/>
      <c r="BI27" s="635"/>
      <c r="BJ27" s="635"/>
      <c r="BK27" s="635"/>
      <c r="BL27" s="635"/>
      <c r="BM27" s="635"/>
      <c r="BN27" s="636"/>
      <c r="BO27" s="672">
        <v>100</v>
      </c>
      <c r="BP27" s="672"/>
      <c r="BQ27" s="672"/>
      <c r="BR27" s="672"/>
      <c r="BS27" s="673">
        <v>170434</v>
      </c>
      <c r="BT27" s="673"/>
      <c r="BU27" s="673"/>
      <c r="BV27" s="673"/>
      <c r="BW27" s="673"/>
      <c r="BX27" s="673"/>
      <c r="BY27" s="673"/>
      <c r="BZ27" s="673"/>
      <c r="CA27" s="673"/>
      <c r="CB27" s="711"/>
      <c r="CD27" s="631" t="s">
        <v>304</v>
      </c>
      <c r="CE27" s="632"/>
      <c r="CF27" s="632"/>
      <c r="CG27" s="632"/>
      <c r="CH27" s="632"/>
      <c r="CI27" s="632"/>
      <c r="CJ27" s="632"/>
      <c r="CK27" s="632"/>
      <c r="CL27" s="632"/>
      <c r="CM27" s="632"/>
      <c r="CN27" s="632"/>
      <c r="CO27" s="632"/>
      <c r="CP27" s="632"/>
      <c r="CQ27" s="633"/>
      <c r="CR27" s="634">
        <v>433034</v>
      </c>
      <c r="CS27" s="647"/>
      <c r="CT27" s="647"/>
      <c r="CU27" s="647"/>
      <c r="CV27" s="647"/>
      <c r="CW27" s="647"/>
      <c r="CX27" s="647"/>
      <c r="CY27" s="648"/>
      <c r="CZ27" s="637">
        <v>10.7</v>
      </c>
      <c r="DA27" s="649"/>
      <c r="DB27" s="649"/>
      <c r="DC27" s="650"/>
      <c r="DD27" s="640">
        <v>213687</v>
      </c>
      <c r="DE27" s="647"/>
      <c r="DF27" s="647"/>
      <c r="DG27" s="647"/>
      <c r="DH27" s="647"/>
      <c r="DI27" s="647"/>
      <c r="DJ27" s="647"/>
      <c r="DK27" s="648"/>
      <c r="DL27" s="640">
        <v>183120</v>
      </c>
      <c r="DM27" s="647"/>
      <c r="DN27" s="647"/>
      <c r="DO27" s="647"/>
      <c r="DP27" s="647"/>
      <c r="DQ27" s="647"/>
      <c r="DR27" s="647"/>
      <c r="DS27" s="647"/>
      <c r="DT27" s="647"/>
      <c r="DU27" s="647"/>
      <c r="DV27" s="648"/>
      <c r="DW27" s="637">
        <v>7</v>
      </c>
      <c r="DX27" s="649"/>
      <c r="DY27" s="649"/>
      <c r="DZ27" s="649"/>
      <c r="EA27" s="649"/>
      <c r="EB27" s="649"/>
      <c r="EC27" s="661"/>
    </row>
    <row r="28" spans="2:133" ht="11.25" customHeight="1" x14ac:dyDescent="0.2">
      <c r="B28" s="631" t="s">
        <v>305</v>
      </c>
      <c r="C28" s="632"/>
      <c r="D28" s="632"/>
      <c r="E28" s="632"/>
      <c r="F28" s="632"/>
      <c r="G28" s="632"/>
      <c r="H28" s="632"/>
      <c r="I28" s="632"/>
      <c r="J28" s="632"/>
      <c r="K28" s="632"/>
      <c r="L28" s="632"/>
      <c r="M28" s="632"/>
      <c r="N28" s="632"/>
      <c r="O28" s="632"/>
      <c r="P28" s="632"/>
      <c r="Q28" s="633"/>
      <c r="R28" s="634">
        <v>118450</v>
      </c>
      <c r="S28" s="635"/>
      <c r="T28" s="635"/>
      <c r="U28" s="635"/>
      <c r="V28" s="635"/>
      <c r="W28" s="635"/>
      <c r="X28" s="635"/>
      <c r="Y28" s="636"/>
      <c r="Z28" s="672">
        <v>2.8</v>
      </c>
      <c r="AA28" s="672"/>
      <c r="AB28" s="672"/>
      <c r="AC28" s="672"/>
      <c r="AD28" s="673" t="s">
        <v>139</v>
      </c>
      <c r="AE28" s="673"/>
      <c r="AF28" s="673"/>
      <c r="AG28" s="673"/>
      <c r="AH28" s="673"/>
      <c r="AI28" s="673"/>
      <c r="AJ28" s="673"/>
      <c r="AK28" s="673"/>
      <c r="AL28" s="637" t="s">
        <v>139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438165</v>
      </c>
      <c r="CS28" s="635"/>
      <c r="CT28" s="635"/>
      <c r="CU28" s="635"/>
      <c r="CV28" s="635"/>
      <c r="CW28" s="635"/>
      <c r="CX28" s="635"/>
      <c r="CY28" s="636"/>
      <c r="CZ28" s="637">
        <v>10.8</v>
      </c>
      <c r="DA28" s="649"/>
      <c r="DB28" s="649"/>
      <c r="DC28" s="650"/>
      <c r="DD28" s="640">
        <v>387748</v>
      </c>
      <c r="DE28" s="635"/>
      <c r="DF28" s="635"/>
      <c r="DG28" s="635"/>
      <c r="DH28" s="635"/>
      <c r="DI28" s="635"/>
      <c r="DJ28" s="635"/>
      <c r="DK28" s="636"/>
      <c r="DL28" s="640">
        <v>310059</v>
      </c>
      <c r="DM28" s="635"/>
      <c r="DN28" s="635"/>
      <c r="DO28" s="635"/>
      <c r="DP28" s="635"/>
      <c r="DQ28" s="635"/>
      <c r="DR28" s="635"/>
      <c r="DS28" s="635"/>
      <c r="DT28" s="635"/>
      <c r="DU28" s="635"/>
      <c r="DV28" s="636"/>
      <c r="DW28" s="637">
        <v>11.8</v>
      </c>
      <c r="DX28" s="649"/>
      <c r="DY28" s="649"/>
      <c r="DZ28" s="649"/>
      <c r="EA28" s="649"/>
      <c r="EB28" s="649"/>
      <c r="EC28" s="661"/>
    </row>
    <row r="29" spans="2:133" ht="11.25" customHeight="1" x14ac:dyDescent="0.2">
      <c r="B29" s="631" t="s">
        <v>307</v>
      </c>
      <c r="C29" s="632"/>
      <c r="D29" s="632"/>
      <c r="E29" s="632"/>
      <c r="F29" s="632"/>
      <c r="G29" s="632"/>
      <c r="H29" s="632"/>
      <c r="I29" s="632"/>
      <c r="J29" s="632"/>
      <c r="K29" s="632"/>
      <c r="L29" s="632"/>
      <c r="M29" s="632"/>
      <c r="N29" s="632"/>
      <c r="O29" s="632"/>
      <c r="P29" s="632"/>
      <c r="Q29" s="633"/>
      <c r="R29" s="634">
        <v>1993</v>
      </c>
      <c r="S29" s="635"/>
      <c r="T29" s="635"/>
      <c r="U29" s="635"/>
      <c r="V29" s="635"/>
      <c r="W29" s="635"/>
      <c r="X29" s="635"/>
      <c r="Y29" s="636"/>
      <c r="Z29" s="672">
        <v>0</v>
      </c>
      <c r="AA29" s="672"/>
      <c r="AB29" s="672"/>
      <c r="AC29" s="672"/>
      <c r="AD29" s="673" t="s">
        <v>139</v>
      </c>
      <c r="AE29" s="673"/>
      <c r="AF29" s="673"/>
      <c r="AG29" s="673"/>
      <c r="AH29" s="673"/>
      <c r="AI29" s="673"/>
      <c r="AJ29" s="673"/>
      <c r="AK29" s="673"/>
      <c r="AL29" s="637" t="s">
        <v>257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308</v>
      </c>
      <c r="CE29" s="654"/>
      <c r="CF29" s="631" t="s">
        <v>309</v>
      </c>
      <c r="CG29" s="632"/>
      <c r="CH29" s="632"/>
      <c r="CI29" s="632"/>
      <c r="CJ29" s="632"/>
      <c r="CK29" s="632"/>
      <c r="CL29" s="632"/>
      <c r="CM29" s="632"/>
      <c r="CN29" s="632"/>
      <c r="CO29" s="632"/>
      <c r="CP29" s="632"/>
      <c r="CQ29" s="633"/>
      <c r="CR29" s="634">
        <v>438047</v>
      </c>
      <c r="CS29" s="647"/>
      <c r="CT29" s="647"/>
      <c r="CU29" s="647"/>
      <c r="CV29" s="647"/>
      <c r="CW29" s="647"/>
      <c r="CX29" s="647"/>
      <c r="CY29" s="648"/>
      <c r="CZ29" s="637">
        <v>10.8</v>
      </c>
      <c r="DA29" s="649"/>
      <c r="DB29" s="649"/>
      <c r="DC29" s="650"/>
      <c r="DD29" s="640">
        <v>387630</v>
      </c>
      <c r="DE29" s="647"/>
      <c r="DF29" s="647"/>
      <c r="DG29" s="647"/>
      <c r="DH29" s="647"/>
      <c r="DI29" s="647"/>
      <c r="DJ29" s="647"/>
      <c r="DK29" s="648"/>
      <c r="DL29" s="640">
        <v>309941</v>
      </c>
      <c r="DM29" s="647"/>
      <c r="DN29" s="647"/>
      <c r="DO29" s="647"/>
      <c r="DP29" s="647"/>
      <c r="DQ29" s="647"/>
      <c r="DR29" s="647"/>
      <c r="DS29" s="647"/>
      <c r="DT29" s="647"/>
      <c r="DU29" s="647"/>
      <c r="DV29" s="648"/>
      <c r="DW29" s="637">
        <v>11.8</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477193</v>
      </c>
      <c r="S30" s="635"/>
      <c r="T30" s="635"/>
      <c r="U30" s="635"/>
      <c r="V30" s="635"/>
      <c r="W30" s="635"/>
      <c r="X30" s="635"/>
      <c r="Y30" s="636"/>
      <c r="Z30" s="672">
        <v>11.2</v>
      </c>
      <c r="AA30" s="672"/>
      <c r="AB30" s="672"/>
      <c r="AC30" s="672"/>
      <c r="AD30" s="673" t="s">
        <v>139</v>
      </c>
      <c r="AE30" s="673"/>
      <c r="AF30" s="673"/>
      <c r="AG30" s="673"/>
      <c r="AH30" s="673"/>
      <c r="AI30" s="673"/>
      <c r="AJ30" s="673"/>
      <c r="AK30" s="673"/>
      <c r="AL30" s="637" t="s">
        <v>139</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9"/>
      <c r="BI30" s="709"/>
      <c r="BJ30" s="709"/>
      <c r="BK30" s="709"/>
      <c r="BL30" s="709"/>
      <c r="BM30" s="709"/>
      <c r="BN30" s="709"/>
      <c r="BO30" s="709"/>
      <c r="BP30" s="709"/>
      <c r="BQ30" s="710"/>
      <c r="BR30" s="686" t="s">
        <v>312</v>
      </c>
      <c r="BS30" s="709"/>
      <c r="BT30" s="709"/>
      <c r="BU30" s="709"/>
      <c r="BV30" s="709"/>
      <c r="BW30" s="709"/>
      <c r="BX30" s="709"/>
      <c r="BY30" s="709"/>
      <c r="BZ30" s="709"/>
      <c r="CA30" s="709"/>
      <c r="CB30" s="710"/>
      <c r="CD30" s="655"/>
      <c r="CE30" s="656"/>
      <c r="CF30" s="631" t="s">
        <v>313</v>
      </c>
      <c r="CG30" s="632"/>
      <c r="CH30" s="632"/>
      <c r="CI30" s="632"/>
      <c r="CJ30" s="632"/>
      <c r="CK30" s="632"/>
      <c r="CL30" s="632"/>
      <c r="CM30" s="632"/>
      <c r="CN30" s="632"/>
      <c r="CO30" s="632"/>
      <c r="CP30" s="632"/>
      <c r="CQ30" s="633"/>
      <c r="CR30" s="634">
        <v>417942</v>
      </c>
      <c r="CS30" s="635"/>
      <c r="CT30" s="635"/>
      <c r="CU30" s="635"/>
      <c r="CV30" s="635"/>
      <c r="CW30" s="635"/>
      <c r="CX30" s="635"/>
      <c r="CY30" s="636"/>
      <c r="CZ30" s="637">
        <v>10.3</v>
      </c>
      <c r="DA30" s="649"/>
      <c r="DB30" s="649"/>
      <c r="DC30" s="650"/>
      <c r="DD30" s="640">
        <v>367525</v>
      </c>
      <c r="DE30" s="635"/>
      <c r="DF30" s="635"/>
      <c r="DG30" s="635"/>
      <c r="DH30" s="635"/>
      <c r="DI30" s="635"/>
      <c r="DJ30" s="635"/>
      <c r="DK30" s="636"/>
      <c r="DL30" s="640">
        <v>289836</v>
      </c>
      <c r="DM30" s="635"/>
      <c r="DN30" s="635"/>
      <c r="DO30" s="635"/>
      <c r="DP30" s="635"/>
      <c r="DQ30" s="635"/>
      <c r="DR30" s="635"/>
      <c r="DS30" s="635"/>
      <c r="DT30" s="635"/>
      <c r="DU30" s="635"/>
      <c r="DV30" s="636"/>
      <c r="DW30" s="637">
        <v>11</v>
      </c>
      <c r="DX30" s="649"/>
      <c r="DY30" s="649"/>
      <c r="DZ30" s="649"/>
      <c r="EA30" s="649"/>
      <c r="EB30" s="649"/>
      <c r="EC30" s="661"/>
    </row>
    <row r="31" spans="2:133" ht="11.25" customHeight="1" x14ac:dyDescent="0.2">
      <c r="B31" s="701" t="s">
        <v>314</v>
      </c>
      <c r="C31" s="702"/>
      <c r="D31" s="702"/>
      <c r="E31" s="702"/>
      <c r="F31" s="702"/>
      <c r="G31" s="702"/>
      <c r="H31" s="702"/>
      <c r="I31" s="702"/>
      <c r="J31" s="702"/>
      <c r="K31" s="702"/>
      <c r="L31" s="702"/>
      <c r="M31" s="702"/>
      <c r="N31" s="702"/>
      <c r="O31" s="702"/>
      <c r="P31" s="702"/>
      <c r="Q31" s="703"/>
      <c r="R31" s="634" t="s">
        <v>139</v>
      </c>
      <c r="S31" s="635"/>
      <c r="T31" s="635"/>
      <c r="U31" s="635"/>
      <c r="V31" s="635"/>
      <c r="W31" s="635"/>
      <c r="X31" s="635"/>
      <c r="Y31" s="636"/>
      <c r="Z31" s="672" t="s">
        <v>139</v>
      </c>
      <c r="AA31" s="672"/>
      <c r="AB31" s="672"/>
      <c r="AC31" s="672"/>
      <c r="AD31" s="673" t="s">
        <v>178</v>
      </c>
      <c r="AE31" s="673"/>
      <c r="AF31" s="673"/>
      <c r="AG31" s="673"/>
      <c r="AH31" s="673"/>
      <c r="AI31" s="673"/>
      <c r="AJ31" s="673"/>
      <c r="AK31" s="673"/>
      <c r="AL31" s="637" t="s">
        <v>139</v>
      </c>
      <c r="AM31" s="638"/>
      <c r="AN31" s="638"/>
      <c r="AO31" s="674"/>
      <c r="AP31" s="704" t="s">
        <v>315</v>
      </c>
      <c r="AQ31" s="705"/>
      <c r="AR31" s="705"/>
      <c r="AS31" s="705"/>
      <c r="AT31" s="706" t="s">
        <v>316</v>
      </c>
      <c r="AU31" s="212"/>
      <c r="AV31" s="212"/>
      <c r="AW31" s="212"/>
      <c r="AX31" s="692" t="s">
        <v>191</v>
      </c>
      <c r="AY31" s="693"/>
      <c r="AZ31" s="693"/>
      <c r="BA31" s="693"/>
      <c r="BB31" s="693"/>
      <c r="BC31" s="693"/>
      <c r="BD31" s="693"/>
      <c r="BE31" s="693"/>
      <c r="BF31" s="694"/>
      <c r="BG31" s="696">
        <v>99.8</v>
      </c>
      <c r="BH31" s="697"/>
      <c r="BI31" s="697"/>
      <c r="BJ31" s="697"/>
      <c r="BK31" s="697"/>
      <c r="BL31" s="697"/>
      <c r="BM31" s="698">
        <v>99.1</v>
      </c>
      <c r="BN31" s="697"/>
      <c r="BO31" s="697"/>
      <c r="BP31" s="697"/>
      <c r="BQ31" s="699"/>
      <c r="BR31" s="696">
        <v>99.8</v>
      </c>
      <c r="BS31" s="697"/>
      <c r="BT31" s="697"/>
      <c r="BU31" s="697"/>
      <c r="BV31" s="697"/>
      <c r="BW31" s="697"/>
      <c r="BX31" s="698">
        <v>99</v>
      </c>
      <c r="BY31" s="697"/>
      <c r="BZ31" s="697"/>
      <c r="CA31" s="697"/>
      <c r="CB31" s="699"/>
      <c r="CD31" s="655"/>
      <c r="CE31" s="656"/>
      <c r="CF31" s="631" t="s">
        <v>317</v>
      </c>
      <c r="CG31" s="632"/>
      <c r="CH31" s="632"/>
      <c r="CI31" s="632"/>
      <c r="CJ31" s="632"/>
      <c r="CK31" s="632"/>
      <c r="CL31" s="632"/>
      <c r="CM31" s="632"/>
      <c r="CN31" s="632"/>
      <c r="CO31" s="632"/>
      <c r="CP31" s="632"/>
      <c r="CQ31" s="633"/>
      <c r="CR31" s="634">
        <v>20105</v>
      </c>
      <c r="CS31" s="647"/>
      <c r="CT31" s="647"/>
      <c r="CU31" s="647"/>
      <c r="CV31" s="647"/>
      <c r="CW31" s="647"/>
      <c r="CX31" s="647"/>
      <c r="CY31" s="648"/>
      <c r="CZ31" s="637">
        <v>0.5</v>
      </c>
      <c r="DA31" s="649"/>
      <c r="DB31" s="649"/>
      <c r="DC31" s="650"/>
      <c r="DD31" s="640">
        <v>20105</v>
      </c>
      <c r="DE31" s="647"/>
      <c r="DF31" s="647"/>
      <c r="DG31" s="647"/>
      <c r="DH31" s="647"/>
      <c r="DI31" s="647"/>
      <c r="DJ31" s="647"/>
      <c r="DK31" s="648"/>
      <c r="DL31" s="640">
        <v>20105</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180728</v>
      </c>
      <c r="S32" s="635"/>
      <c r="T32" s="635"/>
      <c r="U32" s="635"/>
      <c r="V32" s="635"/>
      <c r="W32" s="635"/>
      <c r="X32" s="635"/>
      <c r="Y32" s="636"/>
      <c r="Z32" s="672">
        <v>4.3</v>
      </c>
      <c r="AA32" s="672"/>
      <c r="AB32" s="672"/>
      <c r="AC32" s="672"/>
      <c r="AD32" s="673" t="s">
        <v>139</v>
      </c>
      <c r="AE32" s="673"/>
      <c r="AF32" s="673"/>
      <c r="AG32" s="673"/>
      <c r="AH32" s="673"/>
      <c r="AI32" s="673"/>
      <c r="AJ32" s="673"/>
      <c r="AK32" s="673"/>
      <c r="AL32" s="637" t="s">
        <v>178</v>
      </c>
      <c r="AM32" s="638"/>
      <c r="AN32" s="638"/>
      <c r="AO32" s="674"/>
      <c r="AP32" s="675"/>
      <c r="AQ32" s="676"/>
      <c r="AR32" s="676"/>
      <c r="AS32" s="676"/>
      <c r="AT32" s="707"/>
      <c r="AU32" s="208" t="s">
        <v>319</v>
      </c>
      <c r="AX32" s="631" t="s">
        <v>320</v>
      </c>
      <c r="AY32" s="632"/>
      <c r="AZ32" s="632"/>
      <c r="BA32" s="632"/>
      <c r="BB32" s="632"/>
      <c r="BC32" s="632"/>
      <c r="BD32" s="632"/>
      <c r="BE32" s="632"/>
      <c r="BF32" s="633"/>
      <c r="BG32" s="700">
        <v>99.6</v>
      </c>
      <c r="BH32" s="647"/>
      <c r="BI32" s="647"/>
      <c r="BJ32" s="647"/>
      <c r="BK32" s="647"/>
      <c r="BL32" s="647"/>
      <c r="BM32" s="638">
        <v>98.3</v>
      </c>
      <c r="BN32" s="647"/>
      <c r="BO32" s="647"/>
      <c r="BP32" s="647"/>
      <c r="BQ32" s="670"/>
      <c r="BR32" s="700">
        <v>99.7</v>
      </c>
      <c r="BS32" s="647"/>
      <c r="BT32" s="647"/>
      <c r="BU32" s="647"/>
      <c r="BV32" s="647"/>
      <c r="BW32" s="647"/>
      <c r="BX32" s="638">
        <v>98.2</v>
      </c>
      <c r="BY32" s="647"/>
      <c r="BZ32" s="647"/>
      <c r="CA32" s="647"/>
      <c r="CB32" s="670"/>
      <c r="CD32" s="657"/>
      <c r="CE32" s="658"/>
      <c r="CF32" s="631" t="s">
        <v>321</v>
      </c>
      <c r="CG32" s="632"/>
      <c r="CH32" s="632"/>
      <c r="CI32" s="632"/>
      <c r="CJ32" s="632"/>
      <c r="CK32" s="632"/>
      <c r="CL32" s="632"/>
      <c r="CM32" s="632"/>
      <c r="CN32" s="632"/>
      <c r="CO32" s="632"/>
      <c r="CP32" s="632"/>
      <c r="CQ32" s="633"/>
      <c r="CR32" s="634">
        <v>118</v>
      </c>
      <c r="CS32" s="635"/>
      <c r="CT32" s="635"/>
      <c r="CU32" s="635"/>
      <c r="CV32" s="635"/>
      <c r="CW32" s="635"/>
      <c r="CX32" s="635"/>
      <c r="CY32" s="636"/>
      <c r="CZ32" s="637">
        <v>0</v>
      </c>
      <c r="DA32" s="649"/>
      <c r="DB32" s="649"/>
      <c r="DC32" s="650"/>
      <c r="DD32" s="640">
        <v>118</v>
      </c>
      <c r="DE32" s="635"/>
      <c r="DF32" s="635"/>
      <c r="DG32" s="635"/>
      <c r="DH32" s="635"/>
      <c r="DI32" s="635"/>
      <c r="DJ32" s="635"/>
      <c r="DK32" s="636"/>
      <c r="DL32" s="640">
        <v>118</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1056</v>
      </c>
      <c r="S33" s="635"/>
      <c r="T33" s="635"/>
      <c r="U33" s="635"/>
      <c r="V33" s="635"/>
      <c r="W33" s="635"/>
      <c r="X33" s="635"/>
      <c r="Y33" s="636"/>
      <c r="Z33" s="672">
        <v>0</v>
      </c>
      <c r="AA33" s="672"/>
      <c r="AB33" s="672"/>
      <c r="AC33" s="672"/>
      <c r="AD33" s="673" t="s">
        <v>178</v>
      </c>
      <c r="AE33" s="673"/>
      <c r="AF33" s="673"/>
      <c r="AG33" s="673"/>
      <c r="AH33" s="673"/>
      <c r="AI33" s="673"/>
      <c r="AJ33" s="673"/>
      <c r="AK33" s="673"/>
      <c r="AL33" s="637" t="s">
        <v>257</v>
      </c>
      <c r="AM33" s="638"/>
      <c r="AN33" s="638"/>
      <c r="AO33" s="674"/>
      <c r="AP33" s="677"/>
      <c r="AQ33" s="678"/>
      <c r="AR33" s="678"/>
      <c r="AS33" s="678"/>
      <c r="AT33" s="708"/>
      <c r="AU33" s="213"/>
      <c r="AV33" s="213"/>
      <c r="AW33" s="213"/>
      <c r="AX33" s="615" t="s">
        <v>323</v>
      </c>
      <c r="AY33" s="616"/>
      <c r="AZ33" s="616"/>
      <c r="BA33" s="616"/>
      <c r="BB33" s="616"/>
      <c r="BC33" s="616"/>
      <c r="BD33" s="616"/>
      <c r="BE33" s="616"/>
      <c r="BF33" s="617"/>
      <c r="BG33" s="695">
        <v>99.9</v>
      </c>
      <c r="BH33" s="619"/>
      <c r="BI33" s="619"/>
      <c r="BJ33" s="619"/>
      <c r="BK33" s="619"/>
      <c r="BL33" s="619"/>
      <c r="BM33" s="665">
        <v>99.5</v>
      </c>
      <c r="BN33" s="619"/>
      <c r="BO33" s="619"/>
      <c r="BP33" s="619"/>
      <c r="BQ33" s="682"/>
      <c r="BR33" s="695">
        <v>99.8</v>
      </c>
      <c r="BS33" s="619"/>
      <c r="BT33" s="619"/>
      <c r="BU33" s="619"/>
      <c r="BV33" s="619"/>
      <c r="BW33" s="619"/>
      <c r="BX33" s="665">
        <v>99.3</v>
      </c>
      <c r="BY33" s="619"/>
      <c r="BZ33" s="619"/>
      <c r="CA33" s="619"/>
      <c r="CB33" s="682"/>
      <c r="CD33" s="631" t="s">
        <v>324</v>
      </c>
      <c r="CE33" s="632"/>
      <c r="CF33" s="632"/>
      <c r="CG33" s="632"/>
      <c r="CH33" s="632"/>
      <c r="CI33" s="632"/>
      <c r="CJ33" s="632"/>
      <c r="CK33" s="632"/>
      <c r="CL33" s="632"/>
      <c r="CM33" s="632"/>
      <c r="CN33" s="632"/>
      <c r="CO33" s="632"/>
      <c r="CP33" s="632"/>
      <c r="CQ33" s="633"/>
      <c r="CR33" s="634">
        <v>1642454</v>
      </c>
      <c r="CS33" s="647"/>
      <c r="CT33" s="647"/>
      <c r="CU33" s="647"/>
      <c r="CV33" s="647"/>
      <c r="CW33" s="647"/>
      <c r="CX33" s="647"/>
      <c r="CY33" s="648"/>
      <c r="CZ33" s="637">
        <v>40.5</v>
      </c>
      <c r="DA33" s="649"/>
      <c r="DB33" s="649"/>
      <c r="DC33" s="650"/>
      <c r="DD33" s="640">
        <v>1384491</v>
      </c>
      <c r="DE33" s="647"/>
      <c r="DF33" s="647"/>
      <c r="DG33" s="647"/>
      <c r="DH33" s="647"/>
      <c r="DI33" s="647"/>
      <c r="DJ33" s="647"/>
      <c r="DK33" s="648"/>
      <c r="DL33" s="640">
        <v>929872</v>
      </c>
      <c r="DM33" s="647"/>
      <c r="DN33" s="647"/>
      <c r="DO33" s="647"/>
      <c r="DP33" s="647"/>
      <c r="DQ33" s="647"/>
      <c r="DR33" s="647"/>
      <c r="DS33" s="647"/>
      <c r="DT33" s="647"/>
      <c r="DU33" s="647"/>
      <c r="DV33" s="648"/>
      <c r="DW33" s="637">
        <v>35.299999999999997</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3075</v>
      </c>
      <c r="S34" s="635"/>
      <c r="T34" s="635"/>
      <c r="U34" s="635"/>
      <c r="V34" s="635"/>
      <c r="W34" s="635"/>
      <c r="X34" s="635"/>
      <c r="Y34" s="636"/>
      <c r="Z34" s="672">
        <v>0.1</v>
      </c>
      <c r="AA34" s="672"/>
      <c r="AB34" s="672"/>
      <c r="AC34" s="672"/>
      <c r="AD34" s="673" t="s">
        <v>139</v>
      </c>
      <c r="AE34" s="673"/>
      <c r="AF34" s="673"/>
      <c r="AG34" s="673"/>
      <c r="AH34" s="673"/>
      <c r="AI34" s="673"/>
      <c r="AJ34" s="673"/>
      <c r="AK34" s="673"/>
      <c r="AL34" s="637" t="s">
        <v>139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593604</v>
      </c>
      <c r="CS34" s="635"/>
      <c r="CT34" s="635"/>
      <c r="CU34" s="635"/>
      <c r="CV34" s="635"/>
      <c r="CW34" s="635"/>
      <c r="CX34" s="635"/>
      <c r="CY34" s="636"/>
      <c r="CZ34" s="637">
        <v>14.6</v>
      </c>
      <c r="DA34" s="649"/>
      <c r="DB34" s="649"/>
      <c r="DC34" s="650"/>
      <c r="DD34" s="640">
        <v>463070</v>
      </c>
      <c r="DE34" s="635"/>
      <c r="DF34" s="635"/>
      <c r="DG34" s="635"/>
      <c r="DH34" s="635"/>
      <c r="DI34" s="635"/>
      <c r="DJ34" s="635"/>
      <c r="DK34" s="636"/>
      <c r="DL34" s="640">
        <v>379820</v>
      </c>
      <c r="DM34" s="635"/>
      <c r="DN34" s="635"/>
      <c r="DO34" s="635"/>
      <c r="DP34" s="635"/>
      <c r="DQ34" s="635"/>
      <c r="DR34" s="635"/>
      <c r="DS34" s="635"/>
      <c r="DT34" s="635"/>
      <c r="DU34" s="635"/>
      <c r="DV34" s="636"/>
      <c r="DW34" s="637">
        <v>14.4</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1000</v>
      </c>
      <c r="S35" s="635"/>
      <c r="T35" s="635"/>
      <c r="U35" s="635"/>
      <c r="V35" s="635"/>
      <c r="W35" s="635"/>
      <c r="X35" s="635"/>
      <c r="Y35" s="636"/>
      <c r="Z35" s="672">
        <v>0</v>
      </c>
      <c r="AA35" s="672"/>
      <c r="AB35" s="672"/>
      <c r="AC35" s="672"/>
      <c r="AD35" s="673" t="s">
        <v>139</v>
      </c>
      <c r="AE35" s="673"/>
      <c r="AF35" s="673"/>
      <c r="AG35" s="673"/>
      <c r="AH35" s="673"/>
      <c r="AI35" s="673"/>
      <c r="AJ35" s="673"/>
      <c r="AK35" s="673"/>
      <c r="AL35" s="637" t="s">
        <v>139</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56437</v>
      </c>
      <c r="CS35" s="647"/>
      <c r="CT35" s="647"/>
      <c r="CU35" s="647"/>
      <c r="CV35" s="647"/>
      <c r="CW35" s="647"/>
      <c r="CX35" s="647"/>
      <c r="CY35" s="648"/>
      <c r="CZ35" s="637">
        <v>1.4</v>
      </c>
      <c r="DA35" s="649"/>
      <c r="DB35" s="649"/>
      <c r="DC35" s="650"/>
      <c r="DD35" s="640">
        <v>39354</v>
      </c>
      <c r="DE35" s="647"/>
      <c r="DF35" s="647"/>
      <c r="DG35" s="647"/>
      <c r="DH35" s="647"/>
      <c r="DI35" s="647"/>
      <c r="DJ35" s="647"/>
      <c r="DK35" s="648"/>
      <c r="DL35" s="640">
        <v>24237</v>
      </c>
      <c r="DM35" s="647"/>
      <c r="DN35" s="647"/>
      <c r="DO35" s="647"/>
      <c r="DP35" s="647"/>
      <c r="DQ35" s="647"/>
      <c r="DR35" s="647"/>
      <c r="DS35" s="647"/>
      <c r="DT35" s="647"/>
      <c r="DU35" s="647"/>
      <c r="DV35" s="648"/>
      <c r="DW35" s="637">
        <v>0.9</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74762</v>
      </c>
      <c r="S36" s="635"/>
      <c r="T36" s="635"/>
      <c r="U36" s="635"/>
      <c r="V36" s="635"/>
      <c r="W36" s="635"/>
      <c r="X36" s="635"/>
      <c r="Y36" s="636"/>
      <c r="Z36" s="672">
        <v>1.8</v>
      </c>
      <c r="AA36" s="672"/>
      <c r="AB36" s="672"/>
      <c r="AC36" s="672"/>
      <c r="AD36" s="673" t="s">
        <v>257</v>
      </c>
      <c r="AE36" s="673"/>
      <c r="AF36" s="673"/>
      <c r="AG36" s="673"/>
      <c r="AH36" s="673"/>
      <c r="AI36" s="673"/>
      <c r="AJ36" s="673"/>
      <c r="AK36" s="673"/>
      <c r="AL36" s="637" t="s">
        <v>257</v>
      </c>
      <c r="AM36" s="638"/>
      <c r="AN36" s="638"/>
      <c r="AO36" s="674"/>
      <c r="AP36" s="216"/>
      <c r="AQ36" s="683" t="s">
        <v>332</v>
      </c>
      <c r="AR36" s="684"/>
      <c r="AS36" s="684"/>
      <c r="AT36" s="684"/>
      <c r="AU36" s="684"/>
      <c r="AV36" s="684"/>
      <c r="AW36" s="684"/>
      <c r="AX36" s="684"/>
      <c r="AY36" s="685"/>
      <c r="AZ36" s="689">
        <v>309349</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15047</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695512</v>
      </c>
      <c r="CS36" s="635"/>
      <c r="CT36" s="635"/>
      <c r="CU36" s="635"/>
      <c r="CV36" s="635"/>
      <c r="CW36" s="635"/>
      <c r="CX36" s="635"/>
      <c r="CY36" s="636"/>
      <c r="CZ36" s="637">
        <v>17.100000000000001</v>
      </c>
      <c r="DA36" s="649"/>
      <c r="DB36" s="649"/>
      <c r="DC36" s="650"/>
      <c r="DD36" s="640">
        <v>618820</v>
      </c>
      <c r="DE36" s="635"/>
      <c r="DF36" s="635"/>
      <c r="DG36" s="635"/>
      <c r="DH36" s="635"/>
      <c r="DI36" s="635"/>
      <c r="DJ36" s="635"/>
      <c r="DK36" s="636"/>
      <c r="DL36" s="640">
        <v>387225</v>
      </c>
      <c r="DM36" s="635"/>
      <c r="DN36" s="635"/>
      <c r="DO36" s="635"/>
      <c r="DP36" s="635"/>
      <c r="DQ36" s="635"/>
      <c r="DR36" s="635"/>
      <c r="DS36" s="635"/>
      <c r="DT36" s="635"/>
      <c r="DU36" s="635"/>
      <c r="DV36" s="636"/>
      <c r="DW36" s="637">
        <v>14.7</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144966</v>
      </c>
      <c r="S37" s="635"/>
      <c r="T37" s="635"/>
      <c r="U37" s="635"/>
      <c r="V37" s="635"/>
      <c r="W37" s="635"/>
      <c r="X37" s="635"/>
      <c r="Y37" s="636"/>
      <c r="Z37" s="672">
        <v>3.4</v>
      </c>
      <c r="AA37" s="672"/>
      <c r="AB37" s="672"/>
      <c r="AC37" s="672"/>
      <c r="AD37" s="673">
        <v>1816</v>
      </c>
      <c r="AE37" s="673"/>
      <c r="AF37" s="673"/>
      <c r="AG37" s="673"/>
      <c r="AH37" s="673"/>
      <c r="AI37" s="673"/>
      <c r="AJ37" s="673"/>
      <c r="AK37" s="673"/>
      <c r="AL37" s="637">
        <v>0.1</v>
      </c>
      <c r="AM37" s="638"/>
      <c r="AN37" s="638"/>
      <c r="AO37" s="674"/>
      <c r="AQ37" s="667" t="s">
        <v>336</v>
      </c>
      <c r="AR37" s="668"/>
      <c r="AS37" s="668"/>
      <c r="AT37" s="668"/>
      <c r="AU37" s="668"/>
      <c r="AV37" s="668"/>
      <c r="AW37" s="668"/>
      <c r="AX37" s="668"/>
      <c r="AY37" s="669"/>
      <c r="AZ37" s="634">
        <v>81954</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13338</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217962</v>
      </c>
      <c r="CS37" s="647"/>
      <c r="CT37" s="647"/>
      <c r="CU37" s="647"/>
      <c r="CV37" s="647"/>
      <c r="CW37" s="647"/>
      <c r="CX37" s="647"/>
      <c r="CY37" s="648"/>
      <c r="CZ37" s="637">
        <v>5.4</v>
      </c>
      <c r="DA37" s="649"/>
      <c r="DB37" s="649"/>
      <c r="DC37" s="650"/>
      <c r="DD37" s="640">
        <v>217962</v>
      </c>
      <c r="DE37" s="647"/>
      <c r="DF37" s="647"/>
      <c r="DG37" s="647"/>
      <c r="DH37" s="647"/>
      <c r="DI37" s="647"/>
      <c r="DJ37" s="647"/>
      <c r="DK37" s="648"/>
      <c r="DL37" s="640">
        <v>176836</v>
      </c>
      <c r="DM37" s="647"/>
      <c r="DN37" s="647"/>
      <c r="DO37" s="647"/>
      <c r="DP37" s="647"/>
      <c r="DQ37" s="647"/>
      <c r="DR37" s="647"/>
      <c r="DS37" s="647"/>
      <c r="DT37" s="647"/>
      <c r="DU37" s="647"/>
      <c r="DV37" s="648"/>
      <c r="DW37" s="637">
        <v>6.7</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480100</v>
      </c>
      <c r="S38" s="635"/>
      <c r="T38" s="635"/>
      <c r="U38" s="635"/>
      <c r="V38" s="635"/>
      <c r="W38" s="635"/>
      <c r="X38" s="635"/>
      <c r="Y38" s="636"/>
      <c r="Z38" s="672">
        <v>11.3</v>
      </c>
      <c r="AA38" s="672"/>
      <c r="AB38" s="672"/>
      <c r="AC38" s="672"/>
      <c r="AD38" s="673" t="s">
        <v>139</v>
      </c>
      <c r="AE38" s="673"/>
      <c r="AF38" s="673"/>
      <c r="AG38" s="673"/>
      <c r="AH38" s="673"/>
      <c r="AI38" s="673"/>
      <c r="AJ38" s="673"/>
      <c r="AK38" s="673"/>
      <c r="AL38" s="637" t="s">
        <v>139</v>
      </c>
      <c r="AM38" s="638"/>
      <c r="AN38" s="638"/>
      <c r="AO38" s="674"/>
      <c r="AQ38" s="667" t="s">
        <v>340</v>
      </c>
      <c r="AR38" s="668"/>
      <c r="AS38" s="668"/>
      <c r="AT38" s="668"/>
      <c r="AU38" s="668"/>
      <c r="AV38" s="668"/>
      <c r="AW38" s="668"/>
      <c r="AX38" s="668"/>
      <c r="AY38" s="669"/>
      <c r="AZ38" s="634">
        <v>24584</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521</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227395</v>
      </c>
      <c r="CS38" s="635"/>
      <c r="CT38" s="635"/>
      <c r="CU38" s="635"/>
      <c r="CV38" s="635"/>
      <c r="CW38" s="635"/>
      <c r="CX38" s="635"/>
      <c r="CY38" s="636"/>
      <c r="CZ38" s="637">
        <v>5.6</v>
      </c>
      <c r="DA38" s="649"/>
      <c r="DB38" s="649"/>
      <c r="DC38" s="650"/>
      <c r="DD38" s="640">
        <v>202316</v>
      </c>
      <c r="DE38" s="635"/>
      <c r="DF38" s="635"/>
      <c r="DG38" s="635"/>
      <c r="DH38" s="635"/>
      <c r="DI38" s="635"/>
      <c r="DJ38" s="635"/>
      <c r="DK38" s="636"/>
      <c r="DL38" s="640">
        <v>138590</v>
      </c>
      <c r="DM38" s="635"/>
      <c r="DN38" s="635"/>
      <c r="DO38" s="635"/>
      <c r="DP38" s="635"/>
      <c r="DQ38" s="635"/>
      <c r="DR38" s="635"/>
      <c r="DS38" s="635"/>
      <c r="DT38" s="635"/>
      <c r="DU38" s="635"/>
      <c r="DV38" s="636"/>
      <c r="DW38" s="637">
        <v>5.3</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139</v>
      </c>
      <c r="S39" s="635"/>
      <c r="T39" s="635"/>
      <c r="U39" s="635"/>
      <c r="V39" s="635"/>
      <c r="W39" s="635"/>
      <c r="X39" s="635"/>
      <c r="Y39" s="636"/>
      <c r="Z39" s="672" t="s">
        <v>139</v>
      </c>
      <c r="AA39" s="672"/>
      <c r="AB39" s="672"/>
      <c r="AC39" s="672"/>
      <c r="AD39" s="673" t="s">
        <v>139</v>
      </c>
      <c r="AE39" s="673"/>
      <c r="AF39" s="673"/>
      <c r="AG39" s="673"/>
      <c r="AH39" s="673"/>
      <c r="AI39" s="673"/>
      <c r="AJ39" s="673"/>
      <c r="AK39" s="673"/>
      <c r="AL39" s="637" t="s">
        <v>139</v>
      </c>
      <c r="AM39" s="638"/>
      <c r="AN39" s="638"/>
      <c r="AO39" s="674"/>
      <c r="AQ39" s="667" t="s">
        <v>344</v>
      </c>
      <c r="AR39" s="668"/>
      <c r="AS39" s="668"/>
      <c r="AT39" s="668"/>
      <c r="AU39" s="668"/>
      <c r="AV39" s="668"/>
      <c r="AW39" s="668"/>
      <c r="AX39" s="668"/>
      <c r="AY39" s="669"/>
      <c r="AZ39" s="634">
        <v>18990</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830</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61266</v>
      </c>
      <c r="CS39" s="647"/>
      <c r="CT39" s="647"/>
      <c r="CU39" s="647"/>
      <c r="CV39" s="647"/>
      <c r="CW39" s="647"/>
      <c r="CX39" s="647"/>
      <c r="CY39" s="648"/>
      <c r="CZ39" s="637">
        <v>1.5</v>
      </c>
      <c r="DA39" s="649"/>
      <c r="DB39" s="649"/>
      <c r="DC39" s="650"/>
      <c r="DD39" s="640">
        <v>60931</v>
      </c>
      <c r="DE39" s="647"/>
      <c r="DF39" s="647"/>
      <c r="DG39" s="647"/>
      <c r="DH39" s="647"/>
      <c r="DI39" s="647"/>
      <c r="DJ39" s="647"/>
      <c r="DK39" s="648"/>
      <c r="DL39" s="640" t="s">
        <v>139</v>
      </c>
      <c r="DM39" s="647"/>
      <c r="DN39" s="647"/>
      <c r="DO39" s="647"/>
      <c r="DP39" s="647"/>
      <c r="DQ39" s="647"/>
      <c r="DR39" s="647"/>
      <c r="DS39" s="647"/>
      <c r="DT39" s="647"/>
      <c r="DU39" s="647"/>
      <c r="DV39" s="648"/>
      <c r="DW39" s="637" t="s">
        <v>139</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v>57000</v>
      </c>
      <c r="S40" s="635"/>
      <c r="T40" s="635"/>
      <c r="U40" s="635"/>
      <c r="V40" s="635"/>
      <c r="W40" s="635"/>
      <c r="X40" s="635"/>
      <c r="Y40" s="636"/>
      <c r="Z40" s="672">
        <v>1.3</v>
      </c>
      <c r="AA40" s="672"/>
      <c r="AB40" s="672"/>
      <c r="AC40" s="672"/>
      <c r="AD40" s="673" t="s">
        <v>178</v>
      </c>
      <c r="AE40" s="673"/>
      <c r="AF40" s="673"/>
      <c r="AG40" s="673"/>
      <c r="AH40" s="673"/>
      <c r="AI40" s="673"/>
      <c r="AJ40" s="673"/>
      <c r="AK40" s="673"/>
      <c r="AL40" s="637" t="s">
        <v>139</v>
      </c>
      <c r="AM40" s="638"/>
      <c r="AN40" s="638"/>
      <c r="AO40" s="674"/>
      <c r="AQ40" s="667" t="s">
        <v>348</v>
      </c>
      <c r="AR40" s="668"/>
      <c r="AS40" s="668"/>
      <c r="AT40" s="668"/>
      <c r="AU40" s="668"/>
      <c r="AV40" s="668"/>
      <c r="AW40" s="668"/>
      <c r="AX40" s="668"/>
      <c r="AY40" s="669"/>
      <c r="AZ40" s="634">
        <v>1309</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112</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8240</v>
      </c>
      <c r="CS40" s="635"/>
      <c r="CT40" s="635"/>
      <c r="CU40" s="635"/>
      <c r="CV40" s="635"/>
      <c r="CW40" s="635"/>
      <c r="CX40" s="635"/>
      <c r="CY40" s="636"/>
      <c r="CZ40" s="637">
        <v>0.2</v>
      </c>
      <c r="DA40" s="649"/>
      <c r="DB40" s="649"/>
      <c r="DC40" s="650"/>
      <c r="DD40" s="640" t="s">
        <v>257</v>
      </c>
      <c r="DE40" s="635"/>
      <c r="DF40" s="635"/>
      <c r="DG40" s="635"/>
      <c r="DH40" s="635"/>
      <c r="DI40" s="635"/>
      <c r="DJ40" s="635"/>
      <c r="DK40" s="636"/>
      <c r="DL40" s="640" t="s">
        <v>139</v>
      </c>
      <c r="DM40" s="635"/>
      <c r="DN40" s="635"/>
      <c r="DO40" s="635"/>
      <c r="DP40" s="635"/>
      <c r="DQ40" s="635"/>
      <c r="DR40" s="635"/>
      <c r="DS40" s="635"/>
      <c r="DT40" s="635"/>
      <c r="DU40" s="635"/>
      <c r="DV40" s="636"/>
      <c r="DW40" s="637" t="s">
        <v>139</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4242971</v>
      </c>
      <c r="S41" s="659"/>
      <c r="T41" s="659"/>
      <c r="U41" s="659"/>
      <c r="V41" s="659"/>
      <c r="W41" s="659"/>
      <c r="X41" s="659"/>
      <c r="Y41" s="662"/>
      <c r="Z41" s="663">
        <v>100</v>
      </c>
      <c r="AA41" s="663"/>
      <c r="AB41" s="663"/>
      <c r="AC41" s="663"/>
      <c r="AD41" s="664">
        <v>2576689</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29579</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139</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257</v>
      </c>
      <c r="CS41" s="647"/>
      <c r="CT41" s="647"/>
      <c r="CU41" s="647"/>
      <c r="CV41" s="647"/>
      <c r="CW41" s="647"/>
      <c r="CX41" s="647"/>
      <c r="CY41" s="648"/>
      <c r="CZ41" s="637" t="s">
        <v>139</v>
      </c>
      <c r="DA41" s="649"/>
      <c r="DB41" s="649"/>
      <c r="DC41" s="650"/>
      <c r="DD41" s="640" t="s">
        <v>139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152933</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457</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676853</v>
      </c>
      <c r="CS42" s="647"/>
      <c r="CT42" s="647"/>
      <c r="CU42" s="647"/>
      <c r="CV42" s="647"/>
      <c r="CW42" s="647"/>
      <c r="CX42" s="647"/>
      <c r="CY42" s="648"/>
      <c r="CZ42" s="637">
        <v>16.7</v>
      </c>
      <c r="DA42" s="649"/>
      <c r="DB42" s="649"/>
      <c r="DC42" s="650"/>
      <c r="DD42" s="640">
        <v>153470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v>21179</v>
      </c>
      <c r="CS43" s="647"/>
      <c r="CT43" s="647"/>
      <c r="CU43" s="647"/>
      <c r="CV43" s="647"/>
      <c r="CW43" s="647"/>
      <c r="CX43" s="647"/>
      <c r="CY43" s="648"/>
      <c r="CZ43" s="637">
        <v>0.5</v>
      </c>
      <c r="DA43" s="649"/>
      <c r="DB43" s="649"/>
      <c r="DC43" s="650"/>
      <c r="DD43" s="640">
        <v>21179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676853</v>
      </c>
      <c r="CS44" s="635"/>
      <c r="CT44" s="635"/>
      <c r="CU44" s="635"/>
      <c r="CV44" s="635"/>
      <c r="CW44" s="635"/>
      <c r="CX44" s="635"/>
      <c r="CY44" s="636"/>
      <c r="CZ44" s="637">
        <v>16.7</v>
      </c>
      <c r="DA44" s="638"/>
      <c r="DB44" s="638"/>
      <c r="DC44" s="639"/>
      <c r="DD44" s="640">
        <v>153470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410337</v>
      </c>
      <c r="CS45" s="647"/>
      <c r="CT45" s="647"/>
      <c r="CU45" s="647"/>
      <c r="CV45" s="647"/>
      <c r="CW45" s="647"/>
      <c r="CX45" s="647"/>
      <c r="CY45" s="648"/>
      <c r="CZ45" s="637">
        <v>10.1</v>
      </c>
      <c r="DA45" s="649"/>
      <c r="DB45" s="649"/>
      <c r="DC45" s="650"/>
      <c r="DD45" s="640">
        <v>24794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228867</v>
      </c>
      <c r="CS46" s="635"/>
      <c r="CT46" s="635"/>
      <c r="CU46" s="635"/>
      <c r="CV46" s="635"/>
      <c r="CW46" s="635"/>
      <c r="CX46" s="635"/>
      <c r="CY46" s="636"/>
      <c r="CZ46" s="637">
        <v>5.6</v>
      </c>
      <c r="DA46" s="638"/>
      <c r="DB46" s="638"/>
      <c r="DC46" s="639"/>
      <c r="DD46" s="640">
        <v>121127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t="s">
        <v>139</v>
      </c>
      <c r="CS47" s="647"/>
      <c r="CT47" s="647"/>
      <c r="CU47" s="647"/>
      <c r="CV47" s="647"/>
      <c r="CW47" s="647"/>
      <c r="CX47" s="647"/>
      <c r="CY47" s="648"/>
      <c r="CZ47" s="637" t="s">
        <v>139</v>
      </c>
      <c r="DA47" s="649"/>
      <c r="DB47" s="649"/>
      <c r="DC47" s="650"/>
      <c r="DD47" s="640" t="s">
        <v>139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367</v>
      </c>
      <c r="CG48" s="632"/>
      <c r="CH48" s="632"/>
      <c r="CI48" s="632"/>
      <c r="CJ48" s="632"/>
      <c r="CK48" s="632"/>
      <c r="CL48" s="632"/>
      <c r="CM48" s="632"/>
      <c r="CN48" s="632"/>
      <c r="CO48" s="632"/>
      <c r="CP48" s="632"/>
      <c r="CQ48" s="633"/>
      <c r="CR48" s="634" t="s">
        <v>178</v>
      </c>
      <c r="CS48" s="635"/>
      <c r="CT48" s="635"/>
      <c r="CU48" s="635"/>
      <c r="CV48" s="635"/>
      <c r="CW48" s="635"/>
      <c r="CX48" s="635"/>
      <c r="CY48" s="636"/>
      <c r="CZ48" s="637" t="s">
        <v>257</v>
      </c>
      <c r="DA48" s="638"/>
      <c r="DB48" s="638"/>
      <c r="DC48" s="639"/>
      <c r="DD48" s="640" t="s">
        <v>139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4056748</v>
      </c>
      <c r="CS49" s="619"/>
      <c r="CT49" s="619"/>
      <c r="CU49" s="619"/>
      <c r="CV49" s="619"/>
      <c r="CW49" s="619"/>
      <c r="CX49" s="619"/>
      <c r="CY49" s="620"/>
      <c r="CZ49" s="621">
        <v>100</v>
      </c>
      <c r="DA49" s="622"/>
      <c r="DB49" s="622"/>
      <c r="DC49" s="623"/>
      <c r="DD49" s="624">
        <v>2946246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1woqBWXAsrUjq2y2DSUIRgLIoS2Ca0o0qIHjS7nlxiNR0AnLJK+a5MKRRpxNB3d/MdkgVOoj+2MK3dN6RG7QKw==" saltValue="67sEvach+Jx1PGC8X2WC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391</v>
      </c>
      <c r="C7" s="1061"/>
      <c r="D7" s="1061"/>
      <c r="E7" s="1061"/>
      <c r="F7" s="1061"/>
      <c r="G7" s="1061"/>
      <c r="H7" s="1061"/>
      <c r="I7" s="1061"/>
      <c r="J7" s="1061"/>
      <c r="K7" s="1061"/>
      <c r="L7" s="1061"/>
      <c r="M7" s="1061"/>
      <c r="N7" s="1061"/>
      <c r="O7" s="1061"/>
      <c r="P7" s="1062"/>
      <c r="Q7" s="1115">
        <v>4243</v>
      </c>
      <c r="R7" s="1116"/>
      <c r="S7" s="1116"/>
      <c r="T7" s="1116"/>
      <c r="U7" s="1116"/>
      <c r="V7" s="1116">
        <v>4057</v>
      </c>
      <c r="W7" s="1116"/>
      <c r="X7" s="1116"/>
      <c r="Y7" s="1116"/>
      <c r="Z7" s="1116"/>
      <c r="AA7" s="1116">
        <v>186</v>
      </c>
      <c r="AB7" s="1116"/>
      <c r="AC7" s="1116"/>
      <c r="AD7" s="1116"/>
      <c r="AE7" s="1117"/>
      <c r="AF7" s="1118">
        <v>182</v>
      </c>
      <c r="AG7" s="1119"/>
      <c r="AH7" s="1119"/>
      <c r="AI7" s="1119"/>
      <c r="AJ7" s="1120"/>
      <c r="AK7" s="1121" t="s">
        <v>610</v>
      </c>
      <c r="AL7" s="1122"/>
      <c r="AM7" s="1122"/>
      <c r="AN7" s="1122"/>
      <c r="AO7" s="1122"/>
      <c r="AP7" s="1122">
        <v>4385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585</v>
      </c>
      <c r="BT7" s="1113"/>
      <c r="BU7" s="1113"/>
      <c r="BV7" s="1113"/>
      <c r="BW7" s="1113"/>
      <c r="BX7" s="1113"/>
      <c r="BY7" s="1113"/>
      <c r="BZ7" s="1113"/>
      <c r="CA7" s="1113"/>
      <c r="CB7" s="1113"/>
      <c r="CC7" s="1113"/>
      <c r="CD7" s="1113"/>
      <c r="CE7" s="1113"/>
      <c r="CF7" s="1113"/>
      <c r="CG7" s="1125"/>
      <c r="CH7" s="1109">
        <v>0</v>
      </c>
      <c r="CI7" s="1110"/>
      <c r="CJ7" s="1110"/>
      <c r="CK7" s="1110"/>
      <c r="CL7" s="1111"/>
      <c r="CM7" s="1109">
        <v>10</v>
      </c>
      <c r="CN7" s="1110"/>
      <c r="CO7" s="1110"/>
      <c r="CP7" s="1110"/>
      <c r="CQ7" s="1111"/>
      <c r="CR7" s="1109">
        <v>3</v>
      </c>
      <c r="CS7" s="1110"/>
      <c r="CT7" s="1110"/>
      <c r="CU7" s="1110"/>
      <c r="CV7" s="1111"/>
      <c r="CW7" s="1109">
        <v>23</v>
      </c>
      <c r="CX7" s="1110"/>
      <c r="CY7" s="1110"/>
      <c r="CZ7" s="1110"/>
      <c r="DA7" s="1111"/>
      <c r="DB7" s="1109" t="s">
        <v>611</v>
      </c>
      <c r="DC7" s="1110"/>
      <c r="DD7" s="1110"/>
      <c r="DE7" s="1110"/>
      <c r="DF7" s="1111"/>
      <c r="DG7" s="1109" t="s">
        <v>611</v>
      </c>
      <c r="DH7" s="1110"/>
      <c r="DI7" s="1110"/>
      <c r="DJ7" s="1110"/>
      <c r="DK7" s="1111"/>
      <c r="DL7" s="1109" t="s">
        <v>611</v>
      </c>
      <c r="DM7" s="1110"/>
      <c r="DN7" s="1110"/>
      <c r="DO7" s="1110"/>
      <c r="DP7" s="1111"/>
      <c r="DQ7" s="1109" t="s">
        <v>611</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586</v>
      </c>
      <c r="BT8" s="1006"/>
      <c r="BU8" s="1006"/>
      <c r="BV8" s="1006"/>
      <c r="BW8" s="1006"/>
      <c r="BX8" s="1006"/>
      <c r="BY8" s="1006"/>
      <c r="BZ8" s="1006"/>
      <c r="CA8" s="1006"/>
      <c r="CB8" s="1006"/>
      <c r="CC8" s="1006"/>
      <c r="CD8" s="1006"/>
      <c r="CE8" s="1006"/>
      <c r="CF8" s="1006"/>
      <c r="CG8" s="1027"/>
      <c r="CH8" s="1002">
        <v>-7</v>
      </c>
      <c r="CI8" s="1003"/>
      <c r="CJ8" s="1003"/>
      <c r="CK8" s="1003"/>
      <c r="CL8" s="1004"/>
      <c r="CM8" s="1002">
        <v>1078</v>
      </c>
      <c r="CN8" s="1003"/>
      <c r="CO8" s="1003"/>
      <c r="CP8" s="1003"/>
      <c r="CQ8" s="1004"/>
      <c r="CR8" s="1002">
        <v>10</v>
      </c>
      <c r="CS8" s="1003"/>
      <c r="CT8" s="1003"/>
      <c r="CU8" s="1003"/>
      <c r="CV8" s="1004"/>
      <c r="CW8" s="1002" t="s">
        <v>611</v>
      </c>
      <c r="CX8" s="1003"/>
      <c r="CY8" s="1003"/>
      <c r="CZ8" s="1003"/>
      <c r="DA8" s="1004"/>
      <c r="DB8" s="1002" t="s">
        <v>611</v>
      </c>
      <c r="DC8" s="1003"/>
      <c r="DD8" s="1003"/>
      <c r="DE8" s="1003"/>
      <c r="DF8" s="1004"/>
      <c r="DG8" s="1002">
        <v>900</v>
      </c>
      <c r="DH8" s="1003"/>
      <c r="DI8" s="1003"/>
      <c r="DJ8" s="1003"/>
      <c r="DK8" s="1004"/>
      <c r="DL8" s="1002" t="s">
        <v>611</v>
      </c>
      <c r="DM8" s="1003"/>
      <c r="DN8" s="1003"/>
      <c r="DO8" s="1003"/>
      <c r="DP8" s="1004"/>
      <c r="DQ8" s="1002" t="s">
        <v>611</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393</v>
      </c>
      <c r="B23" s="950" t="s">
        <v>394</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182</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139</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405</v>
      </c>
      <c r="C28" s="1061"/>
      <c r="D28" s="1061"/>
      <c r="E28" s="1061"/>
      <c r="F28" s="1061"/>
      <c r="G28" s="1061"/>
      <c r="H28" s="1061"/>
      <c r="I28" s="1061"/>
      <c r="J28" s="1061"/>
      <c r="K28" s="1061"/>
      <c r="L28" s="1061"/>
      <c r="M28" s="1061"/>
      <c r="N28" s="1061"/>
      <c r="O28" s="1061"/>
      <c r="P28" s="1062"/>
      <c r="Q28" s="1063">
        <v>565</v>
      </c>
      <c r="R28" s="1064"/>
      <c r="S28" s="1064"/>
      <c r="T28" s="1064"/>
      <c r="U28" s="1064"/>
      <c r="V28" s="1064">
        <v>550</v>
      </c>
      <c r="W28" s="1064"/>
      <c r="X28" s="1064"/>
      <c r="Y28" s="1064"/>
      <c r="Z28" s="1064"/>
      <c r="AA28" s="1064">
        <v>15</v>
      </c>
      <c r="AB28" s="1064"/>
      <c r="AC28" s="1064"/>
      <c r="AD28" s="1064"/>
      <c r="AE28" s="1065"/>
      <c r="AF28" s="1066">
        <v>15</v>
      </c>
      <c r="AG28" s="1064"/>
      <c r="AH28" s="1064"/>
      <c r="AI28" s="1064"/>
      <c r="AJ28" s="1067"/>
      <c r="AK28" s="1055">
        <v>24</v>
      </c>
      <c r="AL28" s="1056"/>
      <c r="AM28" s="1056"/>
      <c r="AN28" s="1056"/>
      <c r="AO28" s="1056"/>
      <c r="AP28" s="1056" t="s">
        <v>610</v>
      </c>
      <c r="AQ28" s="1056"/>
      <c r="AR28" s="1056"/>
      <c r="AS28" s="1056"/>
      <c r="AT28" s="1056"/>
      <c r="AU28" s="1056" t="s">
        <v>610</v>
      </c>
      <c r="AV28" s="1056"/>
      <c r="AW28" s="1056"/>
      <c r="AX28" s="1056"/>
      <c r="AY28" s="1056"/>
      <c r="AZ28" s="1057" t="s">
        <v>610</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406</v>
      </c>
      <c r="C29" s="1044"/>
      <c r="D29" s="1044"/>
      <c r="E29" s="1044"/>
      <c r="F29" s="1044"/>
      <c r="G29" s="1044"/>
      <c r="H29" s="1044"/>
      <c r="I29" s="1044"/>
      <c r="J29" s="1044"/>
      <c r="K29" s="1044"/>
      <c r="L29" s="1044"/>
      <c r="M29" s="1044"/>
      <c r="N29" s="1044"/>
      <c r="O29" s="1044"/>
      <c r="P29" s="1045"/>
      <c r="Q29" s="1051">
        <v>489</v>
      </c>
      <c r="R29" s="1052"/>
      <c r="S29" s="1052"/>
      <c r="T29" s="1052"/>
      <c r="U29" s="1052"/>
      <c r="V29" s="1052">
        <v>478</v>
      </c>
      <c r="W29" s="1052"/>
      <c r="X29" s="1052"/>
      <c r="Y29" s="1052"/>
      <c r="Z29" s="1052"/>
      <c r="AA29" s="1052">
        <v>11</v>
      </c>
      <c r="AB29" s="1052"/>
      <c r="AC29" s="1052"/>
      <c r="AD29" s="1052"/>
      <c r="AE29" s="1053"/>
      <c r="AF29" s="1048">
        <v>11</v>
      </c>
      <c r="AG29" s="1049"/>
      <c r="AH29" s="1049"/>
      <c r="AI29" s="1049"/>
      <c r="AJ29" s="1050"/>
      <c r="AK29" s="993">
        <v>75</v>
      </c>
      <c r="AL29" s="984"/>
      <c r="AM29" s="984"/>
      <c r="AN29" s="984"/>
      <c r="AO29" s="984"/>
      <c r="AP29" s="984" t="s">
        <v>610</v>
      </c>
      <c r="AQ29" s="984"/>
      <c r="AR29" s="984"/>
      <c r="AS29" s="984"/>
      <c r="AT29" s="984"/>
      <c r="AU29" s="984" t="s">
        <v>610</v>
      </c>
      <c r="AV29" s="984"/>
      <c r="AW29" s="984"/>
      <c r="AX29" s="984"/>
      <c r="AY29" s="984"/>
      <c r="AZ29" s="1054" t="s">
        <v>610</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407</v>
      </c>
      <c r="C30" s="1044"/>
      <c r="D30" s="1044"/>
      <c r="E30" s="1044"/>
      <c r="F30" s="1044"/>
      <c r="G30" s="1044"/>
      <c r="H30" s="1044"/>
      <c r="I30" s="1044"/>
      <c r="J30" s="1044"/>
      <c r="K30" s="1044"/>
      <c r="L30" s="1044"/>
      <c r="M30" s="1044"/>
      <c r="N30" s="1044"/>
      <c r="O30" s="1044"/>
      <c r="P30" s="1045"/>
      <c r="Q30" s="1051">
        <v>71</v>
      </c>
      <c r="R30" s="1052"/>
      <c r="S30" s="1052"/>
      <c r="T30" s="1052"/>
      <c r="U30" s="1052"/>
      <c r="V30" s="1052">
        <v>70</v>
      </c>
      <c r="W30" s="1052"/>
      <c r="X30" s="1052"/>
      <c r="Y30" s="1052"/>
      <c r="Z30" s="1052"/>
      <c r="AA30" s="1052">
        <v>1</v>
      </c>
      <c r="AB30" s="1052"/>
      <c r="AC30" s="1052"/>
      <c r="AD30" s="1052"/>
      <c r="AE30" s="1053"/>
      <c r="AF30" s="1048">
        <v>1</v>
      </c>
      <c r="AG30" s="1049"/>
      <c r="AH30" s="1049"/>
      <c r="AI30" s="1049"/>
      <c r="AJ30" s="1050"/>
      <c r="AK30" s="993">
        <v>14</v>
      </c>
      <c r="AL30" s="984"/>
      <c r="AM30" s="984"/>
      <c r="AN30" s="984"/>
      <c r="AO30" s="984"/>
      <c r="AP30" s="984" t="s">
        <v>610</v>
      </c>
      <c r="AQ30" s="984"/>
      <c r="AR30" s="984"/>
      <c r="AS30" s="984"/>
      <c r="AT30" s="984"/>
      <c r="AU30" s="984" t="s">
        <v>610</v>
      </c>
      <c r="AV30" s="984"/>
      <c r="AW30" s="984"/>
      <c r="AX30" s="984"/>
      <c r="AY30" s="984"/>
      <c r="AZ30" s="1054" t="s">
        <v>610</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408</v>
      </c>
      <c r="C31" s="1044"/>
      <c r="D31" s="1044"/>
      <c r="E31" s="1044"/>
      <c r="F31" s="1044"/>
      <c r="G31" s="1044"/>
      <c r="H31" s="1044"/>
      <c r="I31" s="1044"/>
      <c r="J31" s="1044"/>
      <c r="K31" s="1044"/>
      <c r="L31" s="1044"/>
      <c r="M31" s="1044"/>
      <c r="N31" s="1044"/>
      <c r="O31" s="1044"/>
      <c r="P31" s="1045"/>
      <c r="Q31" s="1051">
        <v>59</v>
      </c>
      <c r="R31" s="1052"/>
      <c r="S31" s="1052"/>
      <c r="T31" s="1052"/>
      <c r="U31" s="1052"/>
      <c r="V31" s="1052">
        <v>57</v>
      </c>
      <c r="W31" s="1052"/>
      <c r="X31" s="1052"/>
      <c r="Y31" s="1052"/>
      <c r="Z31" s="1052"/>
      <c r="AA31" s="1052">
        <v>2</v>
      </c>
      <c r="AB31" s="1052"/>
      <c r="AC31" s="1052"/>
      <c r="AD31" s="1052"/>
      <c r="AE31" s="1053"/>
      <c r="AF31" s="1048">
        <v>2</v>
      </c>
      <c r="AG31" s="1049"/>
      <c r="AH31" s="1049"/>
      <c r="AI31" s="1049"/>
      <c r="AJ31" s="1050"/>
      <c r="AK31" s="993">
        <v>26</v>
      </c>
      <c r="AL31" s="984"/>
      <c r="AM31" s="984"/>
      <c r="AN31" s="984"/>
      <c r="AO31" s="984"/>
      <c r="AP31" s="984" t="s">
        <v>610</v>
      </c>
      <c r="AQ31" s="984"/>
      <c r="AR31" s="984"/>
      <c r="AS31" s="984"/>
      <c r="AT31" s="984"/>
      <c r="AU31" s="984" t="s">
        <v>610</v>
      </c>
      <c r="AV31" s="984"/>
      <c r="AW31" s="984"/>
      <c r="AX31" s="984"/>
      <c r="AY31" s="984"/>
      <c r="AZ31" s="1054" t="s">
        <v>610</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409</v>
      </c>
      <c r="C32" s="1044"/>
      <c r="D32" s="1044"/>
      <c r="E32" s="1044"/>
      <c r="F32" s="1044"/>
      <c r="G32" s="1044"/>
      <c r="H32" s="1044"/>
      <c r="I32" s="1044"/>
      <c r="J32" s="1044"/>
      <c r="K32" s="1044"/>
      <c r="L32" s="1044"/>
      <c r="M32" s="1044"/>
      <c r="N32" s="1044"/>
      <c r="O32" s="1044"/>
      <c r="P32" s="1045"/>
      <c r="Q32" s="1051">
        <v>39</v>
      </c>
      <c r="R32" s="1052"/>
      <c r="S32" s="1052"/>
      <c r="T32" s="1052"/>
      <c r="U32" s="1052"/>
      <c r="V32" s="1052">
        <v>17</v>
      </c>
      <c r="W32" s="1052"/>
      <c r="X32" s="1052"/>
      <c r="Y32" s="1052"/>
      <c r="Z32" s="1052"/>
      <c r="AA32" s="1052">
        <v>22</v>
      </c>
      <c r="AB32" s="1052"/>
      <c r="AC32" s="1052"/>
      <c r="AD32" s="1052"/>
      <c r="AE32" s="1053"/>
      <c r="AF32" s="1048">
        <v>22</v>
      </c>
      <c r="AG32" s="1049"/>
      <c r="AH32" s="1049"/>
      <c r="AI32" s="1049"/>
      <c r="AJ32" s="1050"/>
      <c r="AK32" s="993" t="s">
        <v>610</v>
      </c>
      <c r="AL32" s="984"/>
      <c r="AM32" s="984"/>
      <c r="AN32" s="984"/>
      <c r="AO32" s="984"/>
      <c r="AP32" s="984">
        <v>331</v>
      </c>
      <c r="AQ32" s="984"/>
      <c r="AR32" s="984"/>
      <c r="AS32" s="984"/>
      <c r="AT32" s="984"/>
      <c r="AU32" s="984" t="s">
        <v>610</v>
      </c>
      <c r="AV32" s="984"/>
      <c r="AW32" s="984"/>
      <c r="AX32" s="984"/>
      <c r="AY32" s="984"/>
      <c r="AZ32" s="1054" t="s">
        <v>610</v>
      </c>
      <c r="BA32" s="1054"/>
      <c r="BB32" s="1054"/>
      <c r="BC32" s="1054"/>
      <c r="BD32" s="1054"/>
      <c r="BE32" s="985" t="s">
        <v>410</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411</v>
      </c>
      <c r="C33" s="1044"/>
      <c r="D33" s="1044"/>
      <c r="E33" s="1044"/>
      <c r="F33" s="1044"/>
      <c r="G33" s="1044"/>
      <c r="H33" s="1044"/>
      <c r="I33" s="1044"/>
      <c r="J33" s="1044"/>
      <c r="K33" s="1044"/>
      <c r="L33" s="1044"/>
      <c r="M33" s="1044"/>
      <c r="N33" s="1044"/>
      <c r="O33" s="1044"/>
      <c r="P33" s="1045"/>
      <c r="Q33" s="1051">
        <v>165</v>
      </c>
      <c r="R33" s="1052"/>
      <c r="S33" s="1052"/>
      <c r="T33" s="1052"/>
      <c r="U33" s="1052"/>
      <c r="V33" s="1052">
        <v>163</v>
      </c>
      <c r="W33" s="1052"/>
      <c r="X33" s="1052"/>
      <c r="Y33" s="1052"/>
      <c r="Z33" s="1052"/>
      <c r="AA33" s="1052">
        <v>2</v>
      </c>
      <c r="AB33" s="1052"/>
      <c r="AC33" s="1052"/>
      <c r="AD33" s="1052"/>
      <c r="AE33" s="1053"/>
      <c r="AF33" s="1048">
        <v>2</v>
      </c>
      <c r="AG33" s="1049"/>
      <c r="AH33" s="1049"/>
      <c r="AI33" s="1049"/>
      <c r="AJ33" s="1050"/>
      <c r="AK33" s="993">
        <v>1</v>
      </c>
      <c r="AL33" s="984"/>
      <c r="AM33" s="984"/>
      <c r="AN33" s="984"/>
      <c r="AO33" s="984"/>
      <c r="AP33" s="984">
        <v>292</v>
      </c>
      <c r="AQ33" s="984"/>
      <c r="AR33" s="984"/>
      <c r="AS33" s="984"/>
      <c r="AT33" s="984"/>
      <c r="AU33" s="984">
        <v>160</v>
      </c>
      <c r="AV33" s="984"/>
      <c r="AW33" s="984"/>
      <c r="AX33" s="984"/>
      <c r="AY33" s="984"/>
      <c r="AZ33" s="1054" t="s">
        <v>610</v>
      </c>
      <c r="BA33" s="1054"/>
      <c r="BB33" s="1054"/>
      <c r="BC33" s="1054"/>
      <c r="BD33" s="1054"/>
      <c r="BE33" s="985" t="s">
        <v>412</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413</v>
      </c>
      <c r="C34" s="1044"/>
      <c r="D34" s="1044"/>
      <c r="E34" s="1044"/>
      <c r="F34" s="1044"/>
      <c r="G34" s="1044"/>
      <c r="H34" s="1044"/>
      <c r="I34" s="1044"/>
      <c r="J34" s="1044"/>
      <c r="K34" s="1044"/>
      <c r="L34" s="1044"/>
      <c r="M34" s="1044"/>
      <c r="N34" s="1044"/>
      <c r="O34" s="1044"/>
      <c r="P34" s="1045"/>
      <c r="Q34" s="1051">
        <v>108</v>
      </c>
      <c r="R34" s="1052"/>
      <c r="S34" s="1052"/>
      <c r="T34" s="1052"/>
      <c r="U34" s="1052"/>
      <c r="V34" s="1052">
        <v>104</v>
      </c>
      <c r="W34" s="1052"/>
      <c r="X34" s="1052"/>
      <c r="Y34" s="1052"/>
      <c r="Z34" s="1052"/>
      <c r="AA34" s="1052">
        <v>4</v>
      </c>
      <c r="AB34" s="1052"/>
      <c r="AC34" s="1052"/>
      <c r="AD34" s="1052"/>
      <c r="AE34" s="1053"/>
      <c r="AF34" s="1048">
        <v>4</v>
      </c>
      <c r="AG34" s="1049"/>
      <c r="AH34" s="1049"/>
      <c r="AI34" s="1049"/>
      <c r="AJ34" s="1050"/>
      <c r="AK34" s="993">
        <v>19</v>
      </c>
      <c r="AL34" s="984"/>
      <c r="AM34" s="984"/>
      <c r="AN34" s="984"/>
      <c r="AO34" s="984"/>
      <c r="AP34" s="984">
        <v>223</v>
      </c>
      <c r="AQ34" s="984"/>
      <c r="AR34" s="984"/>
      <c r="AS34" s="984"/>
      <c r="AT34" s="984"/>
      <c r="AU34" s="984">
        <v>35</v>
      </c>
      <c r="AV34" s="984"/>
      <c r="AW34" s="984"/>
      <c r="AX34" s="984"/>
      <c r="AY34" s="984"/>
      <c r="AZ34" s="1054" t="s">
        <v>610</v>
      </c>
      <c r="BA34" s="1054"/>
      <c r="BB34" s="1054"/>
      <c r="BC34" s="1054"/>
      <c r="BD34" s="1054"/>
      <c r="BE34" s="985" t="s">
        <v>412</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414</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393</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57</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416</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418</v>
      </c>
      <c r="B66" s="1009"/>
      <c r="C66" s="1009"/>
      <c r="D66" s="1009"/>
      <c r="E66" s="1009"/>
      <c r="F66" s="1009"/>
      <c r="G66" s="1009"/>
      <c r="H66" s="1009"/>
      <c r="I66" s="1009"/>
      <c r="J66" s="1009"/>
      <c r="K66" s="1009"/>
      <c r="L66" s="1009"/>
      <c r="M66" s="1009"/>
      <c r="N66" s="1009"/>
      <c r="O66" s="1009"/>
      <c r="P66" s="1010"/>
      <c r="Q66" s="1014" t="s">
        <v>397</v>
      </c>
      <c r="R66" s="1015"/>
      <c r="S66" s="1015"/>
      <c r="T66" s="1015"/>
      <c r="U66" s="1016"/>
      <c r="V66" s="1014" t="s">
        <v>398</v>
      </c>
      <c r="W66" s="1015"/>
      <c r="X66" s="1015"/>
      <c r="Y66" s="1015"/>
      <c r="Z66" s="1016"/>
      <c r="AA66" s="1014" t="s">
        <v>399</v>
      </c>
      <c r="AB66" s="1015"/>
      <c r="AC66" s="1015"/>
      <c r="AD66" s="1015"/>
      <c r="AE66" s="1016"/>
      <c r="AF66" s="1020" t="s">
        <v>419</v>
      </c>
      <c r="AG66" s="1021"/>
      <c r="AH66" s="1021"/>
      <c r="AI66" s="1021"/>
      <c r="AJ66" s="1022"/>
      <c r="AK66" s="1014" t="s">
        <v>401</v>
      </c>
      <c r="AL66" s="1009"/>
      <c r="AM66" s="1009"/>
      <c r="AN66" s="1009"/>
      <c r="AO66" s="1010"/>
      <c r="AP66" s="1014" t="s">
        <v>402</v>
      </c>
      <c r="AQ66" s="1015"/>
      <c r="AR66" s="1015"/>
      <c r="AS66" s="1015"/>
      <c r="AT66" s="1016"/>
      <c r="AU66" s="1014" t="s">
        <v>420</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587</v>
      </c>
      <c r="C68" s="999"/>
      <c r="D68" s="999"/>
      <c r="E68" s="999"/>
      <c r="F68" s="999"/>
      <c r="G68" s="999"/>
      <c r="H68" s="999"/>
      <c r="I68" s="999"/>
      <c r="J68" s="999"/>
      <c r="K68" s="999"/>
      <c r="L68" s="999"/>
      <c r="M68" s="999"/>
      <c r="N68" s="999"/>
      <c r="O68" s="999"/>
      <c r="P68" s="1000"/>
      <c r="Q68" s="1001">
        <v>3849</v>
      </c>
      <c r="R68" s="995"/>
      <c r="S68" s="995"/>
      <c r="T68" s="995"/>
      <c r="U68" s="995"/>
      <c r="V68" s="995">
        <v>3725</v>
      </c>
      <c r="W68" s="995"/>
      <c r="X68" s="995"/>
      <c r="Y68" s="995"/>
      <c r="Z68" s="995"/>
      <c r="AA68" s="995">
        <v>124</v>
      </c>
      <c r="AB68" s="995"/>
      <c r="AC68" s="995"/>
      <c r="AD68" s="995"/>
      <c r="AE68" s="995"/>
      <c r="AF68" s="995">
        <v>121</v>
      </c>
      <c r="AG68" s="995"/>
      <c r="AH68" s="995"/>
      <c r="AI68" s="995"/>
      <c r="AJ68" s="995"/>
      <c r="AK68" s="995" t="s">
        <v>611</v>
      </c>
      <c r="AL68" s="995"/>
      <c r="AM68" s="995"/>
      <c r="AN68" s="995"/>
      <c r="AO68" s="995"/>
      <c r="AP68" s="995">
        <v>4998</v>
      </c>
      <c r="AQ68" s="995"/>
      <c r="AR68" s="995"/>
      <c r="AS68" s="995"/>
      <c r="AT68" s="995"/>
      <c r="AU68" s="995">
        <v>228</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588</v>
      </c>
      <c r="C69" s="988"/>
      <c r="D69" s="988"/>
      <c r="E69" s="988"/>
      <c r="F69" s="988"/>
      <c r="G69" s="988"/>
      <c r="H69" s="988"/>
      <c r="I69" s="988"/>
      <c r="J69" s="988"/>
      <c r="K69" s="988"/>
      <c r="L69" s="988"/>
      <c r="M69" s="988"/>
      <c r="N69" s="988"/>
      <c r="O69" s="988"/>
      <c r="P69" s="989"/>
      <c r="Q69" s="990">
        <v>114</v>
      </c>
      <c r="R69" s="984"/>
      <c r="S69" s="984"/>
      <c r="T69" s="984"/>
      <c r="U69" s="984"/>
      <c r="V69" s="984">
        <v>108</v>
      </c>
      <c r="W69" s="984"/>
      <c r="X69" s="984"/>
      <c r="Y69" s="984"/>
      <c r="Z69" s="984"/>
      <c r="AA69" s="984">
        <v>6</v>
      </c>
      <c r="AB69" s="984"/>
      <c r="AC69" s="984"/>
      <c r="AD69" s="984"/>
      <c r="AE69" s="984"/>
      <c r="AF69" s="984">
        <v>6</v>
      </c>
      <c r="AG69" s="984"/>
      <c r="AH69" s="984"/>
      <c r="AI69" s="984"/>
      <c r="AJ69" s="984"/>
      <c r="AK69" s="984" t="s">
        <v>611</v>
      </c>
      <c r="AL69" s="984"/>
      <c r="AM69" s="984"/>
      <c r="AN69" s="984"/>
      <c r="AO69" s="984"/>
      <c r="AP69" s="984" t="s">
        <v>611</v>
      </c>
      <c r="AQ69" s="984"/>
      <c r="AR69" s="984"/>
      <c r="AS69" s="984"/>
      <c r="AT69" s="984"/>
      <c r="AU69" s="984" t="s">
        <v>611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589</v>
      </c>
      <c r="C70" s="988"/>
      <c r="D70" s="988"/>
      <c r="E70" s="988"/>
      <c r="F70" s="988"/>
      <c r="G70" s="988"/>
      <c r="H70" s="988"/>
      <c r="I70" s="988"/>
      <c r="J70" s="988"/>
      <c r="K70" s="988"/>
      <c r="L70" s="988"/>
      <c r="M70" s="988"/>
      <c r="N70" s="988"/>
      <c r="O70" s="988"/>
      <c r="P70" s="989"/>
      <c r="Q70" s="990">
        <v>243</v>
      </c>
      <c r="R70" s="984"/>
      <c r="S70" s="984"/>
      <c r="T70" s="984"/>
      <c r="U70" s="984"/>
      <c r="V70" s="984">
        <v>111</v>
      </c>
      <c r="W70" s="984"/>
      <c r="X70" s="984"/>
      <c r="Y70" s="984"/>
      <c r="Z70" s="984"/>
      <c r="AA70" s="984">
        <v>132</v>
      </c>
      <c r="AB70" s="984"/>
      <c r="AC70" s="984"/>
      <c r="AD70" s="984"/>
      <c r="AE70" s="984"/>
      <c r="AF70" s="984">
        <v>132</v>
      </c>
      <c r="AG70" s="984"/>
      <c r="AH70" s="984"/>
      <c r="AI70" s="984"/>
      <c r="AJ70" s="984"/>
      <c r="AK70" s="984" t="s">
        <v>611</v>
      </c>
      <c r="AL70" s="984"/>
      <c r="AM70" s="984"/>
      <c r="AN70" s="984"/>
      <c r="AO70" s="984"/>
      <c r="AP70" s="984" t="s">
        <v>611</v>
      </c>
      <c r="AQ70" s="984"/>
      <c r="AR70" s="984"/>
      <c r="AS70" s="984"/>
      <c r="AT70" s="984"/>
      <c r="AU70" s="984" t="s">
        <v>611</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590</v>
      </c>
      <c r="C71" s="988"/>
      <c r="D71" s="988"/>
      <c r="E71" s="988"/>
      <c r="F71" s="988"/>
      <c r="G71" s="988"/>
      <c r="H71" s="988"/>
      <c r="I71" s="988"/>
      <c r="J71" s="988"/>
      <c r="K71" s="988"/>
      <c r="L71" s="988"/>
      <c r="M71" s="988"/>
      <c r="N71" s="988"/>
      <c r="O71" s="988"/>
      <c r="P71" s="989"/>
      <c r="Q71" s="990">
        <v>20184</v>
      </c>
      <c r="R71" s="984"/>
      <c r="S71" s="984"/>
      <c r="T71" s="984"/>
      <c r="U71" s="984"/>
      <c r="V71" s="984">
        <v>19524</v>
      </c>
      <c r="W71" s="984"/>
      <c r="X71" s="984"/>
      <c r="Y71" s="984"/>
      <c r="Z71" s="984"/>
      <c r="AA71" s="984">
        <v>660</v>
      </c>
      <c r="AB71" s="984"/>
      <c r="AC71" s="984"/>
      <c r="AD71" s="984"/>
      <c r="AE71" s="984"/>
      <c r="AF71" s="984">
        <v>660</v>
      </c>
      <c r="AG71" s="984"/>
      <c r="AH71" s="984"/>
      <c r="AI71" s="984"/>
      <c r="AJ71" s="984"/>
      <c r="AK71" s="984" t="s">
        <v>611</v>
      </c>
      <c r="AL71" s="984"/>
      <c r="AM71" s="984"/>
      <c r="AN71" s="984"/>
      <c r="AO71" s="984"/>
      <c r="AP71" s="984" t="s">
        <v>611</v>
      </c>
      <c r="AQ71" s="984"/>
      <c r="AR71" s="984"/>
      <c r="AS71" s="984"/>
      <c r="AT71" s="984"/>
      <c r="AU71" s="984" t="s">
        <v>611</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591</v>
      </c>
      <c r="C72" s="988"/>
      <c r="D72" s="988"/>
      <c r="E72" s="988"/>
      <c r="F72" s="988"/>
      <c r="G72" s="988"/>
      <c r="H72" s="988"/>
      <c r="I72" s="988"/>
      <c r="J72" s="988"/>
      <c r="K72" s="988"/>
      <c r="L72" s="988"/>
      <c r="M72" s="988"/>
      <c r="N72" s="988"/>
      <c r="O72" s="988"/>
      <c r="P72" s="989"/>
      <c r="Q72" s="990">
        <v>3355</v>
      </c>
      <c r="R72" s="984"/>
      <c r="S72" s="984"/>
      <c r="T72" s="984"/>
      <c r="U72" s="984"/>
      <c r="V72" s="984">
        <v>2832</v>
      </c>
      <c r="W72" s="984"/>
      <c r="X72" s="984"/>
      <c r="Y72" s="984"/>
      <c r="Z72" s="984"/>
      <c r="AA72" s="984">
        <v>523</v>
      </c>
      <c r="AB72" s="984"/>
      <c r="AC72" s="984"/>
      <c r="AD72" s="984"/>
      <c r="AE72" s="984"/>
      <c r="AF72" s="984">
        <v>523</v>
      </c>
      <c r="AG72" s="984"/>
      <c r="AH72" s="984"/>
      <c r="AI72" s="984"/>
      <c r="AJ72" s="984"/>
      <c r="AK72" s="984" t="s">
        <v>611</v>
      </c>
      <c r="AL72" s="984"/>
      <c r="AM72" s="984"/>
      <c r="AN72" s="984"/>
      <c r="AO72" s="984"/>
      <c r="AP72" s="984" t="s">
        <v>611</v>
      </c>
      <c r="AQ72" s="984"/>
      <c r="AR72" s="984"/>
      <c r="AS72" s="984"/>
      <c r="AT72" s="984"/>
      <c r="AU72" s="984" t="s">
        <v>611</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592</v>
      </c>
      <c r="C73" s="988"/>
      <c r="D73" s="988"/>
      <c r="E73" s="988"/>
      <c r="F73" s="988"/>
      <c r="G73" s="988"/>
      <c r="H73" s="988"/>
      <c r="I73" s="988"/>
      <c r="J73" s="988"/>
      <c r="K73" s="988"/>
      <c r="L73" s="988"/>
      <c r="M73" s="988"/>
      <c r="N73" s="988"/>
      <c r="O73" s="988"/>
      <c r="P73" s="989"/>
      <c r="Q73" s="990">
        <v>176</v>
      </c>
      <c r="R73" s="984"/>
      <c r="S73" s="984"/>
      <c r="T73" s="984"/>
      <c r="U73" s="984"/>
      <c r="V73" s="984">
        <v>171</v>
      </c>
      <c r="W73" s="984"/>
      <c r="X73" s="984"/>
      <c r="Y73" s="984"/>
      <c r="Z73" s="984"/>
      <c r="AA73" s="984">
        <v>5</v>
      </c>
      <c r="AB73" s="984"/>
      <c r="AC73" s="984"/>
      <c r="AD73" s="984"/>
      <c r="AE73" s="984"/>
      <c r="AF73" s="984">
        <v>5</v>
      </c>
      <c r="AG73" s="984"/>
      <c r="AH73" s="984"/>
      <c r="AI73" s="984"/>
      <c r="AJ73" s="984"/>
      <c r="AK73" s="984" t="s">
        <v>611</v>
      </c>
      <c r="AL73" s="984"/>
      <c r="AM73" s="984"/>
      <c r="AN73" s="984"/>
      <c r="AO73" s="984"/>
      <c r="AP73" s="984" t="s">
        <v>611</v>
      </c>
      <c r="AQ73" s="984"/>
      <c r="AR73" s="984"/>
      <c r="AS73" s="984"/>
      <c r="AT73" s="984"/>
      <c r="AU73" s="984" t="s">
        <v>611</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593</v>
      </c>
      <c r="C74" s="988"/>
      <c r="D74" s="988"/>
      <c r="E74" s="988"/>
      <c r="F74" s="988"/>
      <c r="G74" s="988"/>
      <c r="H74" s="988"/>
      <c r="I74" s="988"/>
      <c r="J74" s="988"/>
      <c r="K74" s="988"/>
      <c r="L74" s="988"/>
      <c r="M74" s="988"/>
      <c r="N74" s="988"/>
      <c r="O74" s="988"/>
      <c r="P74" s="989"/>
      <c r="Q74" s="990">
        <v>5</v>
      </c>
      <c r="R74" s="984"/>
      <c r="S74" s="984"/>
      <c r="T74" s="984"/>
      <c r="U74" s="984"/>
      <c r="V74" s="984">
        <v>1</v>
      </c>
      <c r="W74" s="984"/>
      <c r="X74" s="984"/>
      <c r="Y74" s="984"/>
      <c r="Z74" s="984"/>
      <c r="AA74" s="984">
        <v>4</v>
      </c>
      <c r="AB74" s="984"/>
      <c r="AC74" s="984"/>
      <c r="AD74" s="984"/>
      <c r="AE74" s="984"/>
      <c r="AF74" s="984">
        <v>4</v>
      </c>
      <c r="AG74" s="984"/>
      <c r="AH74" s="984"/>
      <c r="AI74" s="984"/>
      <c r="AJ74" s="984"/>
      <c r="AK74" s="984" t="s">
        <v>611</v>
      </c>
      <c r="AL74" s="984"/>
      <c r="AM74" s="984"/>
      <c r="AN74" s="984"/>
      <c r="AO74" s="984"/>
      <c r="AP74" s="984" t="s">
        <v>611</v>
      </c>
      <c r="AQ74" s="984"/>
      <c r="AR74" s="984"/>
      <c r="AS74" s="984"/>
      <c r="AT74" s="984"/>
      <c r="AU74" s="984" t="s">
        <v>611</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594</v>
      </c>
      <c r="C75" s="988"/>
      <c r="D75" s="988"/>
      <c r="E75" s="988"/>
      <c r="F75" s="988"/>
      <c r="G75" s="988"/>
      <c r="H75" s="988"/>
      <c r="I75" s="988"/>
      <c r="J75" s="988"/>
      <c r="K75" s="988"/>
      <c r="L75" s="988"/>
      <c r="M75" s="988"/>
      <c r="N75" s="988"/>
      <c r="O75" s="988"/>
      <c r="P75" s="989"/>
      <c r="Q75" s="991">
        <v>2</v>
      </c>
      <c r="R75" s="992"/>
      <c r="S75" s="992"/>
      <c r="T75" s="992"/>
      <c r="U75" s="993"/>
      <c r="V75" s="994">
        <v>1</v>
      </c>
      <c r="W75" s="992"/>
      <c r="X75" s="992"/>
      <c r="Y75" s="992"/>
      <c r="Z75" s="993"/>
      <c r="AA75" s="994">
        <v>1</v>
      </c>
      <c r="AB75" s="992"/>
      <c r="AC75" s="992"/>
      <c r="AD75" s="992"/>
      <c r="AE75" s="993"/>
      <c r="AF75" s="994">
        <v>1</v>
      </c>
      <c r="AG75" s="992"/>
      <c r="AH75" s="992"/>
      <c r="AI75" s="992"/>
      <c r="AJ75" s="993"/>
      <c r="AK75" s="984" t="s">
        <v>611</v>
      </c>
      <c r="AL75" s="984"/>
      <c r="AM75" s="984"/>
      <c r="AN75" s="984"/>
      <c r="AO75" s="984"/>
      <c r="AP75" s="984" t="s">
        <v>611</v>
      </c>
      <c r="AQ75" s="984"/>
      <c r="AR75" s="984"/>
      <c r="AS75" s="984"/>
      <c r="AT75" s="984"/>
      <c r="AU75" s="984" t="s">
        <v>611</v>
      </c>
      <c r="AV75" s="984"/>
      <c r="AW75" s="984"/>
      <c r="AX75" s="984"/>
      <c r="AY75" s="984"/>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595</v>
      </c>
      <c r="C76" s="988"/>
      <c r="D76" s="988"/>
      <c r="E76" s="988"/>
      <c r="F76" s="988"/>
      <c r="G76" s="988"/>
      <c r="H76" s="988"/>
      <c r="I76" s="988"/>
      <c r="J76" s="988"/>
      <c r="K76" s="988"/>
      <c r="L76" s="988"/>
      <c r="M76" s="988"/>
      <c r="N76" s="988"/>
      <c r="O76" s="988"/>
      <c r="P76" s="989"/>
      <c r="Q76" s="991">
        <v>2</v>
      </c>
      <c r="R76" s="992"/>
      <c r="S76" s="992"/>
      <c r="T76" s="992"/>
      <c r="U76" s="993"/>
      <c r="V76" s="994">
        <v>1</v>
      </c>
      <c r="W76" s="992"/>
      <c r="X76" s="992"/>
      <c r="Y76" s="992"/>
      <c r="Z76" s="993"/>
      <c r="AA76" s="994">
        <v>1</v>
      </c>
      <c r="AB76" s="992"/>
      <c r="AC76" s="992"/>
      <c r="AD76" s="992"/>
      <c r="AE76" s="993"/>
      <c r="AF76" s="994">
        <v>1</v>
      </c>
      <c r="AG76" s="992"/>
      <c r="AH76" s="992"/>
      <c r="AI76" s="992"/>
      <c r="AJ76" s="993"/>
      <c r="AK76" s="984" t="s">
        <v>611</v>
      </c>
      <c r="AL76" s="984"/>
      <c r="AM76" s="984"/>
      <c r="AN76" s="984"/>
      <c r="AO76" s="984"/>
      <c r="AP76" s="984" t="s">
        <v>611</v>
      </c>
      <c r="AQ76" s="984"/>
      <c r="AR76" s="984"/>
      <c r="AS76" s="984"/>
      <c r="AT76" s="984"/>
      <c r="AU76" s="984" t="s">
        <v>611</v>
      </c>
      <c r="AV76" s="984"/>
      <c r="AW76" s="984"/>
      <c r="AX76" s="984"/>
      <c r="AY76" s="984"/>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596</v>
      </c>
      <c r="C77" s="988"/>
      <c r="D77" s="988"/>
      <c r="E77" s="988"/>
      <c r="F77" s="988"/>
      <c r="G77" s="988"/>
      <c r="H77" s="988"/>
      <c r="I77" s="988"/>
      <c r="J77" s="988"/>
      <c r="K77" s="988"/>
      <c r="L77" s="988"/>
      <c r="M77" s="988"/>
      <c r="N77" s="988"/>
      <c r="O77" s="988"/>
      <c r="P77" s="989"/>
      <c r="Q77" s="991">
        <v>35</v>
      </c>
      <c r="R77" s="992"/>
      <c r="S77" s="992"/>
      <c r="T77" s="992"/>
      <c r="U77" s="993"/>
      <c r="V77" s="994">
        <v>35</v>
      </c>
      <c r="W77" s="992"/>
      <c r="X77" s="992"/>
      <c r="Y77" s="992"/>
      <c r="Z77" s="993"/>
      <c r="AA77" s="994">
        <v>0</v>
      </c>
      <c r="AB77" s="992"/>
      <c r="AC77" s="992"/>
      <c r="AD77" s="992"/>
      <c r="AE77" s="993"/>
      <c r="AF77" s="994">
        <v>0</v>
      </c>
      <c r="AG77" s="992"/>
      <c r="AH77" s="992"/>
      <c r="AI77" s="992"/>
      <c r="AJ77" s="993"/>
      <c r="AK77" s="994">
        <v>17</v>
      </c>
      <c r="AL77" s="992"/>
      <c r="AM77" s="992"/>
      <c r="AN77" s="992"/>
      <c r="AO77" s="993"/>
      <c r="AP77" s="984" t="s">
        <v>611</v>
      </c>
      <c r="AQ77" s="984"/>
      <c r="AR77" s="984"/>
      <c r="AS77" s="984"/>
      <c r="AT77" s="984"/>
      <c r="AU77" s="984" t="s">
        <v>611</v>
      </c>
      <c r="AV77" s="984"/>
      <c r="AW77" s="984"/>
      <c r="AX77" s="984"/>
      <c r="AY77" s="984"/>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597</v>
      </c>
      <c r="C78" s="988"/>
      <c r="D78" s="988"/>
      <c r="E78" s="988"/>
      <c r="F78" s="988"/>
      <c r="G78" s="988"/>
      <c r="H78" s="988"/>
      <c r="I78" s="988"/>
      <c r="J78" s="988"/>
      <c r="K78" s="988"/>
      <c r="L78" s="988"/>
      <c r="M78" s="988"/>
      <c r="N78" s="988"/>
      <c r="O78" s="988"/>
      <c r="P78" s="989"/>
      <c r="Q78" s="990">
        <v>42</v>
      </c>
      <c r="R78" s="984"/>
      <c r="S78" s="984"/>
      <c r="T78" s="984"/>
      <c r="U78" s="984"/>
      <c r="V78" s="984">
        <v>41</v>
      </c>
      <c r="W78" s="984"/>
      <c r="X78" s="984"/>
      <c r="Y78" s="984"/>
      <c r="Z78" s="984"/>
      <c r="AA78" s="984">
        <v>1</v>
      </c>
      <c r="AB78" s="984"/>
      <c r="AC78" s="984"/>
      <c r="AD78" s="984"/>
      <c r="AE78" s="984"/>
      <c r="AF78" s="984">
        <v>1</v>
      </c>
      <c r="AG78" s="984"/>
      <c r="AH78" s="984"/>
      <c r="AI78" s="984"/>
      <c r="AJ78" s="984"/>
      <c r="AK78" s="984" t="s">
        <v>611</v>
      </c>
      <c r="AL78" s="984"/>
      <c r="AM78" s="984"/>
      <c r="AN78" s="984"/>
      <c r="AO78" s="984"/>
      <c r="AP78" s="984" t="s">
        <v>611</v>
      </c>
      <c r="AQ78" s="984"/>
      <c r="AR78" s="984"/>
      <c r="AS78" s="984"/>
      <c r="AT78" s="984"/>
      <c r="AU78" s="984" t="s">
        <v>611</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t="s">
        <v>598</v>
      </c>
      <c r="C79" s="988"/>
      <c r="D79" s="988"/>
      <c r="E79" s="988"/>
      <c r="F79" s="988"/>
      <c r="G79" s="988"/>
      <c r="H79" s="988"/>
      <c r="I79" s="988"/>
      <c r="J79" s="988"/>
      <c r="K79" s="988"/>
      <c r="L79" s="988"/>
      <c r="M79" s="988"/>
      <c r="N79" s="988"/>
      <c r="O79" s="988"/>
      <c r="P79" s="989"/>
      <c r="Q79" s="990">
        <v>12</v>
      </c>
      <c r="R79" s="984"/>
      <c r="S79" s="984"/>
      <c r="T79" s="984"/>
      <c r="U79" s="984"/>
      <c r="V79" s="984">
        <v>12</v>
      </c>
      <c r="W79" s="984"/>
      <c r="X79" s="984"/>
      <c r="Y79" s="984"/>
      <c r="Z79" s="984"/>
      <c r="AA79" s="984">
        <v>0</v>
      </c>
      <c r="AB79" s="984"/>
      <c r="AC79" s="984"/>
      <c r="AD79" s="984"/>
      <c r="AE79" s="984"/>
      <c r="AF79" s="984">
        <v>0</v>
      </c>
      <c r="AG79" s="984"/>
      <c r="AH79" s="984"/>
      <c r="AI79" s="984"/>
      <c r="AJ79" s="984"/>
      <c r="AK79" s="984" t="s">
        <v>611</v>
      </c>
      <c r="AL79" s="984"/>
      <c r="AM79" s="984"/>
      <c r="AN79" s="984"/>
      <c r="AO79" s="984"/>
      <c r="AP79" s="984" t="s">
        <v>611</v>
      </c>
      <c r="AQ79" s="984"/>
      <c r="AR79" s="984"/>
      <c r="AS79" s="984"/>
      <c r="AT79" s="984"/>
      <c r="AU79" s="984" t="s">
        <v>611</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t="s">
        <v>599</v>
      </c>
      <c r="C80" s="988"/>
      <c r="D80" s="988"/>
      <c r="E80" s="988"/>
      <c r="F80" s="988"/>
      <c r="G80" s="988"/>
      <c r="H80" s="988"/>
      <c r="I80" s="988"/>
      <c r="J80" s="988"/>
      <c r="K80" s="988"/>
      <c r="L80" s="988"/>
      <c r="M80" s="988"/>
      <c r="N80" s="988"/>
      <c r="O80" s="988"/>
      <c r="P80" s="989"/>
      <c r="Q80" s="990">
        <v>22</v>
      </c>
      <c r="R80" s="984"/>
      <c r="S80" s="984"/>
      <c r="T80" s="984"/>
      <c r="U80" s="984"/>
      <c r="V80" s="984">
        <v>22</v>
      </c>
      <c r="W80" s="984"/>
      <c r="X80" s="984"/>
      <c r="Y80" s="984"/>
      <c r="Z80" s="984"/>
      <c r="AA80" s="984">
        <v>0</v>
      </c>
      <c r="AB80" s="984"/>
      <c r="AC80" s="984"/>
      <c r="AD80" s="984"/>
      <c r="AE80" s="984"/>
      <c r="AF80" s="984">
        <v>0</v>
      </c>
      <c r="AG80" s="984"/>
      <c r="AH80" s="984"/>
      <c r="AI80" s="984"/>
      <c r="AJ80" s="984"/>
      <c r="AK80" s="984" t="s">
        <v>611</v>
      </c>
      <c r="AL80" s="984"/>
      <c r="AM80" s="984"/>
      <c r="AN80" s="984"/>
      <c r="AO80" s="984"/>
      <c r="AP80" s="984" t="s">
        <v>611</v>
      </c>
      <c r="AQ80" s="984"/>
      <c r="AR80" s="984"/>
      <c r="AS80" s="984"/>
      <c r="AT80" s="984"/>
      <c r="AU80" s="984" t="s">
        <v>611</v>
      </c>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t="s">
        <v>600</v>
      </c>
      <c r="C81" s="988"/>
      <c r="D81" s="988"/>
      <c r="E81" s="988"/>
      <c r="F81" s="988"/>
      <c r="G81" s="988"/>
      <c r="H81" s="988"/>
      <c r="I81" s="988"/>
      <c r="J81" s="988"/>
      <c r="K81" s="988"/>
      <c r="L81" s="988"/>
      <c r="M81" s="988"/>
      <c r="N81" s="988"/>
      <c r="O81" s="988"/>
      <c r="P81" s="989"/>
      <c r="Q81" s="990">
        <v>101</v>
      </c>
      <c r="R81" s="984"/>
      <c r="S81" s="984"/>
      <c r="T81" s="984"/>
      <c r="U81" s="984"/>
      <c r="V81" s="984">
        <v>98</v>
      </c>
      <c r="W81" s="984"/>
      <c r="X81" s="984"/>
      <c r="Y81" s="984"/>
      <c r="Z81" s="984"/>
      <c r="AA81" s="984">
        <v>3</v>
      </c>
      <c r="AB81" s="984"/>
      <c r="AC81" s="984"/>
      <c r="AD81" s="984"/>
      <c r="AE81" s="984"/>
      <c r="AF81" s="984">
        <v>3</v>
      </c>
      <c r="AG81" s="984"/>
      <c r="AH81" s="984"/>
      <c r="AI81" s="984"/>
      <c r="AJ81" s="984"/>
      <c r="AK81" s="984" t="s">
        <v>611</v>
      </c>
      <c r="AL81" s="984"/>
      <c r="AM81" s="984"/>
      <c r="AN81" s="984"/>
      <c r="AO81" s="984"/>
      <c r="AP81" s="984" t="s">
        <v>611</v>
      </c>
      <c r="AQ81" s="984"/>
      <c r="AR81" s="984"/>
      <c r="AS81" s="984"/>
      <c r="AT81" s="984"/>
      <c r="AU81" s="984" t="s">
        <v>611</v>
      </c>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t="s">
        <v>601</v>
      </c>
      <c r="C82" s="988"/>
      <c r="D82" s="988"/>
      <c r="E82" s="988"/>
      <c r="F82" s="988"/>
      <c r="G82" s="988"/>
      <c r="H82" s="988"/>
      <c r="I82" s="988"/>
      <c r="J82" s="988"/>
      <c r="K82" s="988"/>
      <c r="L82" s="988"/>
      <c r="M82" s="988"/>
      <c r="N82" s="988"/>
      <c r="O82" s="988"/>
      <c r="P82" s="989"/>
      <c r="Q82" s="990">
        <v>11701</v>
      </c>
      <c r="R82" s="984"/>
      <c r="S82" s="984"/>
      <c r="T82" s="984"/>
      <c r="U82" s="984"/>
      <c r="V82" s="984">
        <v>11088</v>
      </c>
      <c r="W82" s="984"/>
      <c r="X82" s="984"/>
      <c r="Y82" s="984"/>
      <c r="Z82" s="984"/>
      <c r="AA82" s="984">
        <v>613</v>
      </c>
      <c r="AB82" s="984"/>
      <c r="AC82" s="984"/>
      <c r="AD82" s="984"/>
      <c r="AE82" s="984"/>
      <c r="AF82" s="984">
        <v>613</v>
      </c>
      <c r="AG82" s="984"/>
      <c r="AH82" s="984"/>
      <c r="AI82" s="984"/>
      <c r="AJ82" s="984"/>
      <c r="AK82" s="984" t="s">
        <v>611</v>
      </c>
      <c r="AL82" s="984"/>
      <c r="AM82" s="984"/>
      <c r="AN82" s="984"/>
      <c r="AO82" s="984"/>
      <c r="AP82" s="984">
        <v>9795</v>
      </c>
      <c r="AQ82" s="984"/>
      <c r="AR82" s="984"/>
      <c r="AS82" s="984"/>
      <c r="AT82" s="984"/>
      <c r="AU82" s="984">
        <v>298</v>
      </c>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t="s">
        <v>602</v>
      </c>
      <c r="C83" s="988"/>
      <c r="D83" s="988"/>
      <c r="E83" s="988"/>
      <c r="F83" s="988"/>
      <c r="G83" s="988"/>
      <c r="H83" s="988"/>
      <c r="I83" s="988"/>
      <c r="J83" s="988"/>
      <c r="K83" s="988"/>
      <c r="L83" s="988"/>
      <c r="M83" s="988"/>
      <c r="N83" s="988"/>
      <c r="O83" s="988"/>
      <c r="P83" s="989"/>
      <c r="Q83" s="990">
        <v>3213</v>
      </c>
      <c r="R83" s="984"/>
      <c r="S83" s="984"/>
      <c r="T83" s="984"/>
      <c r="U83" s="984"/>
      <c r="V83" s="984">
        <v>3201</v>
      </c>
      <c r="W83" s="984"/>
      <c r="X83" s="984"/>
      <c r="Y83" s="984"/>
      <c r="Z83" s="984"/>
      <c r="AA83" s="984">
        <v>12</v>
      </c>
      <c r="AB83" s="984"/>
      <c r="AC83" s="984"/>
      <c r="AD83" s="984"/>
      <c r="AE83" s="984"/>
      <c r="AF83" s="984">
        <v>12</v>
      </c>
      <c r="AG83" s="984"/>
      <c r="AH83" s="984"/>
      <c r="AI83" s="984"/>
      <c r="AJ83" s="984"/>
      <c r="AK83" s="984" t="s">
        <v>611</v>
      </c>
      <c r="AL83" s="984"/>
      <c r="AM83" s="984"/>
      <c r="AN83" s="984"/>
      <c r="AO83" s="984"/>
      <c r="AP83" s="984">
        <v>2577</v>
      </c>
      <c r="AQ83" s="984"/>
      <c r="AR83" s="984"/>
      <c r="AS83" s="984"/>
      <c r="AT83" s="984"/>
      <c r="AU83" s="984">
        <v>89</v>
      </c>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t="s">
        <v>603</v>
      </c>
      <c r="C84" s="988"/>
      <c r="D84" s="988"/>
      <c r="E84" s="988"/>
      <c r="F84" s="988"/>
      <c r="G84" s="988"/>
      <c r="H84" s="988"/>
      <c r="I84" s="988"/>
      <c r="J84" s="988"/>
      <c r="K84" s="988"/>
      <c r="L84" s="988"/>
      <c r="M84" s="988"/>
      <c r="N84" s="988"/>
      <c r="O84" s="988"/>
      <c r="P84" s="989"/>
      <c r="Q84" s="990">
        <v>558</v>
      </c>
      <c r="R84" s="984"/>
      <c r="S84" s="984"/>
      <c r="T84" s="984"/>
      <c r="U84" s="984"/>
      <c r="V84" s="984">
        <v>541</v>
      </c>
      <c r="W84" s="984"/>
      <c r="X84" s="984"/>
      <c r="Y84" s="984"/>
      <c r="Z84" s="984"/>
      <c r="AA84" s="984">
        <v>17</v>
      </c>
      <c r="AB84" s="984"/>
      <c r="AC84" s="984"/>
      <c r="AD84" s="984"/>
      <c r="AE84" s="984"/>
      <c r="AF84" s="984">
        <v>17</v>
      </c>
      <c r="AG84" s="984"/>
      <c r="AH84" s="984"/>
      <c r="AI84" s="984"/>
      <c r="AJ84" s="984"/>
      <c r="AK84" s="984" t="s">
        <v>611</v>
      </c>
      <c r="AL84" s="984"/>
      <c r="AM84" s="984"/>
      <c r="AN84" s="984"/>
      <c r="AO84" s="984"/>
      <c r="AP84" s="984" t="s">
        <v>611</v>
      </c>
      <c r="AQ84" s="984"/>
      <c r="AR84" s="984"/>
      <c r="AS84" s="984"/>
      <c r="AT84" s="984"/>
      <c r="AU84" s="984" t="s">
        <v>611</v>
      </c>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t="s">
        <v>604</v>
      </c>
      <c r="C85" s="988"/>
      <c r="D85" s="988"/>
      <c r="E85" s="988"/>
      <c r="F85" s="988"/>
      <c r="G85" s="988"/>
      <c r="H85" s="988"/>
      <c r="I85" s="988"/>
      <c r="J85" s="988"/>
      <c r="K85" s="988"/>
      <c r="L85" s="988"/>
      <c r="M85" s="988"/>
      <c r="N85" s="988"/>
      <c r="O85" s="988"/>
      <c r="P85" s="989"/>
      <c r="Q85" s="990">
        <v>166845</v>
      </c>
      <c r="R85" s="984"/>
      <c r="S85" s="984"/>
      <c r="T85" s="984"/>
      <c r="U85" s="984"/>
      <c r="V85" s="984">
        <v>165315</v>
      </c>
      <c r="W85" s="984"/>
      <c r="X85" s="984"/>
      <c r="Y85" s="984"/>
      <c r="Z85" s="984"/>
      <c r="AA85" s="984">
        <v>1530</v>
      </c>
      <c r="AB85" s="984"/>
      <c r="AC85" s="984"/>
      <c r="AD85" s="984"/>
      <c r="AE85" s="984"/>
      <c r="AF85" s="984">
        <v>1530</v>
      </c>
      <c r="AG85" s="984"/>
      <c r="AH85" s="984"/>
      <c r="AI85" s="984"/>
      <c r="AJ85" s="984"/>
      <c r="AK85" s="984">
        <v>360</v>
      </c>
      <c r="AL85" s="984"/>
      <c r="AM85" s="984"/>
      <c r="AN85" s="984"/>
      <c r="AO85" s="984"/>
      <c r="AP85" s="984" t="s">
        <v>611</v>
      </c>
      <c r="AQ85" s="984"/>
      <c r="AR85" s="984"/>
      <c r="AS85" s="984"/>
      <c r="AT85" s="984"/>
      <c r="AU85" s="984" t="s">
        <v>611</v>
      </c>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393</v>
      </c>
      <c r="B88" s="950" t="s">
        <v>421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422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430</v>
      </c>
      <c r="AB109" s="909"/>
      <c r="AC109" s="909"/>
      <c r="AD109" s="909"/>
      <c r="AE109" s="910"/>
      <c r="AF109" s="911" t="s">
        <v>431</v>
      </c>
      <c r="AG109" s="909"/>
      <c r="AH109" s="909"/>
      <c r="AI109" s="909"/>
      <c r="AJ109" s="910"/>
      <c r="AK109" s="911" t="s">
        <v>311</v>
      </c>
      <c r="AL109" s="909"/>
      <c r="AM109" s="909"/>
      <c r="AN109" s="909"/>
      <c r="AO109" s="910"/>
      <c r="AP109" s="911" t="s">
        <v>432</v>
      </c>
      <c r="AQ109" s="909"/>
      <c r="AR109" s="909"/>
      <c r="AS109" s="909"/>
      <c r="AT109" s="942"/>
      <c r="AU109" s="908" t="s">
        <v>429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430</v>
      </c>
      <c r="BR109" s="909"/>
      <c r="BS109" s="909"/>
      <c r="BT109" s="909"/>
      <c r="BU109" s="910"/>
      <c r="BV109" s="911" t="s">
        <v>431</v>
      </c>
      <c r="BW109" s="909"/>
      <c r="BX109" s="909"/>
      <c r="BY109" s="909"/>
      <c r="BZ109" s="910"/>
      <c r="CA109" s="911" t="s">
        <v>311</v>
      </c>
      <c r="CB109" s="909"/>
      <c r="CC109" s="909"/>
      <c r="CD109" s="909"/>
      <c r="CE109" s="910"/>
      <c r="CF109" s="949" t="s">
        <v>432</v>
      </c>
      <c r="CG109" s="949"/>
      <c r="CH109" s="949"/>
      <c r="CI109" s="949"/>
      <c r="CJ109" s="949"/>
      <c r="CK109" s="911" t="s">
        <v>433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430</v>
      </c>
      <c r="DH109" s="909"/>
      <c r="DI109" s="909"/>
      <c r="DJ109" s="909"/>
      <c r="DK109" s="910"/>
      <c r="DL109" s="911" t="s">
        <v>431</v>
      </c>
      <c r="DM109" s="909"/>
      <c r="DN109" s="909"/>
      <c r="DO109" s="909"/>
      <c r="DP109" s="910"/>
      <c r="DQ109" s="911" t="s">
        <v>311</v>
      </c>
      <c r="DR109" s="909"/>
      <c r="DS109" s="909"/>
      <c r="DT109" s="909"/>
      <c r="DU109" s="910"/>
      <c r="DV109" s="911" t="s">
        <v>432</v>
      </c>
      <c r="DW109" s="909"/>
      <c r="DX109" s="909"/>
      <c r="DY109" s="909"/>
      <c r="DZ109" s="942"/>
    </row>
    <row r="110" spans="1:131" s="224" customFormat="1" ht="26.25" customHeight="1" x14ac:dyDescent="0.2">
      <c r="A110" s="820" t="s">
        <v>434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406023</v>
      </c>
      <c r="AB110" s="902"/>
      <c r="AC110" s="902"/>
      <c r="AD110" s="902"/>
      <c r="AE110" s="903"/>
      <c r="AF110" s="904">
        <v>487479</v>
      </c>
      <c r="AG110" s="902"/>
      <c r="AH110" s="902"/>
      <c r="AI110" s="902"/>
      <c r="AJ110" s="903"/>
      <c r="AK110" s="904">
        <v>360358</v>
      </c>
      <c r="AL110" s="902"/>
      <c r="AM110" s="902"/>
      <c r="AN110" s="902"/>
      <c r="AO110" s="903"/>
      <c r="AP110" s="905">
        <v>17.399999999999999</v>
      </c>
      <c r="AQ110" s="906"/>
      <c r="AR110" s="906"/>
      <c r="AS110" s="906"/>
      <c r="AT110" s="907"/>
      <c r="AU110" s="943" t="s">
        <v>75</v>
      </c>
      <c r="AV110" s="944"/>
      <c r="AW110" s="944"/>
      <c r="AX110" s="944"/>
      <c r="AY110" s="944"/>
      <c r="AZ110" s="873" t="s">
        <v>435</v>
      </c>
      <c r="BA110" s="821"/>
      <c r="BB110" s="821"/>
      <c r="BC110" s="821"/>
      <c r="BD110" s="821"/>
      <c r="BE110" s="821"/>
      <c r="BF110" s="821"/>
      <c r="BG110" s="821"/>
      <c r="BH110" s="821"/>
      <c r="BI110" s="821"/>
      <c r="BJ110" s="821"/>
      <c r="BK110" s="821"/>
      <c r="BL110" s="821"/>
      <c r="BM110" s="821"/>
      <c r="BN110" s="821"/>
      <c r="BO110" s="821"/>
      <c r="BP110" s="822"/>
      <c r="BQ110" s="874">
        <v>4327432</v>
      </c>
      <c r="BR110" s="855"/>
      <c r="BS110" s="855"/>
      <c r="BT110" s="855"/>
      <c r="BU110" s="855"/>
      <c r="BV110" s="855">
        <v>4323083</v>
      </c>
      <c r="BW110" s="855"/>
      <c r="BX110" s="855"/>
      <c r="BY110" s="855"/>
      <c r="BZ110" s="855"/>
      <c r="CA110" s="855">
        <v>4385242</v>
      </c>
      <c r="CB110" s="855"/>
      <c r="CC110" s="855"/>
      <c r="CD110" s="855"/>
      <c r="CE110" s="855"/>
      <c r="CF110" s="879">
        <v>212.2</v>
      </c>
      <c r="CG110" s="880"/>
      <c r="CH110" s="880"/>
      <c r="CI110" s="880"/>
      <c r="CJ110" s="880"/>
      <c r="CK110" s="939" t="s">
        <v>436</v>
      </c>
      <c r="CL110" s="832"/>
      <c r="CM110" s="873" t="s">
        <v>437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139</v>
      </c>
      <c r="DH110" s="855"/>
      <c r="DI110" s="855"/>
      <c r="DJ110" s="855"/>
      <c r="DK110" s="855"/>
      <c r="DL110" s="855" t="s">
        <v>139</v>
      </c>
      <c r="DM110" s="855"/>
      <c r="DN110" s="855"/>
      <c r="DO110" s="855"/>
      <c r="DP110" s="855"/>
      <c r="DQ110" s="855" t="s">
        <v>139</v>
      </c>
      <c r="DR110" s="855"/>
      <c r="DS110" s="855"/>
      <c r="DT110" s="855"/>
      <c r="DU110" s="855"/>
      <c r="DV110" s="856" t="s">
        <v>139</v>
      </c>
      <c r="DW110" s="856"/>
      <c r="DX110" s="856"/>
      <c r="DY110" s="856"/>
      <c r="DZ110" s="857"/>
    </row>
    <row r="111" spans="1:131" s="224" customFormat="1" ht="26.25" customHeight="1" x14ac:dyDescent="0.2">
      <c r="A111" s="787" t="s">
        <v>438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439</v>
      </c>
      <c r="AB111" s="932"/>
      <c r="AC111" s="932"/>
      <c r="AD111" s="932"/>
      <c r="AE111" s="933"/>
      <c r="AF111" s="934" t="s">
        <v>439</v>
      </c>
      <c r="AG111" s="932"/>
      <c r="AH111" s="932"/>
      <c r="AI111" s="932"/>
      <c r="AJ111" s="933"/>
      <c r="AK111" s="934" t="s">
        <v>439</v>
      </c>
      <c r="AL111" s="932"/>
      <c r="AM111" s="932"/>
      <c r="AN111" s="932"/>
      <c r="AO111" s="933"/>
      <c r="AP111" s="935" t="s">
        <v>439</v>
      </c>
      <c r="AQ111" s="936"/>
      <c r="AR111" s="936"/>
      <c r="AS111" s="936"/>
      <c r="AT111" s="937"/>
      <c r="AU111" s="945"/>
      <c r="AV111" s="946"/>
      <c r="AW111" s="946"/>
      <c r="AX111" s="946"/>
      <c r="AY111" s="946"/>
      <c r="AZ111" s="828" t="s">
        <v>440</v>
      </c>
      <c r="BA111" s="765"/>
      <c r="BB111" s="765"/>
      <c r="BC111" s="765"/>
      <c r="BD111" s="765"/>
      <c r="BE111" s="765"/>
      <c r="BF111" s="765"/>
      <c r="BG111" s="765"/>
      <c r="BH111" s="765"/>
      <c r="BI111" s="765"/>
      <c r="BJ111" s="765"/>
      <c r="BK111" s="765"/>
      <c r="BL111" s="765"/>
      <c r="BM111" s="765"/>
      <c r="BN111" s="765"/>
      <c r="BO111" s="765"/>
      <c r="BP111" s="766"/>
      <c r="BQ111" s="829" t="s">
        <v>439</v>
      </c>
      <c r="BR111" s="830"/>
      <c r="BS111" s="830"/>
      <c r="BT111" s="830"/>
      <c r="BU111" s="830"/>
      <c r="BV111" s="830" t="s">
        <v>439</v>
      </c>
      <c r="BW111" s="830"/>
      <c r="BX111" s="830"/>
      <c r="BY111" s="830"/>
      <c r="BZ111" s="830"/>
      <c r="CA111" s="830" t="s">
        <v>439</v>
      </c>
      <c r="CB111" s="830"/>
      <c r="CC111" s="830"/>
      <c r="CD111" s="830"/>
      <c r="CE111" s="830"/>
      <c r="CF111" s="888" t="s">
        <v>439</v>
      </c>
      <c r="CG111" s="889"/>
      <c r="CH111" s="889"/>
      <c r="CI111" s="889"/>
      <c r="CJ111" s="889"/>
      <c r="CK111" s="940"/>
      <c r="CL111" s="834"/>
      <c r="CM111" s="828" t="s">
        <v>441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439</v>
      </c>
      <c r="DH111" s="830"/>
      <c r="DI111" s="830"/>
      <c r="DJ111" s="830"/>
      <c r="DK111" s="830"/>
      <c r="DL111" s="830" t="s">
        <v>439</v>
      </c>
      <c r="DM111" s="830"/>
      <c r="DN111" s="830"/>
      <c r="DO111" s="830"/>
      <c r="DP111" s="830"/>
      <c r="DQ111" s="830" t="s">
        <v>439</v>
      </c>
      <c r="DR111" s="830"/>
      <c r="DS111" s="830"/>
      <c r="DT111" s="830"/>
      <c r="DU111" s="830"/>
      <c r="DV111" s="807" t="s">
        <v>439</v>
      </c>
      <c r="DW111" s="807"/>
      <c r="DX111" s="807"/>
      <c r="DY111" s="807"/>
      <c r="DZ111" s="808"/>
    </row>
    <row r="112" spans="1:131" s="224" customFormat="1" ht="26.25" customHeight="1" x14ac:dyDescent="0.2">
      <c r="A112" s="925" t="s">
        <v>442</v>
      </c>
      <c r="B112" s="926"/>
      <c r="C112" s="765" t="s">
        <v>443</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439</v>
      </c>
      <c r="AB112" s="793"/>
      <c r="AC112" s="793"/>
      <c r="AD112" s="793"/>
      <c r="AE112" s="794"/>
      <c r="AF112" s="795" t="s">
        <v>439</v>
      </c>
      <c r="AG112" s="793"/>
      <c r="AH112" s="793"/>
      <c r="AI112" s="793"/>
      <c r="AJ112" s="794"/>
      <c r="AK112" s="795" t="s">
        <v>439</v>
      </c>
      <c r="AL112" s="793"/>
      <c r="AM112" s="793"/>
      <c r="AN112" s="793"/>
      <c r="AO112" s="794"/>
      <c r="AP112" s="837" t="s">
        <v>439</v>
      </c>
      <c r="AQ112" s="838"/>
      <c r="AR112" s="838"/>
      <c r="AS112" s="838"/>
      <c r="AT112" s="839"/>
      <c r="AU112" s="945"/>
      <c r="AV112" s="946"/>
      <c r="AW112" s="946"/>
      <c r="AX112" s="946"/>
      <c r="AY112" s="946"/>
      <c r="AZ112" s="828" t="s">
        <v>444</v>
      </c>
      <c r="BA112" s="765"/>
      <c r="BB112" s="765"/>
      <c r="BC112" s="765"/>
      <c r="BD112" s="765"/>
      <c r="BE112" s="765"/>
      <c r="BF112" s="765"/>
      <c r="BG112" s="765"/>
      <c r="BH112" s="765"/>
      <c r="BI112" s="765"/>
      <c r="BJ112" s="765"/>
      <c r="BK112" s="765"/>
      <c r="BL112" s="765"/>
      <c r="BM112" s="765"/>
      <c r="BN112" s="765"/>
      <c r="BO112" s="765"/>
      <c r="BP112" s="766"/>
      <c r="BQ112" s="829">
        <v>173113</v>
      </c>
      <c r="BR112" s="830"/>
      <c r="BS112" s="830"/>
      <c r="BT112" s="830"/>
      <c r="BU112" s="830"/>
      <c r="BV112" s="830">
        <v>227607</v>
      </c>
      <c r="BW112" s="830"/>
      <c r="BX112" s="830"/>
      <c r="BY112" s="830"/>
      <c r="BZ112" s="830"/>
      <c r="CA112" s="830">
        <v>274923</v>
      </c>
      <c r="CB112" s="830"/>
      <c r="CC112" s="830"/>
      <c r="CD112" s="830"/>
      <c r="CE112" s="830"/>
      <c r="CF112" s="888">
        <v>13.3</v>
      </c>
      <c r="CG112" s="889"/>
      <c r="CH112" s="889"/>
      <c r="CI112" s="889"/>
      <c r="CJ112" s="889"/>
      <c r="CK112" s="940"/>
      <c r="CL112" s="834"/>
      <c r="CM112" s="828" t="s">
        <v>445</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439</v>
      </c>
      <c r="DH112" s="830"/>
      <c r="DI112" s="830"/>
      <c r="DJ112" s="830"/>
      <c r="DK112" s="830"/>
      <c r="DL112" s="830" t="s">
        <v>439</v>
      </c>
      <c r="DM112" s="830"/>
      <c r="DN112" s="830"/>
      <c r="DO112" s="830"/>
      <c r="DP112" s="830"/>
      <c r="DQ112" s="830" t="s">
        <v>439</v>
      </c>
      <c r="DR112" s="830"/>
      <c r="DS112" s="830"/>
      <c r="DT112" s="830"/>
      <c r="DU112" s="830"/>
      <c r="DV112" s="807" t="s">
        <v>439</v>
      </c>
      <c r="DW112" s="807"/>
      <c r="DX112" s="807"/>
      <c r="DY112" s="807"/>
      <c r="DZ112" s="808"/>
    </row>
    <row r="113" spans="1:130" s="224" customFormat="1" ht="26.25" customHeight="1" x14ac:dyDescent="0.2">
      <c r="A113" s="927"/>
      <c r="B113" s="928"/>
      <c r="C113" s="765" t="s">
        <v>446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28696</v>
      </c>
      <c r="AB113" s="932"/>
      <c r="AC113" s="932"/>
      <c r="AD113" s="932"/>
      <c r="AE113" s="933"/>
      <c r="AF113" s="934">
        <v>21069</v>
      </c>
      <c r="AG113" s="932"/>
      <c r="AH113" s="932"/>
      <c r="AI113" s="932"/>
      <c r="AJ113" s="933"/>
      <c r="AK113" s="934">
        <v>8732</v>
      </c>
      <c r="AL113" s="932"/>
      <c r="AM113" s="932"/>
      <c r="AN113" s="932"/>
      <c r="AO113" s="933"/>
      <c r="AP113" s="935">
        <v>0.4</v>
      </c>
      <c r="AQ113" s="936"/>
      <c r="AR113" s="936"/>
      <c r="AS113" s="936"/>
      <c r="AT113" s="937"/>
      <c r="AU113" s="945"/>
      <c r="AV113" s="946"/>
      <c r="AW113" s="946"/>
      <c r="AX113" s="946"/>
      <c r="AY113" s="946"/>
      <c r="AZ113" s="828" t="s">
        <v>447</v>
      </c>
      <c r="BA113" s="765"/>
      <c r="BB113" s="765"/>
      <c r="BC113" s="765"/>
      <c r="BD113" s="765"/>
      <c r="BE113" s="765"/>
      <c r="BF113" s="765"/>
      <c r="BG113" s="765"/>
      <c r="BH113" s="765"/>
      <c r="BI113" s="765"/>
      <c r="BJ113" s="765"/>
      <c r="BK113" s="765"/>
      <c r="BL113" s="765"/>
      <c r="BM113" s="765"/>
      <c r="BN113" s="765"/>
      <c r="BO113" s="765"/>
      <c r="BP113" s="766"/>
      <c r="BQ113" s="829">
        <v>599011</v>
      </c>
      <c r="BR113" s="830"/>
      <c r="BS113" s="830"/>
      <c r="BT113" s="830"/>
      <c r="BU113" s="830"/>
      <c r="BV113" s="830">
        <v>638360</v>
      </c>
      <c r="BW113" s="830"/>
      <c r="BX113" s="830"/>
      <c r="BY113" s="830"/>
      <c r="BZ113" s="830"/>
      <c r="CA113" s="830">
        <v>614812</v>
      </c>
      <c r="CB113" s="830"/>
      <c r="CC113" s="830"/>
      <c r="CD113" s="830"/>
      <c r="CE113" s="830"/>
      <c r="CF113" s="888">
        <v>29.7</v>
      </c>
      <c r="CG113" s="889"/>
      <c r="CH113" s="889"/>
      <c r="CI113" s="889"/>
      <c r="CJ113" s="889"/>
      <c r="CK113" s="940"/>
      <c r="CL113" s="834"/>
      <c r="CM113" s="828" t="s">
        <v>448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439</v>
      </c>
      <c r="DH113" s="793"/>
      <c r="DI113" s="793"/>
      <c r="DJ113" s="793"/>
      <c r="DK113" s="794"/>
      <c r="DL113" s="795" t="s">
        <v>439</v>
      </c>
      <c r="DM113" s="793"/>
      <c r="DN113" s="793"/>
      <c r="DO113" s="793"/>
      <c r="DP113" s="794"/>
      <c r="DQ113" s="795" t="s">
        <v>439</v>
      </c>
      <c r="DR113" s="793"/>
      <c r="DS113" s="793"/>
      <c r="DT113" s="793"/>
      <c r="DU113" s="794"/>
      <c r="DV113" s="837" t="s">
        <v>439</v>
      </c>
      <c r="DW113" s="838"/>
      <c r="DX113" s="838"/>
      <c r="DY113" s="838"/>
      <c r="DZ113" s="839"/>
    </row>
    <row r="114" spans="1:130" s="224" customFormat="1" ht="26.25" customHeight="1" x14ac:dyDescent="0.2">
      <c r="A114" s="927"/>
      <c r="B114" s="928"/>
      <c r="C114" s="765" t="s">
        <v>449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60844</v>
      </c>
      <c r="AB114" s="793"/>
      <c r="AC114" s="793"/>
      <c r="AD114" s="793"/>
      <c r="AE114" s="794"/>
      <c r="AF114" s="795">
        <v>79916</v>
      </c>
      <c r="AG114" s="793"/>
      <c r="AH114" s="793"/>
      <c r="AI114" s="793"/>
      <c r="AJ114" s="794"/>
      <c r="AK114" s="795">
        <v>82311</v>
      </c>
      <c r="AL114" s="793"/>
      <c r="AM114" s="793"/>
      <c r="AN114" s="793"/>
      <c r="AO114" s="794"/>
      <c r="AP114" s="837">
        <v>4</v>
      </c>
      <c r="AQ114" s="838"/>
      <c r="AR114" s="838"/>
      <c r="AS114" s="838"/>
      <c r="AT114" s="839"/>
      <c r="AU114" s="945"/>
      <c r="AV114" s="946"/>
      <c r="AW114" s="946"/>
      <c r="AX114" s="946"/>
      <c r="AY114" s="946"/>
      <c r="AZ114" s="828" t="s">
        <v>450</v>
      </c>
      <c r="BA114" s="765"/>
      <c r="BB114" s="765"/>
      <c r="BC114" s="765"/>
      <c r="BD114" s="765"/>
      <c r="BE114" s="765"/>
      <c r="BF114" s="765"/>
      <c r="BG114" s="765"/>
      <c r="BH114" s="765"/>
      <c r="BI114" s="765"/>
      <c r="BJ114" s="765"/>
      <c r="BK114" s="765"/>
      <c r="BL114" s="765"/>
      <c r="BM114" s="765"/>
      <c r="BN114" s="765"/>
      <c r="BO114" s="765"/>
      <c r="BP114" s="766"/>
      <c r="BQ114" s="829">
        <v>402032</v>
      </c>
      <c r="BR114" s="830"/>
      <c r="BS114" s="830"/>
      <c r="BT114" s="830"/>
      <c r="BU114" s="830"/>
      <c r="BV114" s="830">
        <v>334540</v>
      </c>
      <c r="BW114" s="830"/>
      <c r="BX114" s="830"/>
      <c r="BY114" s="830"/>
      <c r="BZ114" s="830"/>
      <c r="CA114" s="830">
        <v>306224</v>
      </c>
      <c r="CB114" s="830"/>
      <c r="CC114" s="830"/>
      <c r="CD114" s="830"/>
      <c r="CE114" s="830"/>
      <c r="CF114" s="888">
        <v>14.8</v>
      </c>
      <c r="CG114" s="889"/>
      <c r="CH114" s="889"/>
      <c r="CI114" s="889"/>
      <c r="CJ114" s="889"/>
      <c r="CK114" s="940"/>
      <c r="CL114" s="834"/>
      <c r="CM114" s="828" t="s">
        <v>451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439</v>
      </c>
      <c r="DH114" s="793"/>
      <c r="DI114" s="793"/>
      <c r="DJ114" s="793"/>
      <c r="DK114" s="794"/>
      <c r="DL114" s="795" t="s">
        <v>439</v>
      </c>
      <c r="DM114" s="793"/>
      <c r="DN114" s="793"/>
      <c r="DO114" s="793"/>
      <c r="DP114" s="794"/>
      <c r="DQ114" s="795" t="s">
        <v>439</v>
      </c>
      <c r="DR114" s="793"/>
      <c r="DS114" s="793"/>
      <c r="DT114" s="793"/>
      <c r="DU114" s="794"/>
      <c r="DV114" s="837" t="s">
        <v>439</v>
      </c>
      <c r="DW114" s="838"/>
      <c r="DX114" s="838"/>
      <c r="DY114" s="838"/>
      <c r="DZ114" s="839"/>
    </row>
    <row r="115" spans="1:130" s="224" customFormat="1" ht="26.25" customHeight="1" x14ac:dyDescent="0.2">
      <c r="A115" s="927"/>
      <c r="B115" s="928"/>
      <c r="C115" s="765" t="s">
        <v>452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439</v>
      </c>
      <c r="AB115" s="932"/>
      <c r="AC115" s="932"/>
      <c r="AD115" s="932"/>
      <c r="AE115" s="933"/>
      <c r="AF115" s="934" t="s">
        <v>439</v>
      </c>
      <c r="AG115" s="932"/>
      <c r="AH115" s="932"/>
      <c r="AI115" s="932"/>
      <c r="AJ115" s="933"/>
      <c r="AK115" s="934" t="s">
        <v>439</v>
      </c>
      <c r="AL115" s="932"/>
      <c r="AM115" s="932"/>
      <c r="AN115" s="932"/>
      <c r="AO115" s="933"/>
      <c r="AP115" s="935" t="s">
        <v>439</v>
      </c>
      <c r="AQ115" s="936"/>
      <c r="AR115" s="936"/>
      <c r="AS115" s="936"/>
      <c r="AT115" s="937"/>
      <c r="AU115" s="945"/>
      <c r="AV115" s="946"/>
      <c r="AW115" s="946"/>
      <c r="AX115" s="946"/>
      <c r="AY115" s="946"/>
      <c r="AZ115" s="828" t="s">
        <v>453</v>
      </c>
      <c r="BA115" s="765"/>
      <c r="BB115" s="765"/>
      <c r="BC115" s="765"/>
      <c r="BD115" s="765"/>
      <c r="BE115" s="765"/>
      <c r="BF115" s="765"/>
      <c r="BG115" s="765"/>
      <c r="BH115" s="765"/>
      <c r="BI115" s="765"/>
      <c r="BJ115" s="765"/>
      <c r="BK115" s="765"/>
      <c r="BL115" s="765"/>
      <c r="BM115" s="765"/>
      <c r="BN115" s="765"/>
      <c r="BO115" s="765"/>
      <c r="BP115" s="766"/>
      <c r="BQ115" s="829" t="s">
        <v>439</v>
      </c>
      <c r="BR115" s="830"/>
      <c r="BS115" s="830"/>
      <c r="BT115" s="830"/>
      <c r="BU115" s="830"/>
      <c r="BV115" s="830" t="s">
        <v>439</v>
      </c>
      <c r="BW115" s="830"/>
      <c r="BX115" s="830"/>
      <c r="BY115" s="830"/>
      <c r="BZ115" s="830"/>
      <c r="CA115" s="830" t="s">
        <v>439</v>
      </c>
      <c r="CB115" s="830"/>
      <c r="CC115" s="830"/>
      <c r="CD115" s="830"/>
      <c r="CE115" s="830"/>
      <c r="CF115" s="888" t="s">
        <v>439</v>
      </c>
      <c r="CG115" s="889"/>
      <c r="CH115" s="889"/>
      <c r="CI115" s="889"/>
      <c r="CJ115" s="889"/>
      <c r="CK115" s="940"/>
      <c r="CL115" s="834"/>
      <c r="CM115" s="828" t="s">
        <v>454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439</v>
      </c>
      <c r="DH115" s="793"/>
      <c r="DI115" s="793"/>
      <c r="DJ115" s="793"/>
      <c r="DK115" s="794"/>
      <c r="DL115" s="795" t="s">
        <v>439</v>
      </c>
      <c r="DM115" s="793"/>
      <c r="DN115" s="793"/>
      <c r="DO115" s="793"/>
      <c r="DP115" s="794"/>
      <c r="DQ115" s="795" t="s">
        <v>439</v>
      </c>
      <c r="DR115" s="793"/>
      <c r="DS115" s="793"/>
      <c r="DT115" s="793"/>
      <c r="DU115" s="794"/>
      <c r="DV115" s="837" t="s">
        <v>439</v>
      </c>
      <c r="DW115" s="838"/>
      <c r="DX115" s="838"/>
      <c r="DY115" s="838"/>
      <c r="DZ115" s="839"/>
    </row>
    <row r="116" spans="1:130" s="224" customFormat="1" ht="26.25" customHeight="1" x14ac:dyDescent="0.2">
      <c r="A116" s="929"/>
      <c r="B116" s="930"/>
      <c r="C116" s="852" t="s">
        <v>455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439</v>
      </c>
      <c r="AB116" s="793"/>
      <c r="AC116" s="793"/>
      <c r="AD116" s="793"/>
      <c r="AE116" s="794"/>
      <c r="AF116" s="795" t="s">
        <v>439</v>
      </c>
      <c r="AG116" s="793"/>
      <c r="AH116" s="793"/>
      <c r="AI116" s="793"/>
      <c r="AJ116" s="794"/>
      <c r="AK116" s="795" t="s">
        <v>439</v>
      </c>
      <c r="AL116" s="793"/>
      <c r="AM116" s="793"/>
      <c r="AN116" s="793"/>
      <c r="AO116" s="794"/>
      <c r="AP116" s="837" t="s">
        <v>439</v>
      </c>
      <c r="AQ116" s="838"/>
      <c r="AR116" s="838"/>
      <c r="AS116" s="838"/>
      <c r="AT116" s="839"/>
      <c r="AU116" s="945"/>
      <c r="AV116" s="946"/>
      <c r="AW116" s="946"/>
      <c r="AX116" s="946"/>
      <c r="AY116" s="946"/>
      <c r="AZ116" s="922" t="s">
        <v>456</v>
      </c>
      <c r="BA116" s="923"/>
      <c r="BB116" s="923"/>
      <c r="BC116" s="923"/>
      <c r="BD116" s="923"/>
      <c r="BE116" s="923"/>
      <c r="BF116" s="923"/>
      <c r="BG116" s="923"/>
      <c r="BH116" s="923"/>
      <c r="BI116" s="923"/>
      <c r="BJ116" s="923"/>
      <c r="BK116" s="923"/>
      <c r="BL116" s="923"/>
      <c r="BM116" s="923"/>
      <c r="BN116" s="923"/>
      <c r="BO116" s="923"/>
      <c r="BP116" s="924"/>
      <c r="BQ116" s="829" t="s">
        <v>439</v>
      </c>
      <c r="BR116" s="830"/>
      <c r="BS116" s="830"/>
      <c r="BT116" s="830"/>
      <c r="BU116" s="830"/>
      <c r="BV116" s="830" t="s">
        <v>439</v>
      </c>
      <c r="BW116" s="830"/>
      <c r="BX116" s="830"/>
      <c r="BY116" s="830"/>
      <c r="BZ116" s="830"/>
      <c r="CA116" s="830" t="s">
        <v>439</v>
      </c>
      <c r="CB116" s="830"/>
      <c r="CC116" s="830"/>
      <c r="CD116" s="830"/>
      <c r="CE116" s="830"/>
      <c r="CF116" s="888" t="s">
        <v>439</v>
      </c>
      <c r="CG116" s="889"/>
      <c r="CH116" s="889"/>
      <c r="CI116" s="889"/>
      <c r="CJ116" s="889"/>
      <c r="CK116" s="940"/>
      <c r="CL116" s="834"/>
      <c r="CM116" s="828" t="s">
        <v>457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439</v>
      </c>
      <c r="DH116" s="793"/>
      <c r="DI116" s="793"/>
      <c r="DJ116" s="793"/>
      <c r="DK116" s="794"/>
      <c r="DL116" s="795" t="s">
        <v>439</v>
      </c>
      <c r="DM116" s="793"/>
      <c r="DN116" s="793"/>
      <c r="DO116" s="793"/>
      <c r="DP116" s="794"/>
      <c r="DQ116" s="795" t="s">
        <v>439</v>
      </c>
      <c r="DR116" s="793"/>
      <c r="DS116" s="793"/>
      <c r="DT116" s="793"/>
      <c r="DU116" s="794"/>
      <c r="DV116" s="837" t="s">
        <v>439</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458</v>
      </c>
      <c r="Z117" s="910"/>
      <c r="AA117" s="915">
        <v>495563</v>
      </c>
      <c r="AB117" s="916"/>
      <c r="AC117" s="916"/>
      <c r="AD117" s="916"/>
      <c r="AE117" s="917"/>
      <c r="AF117" s="918">
        <v>588464</v>
      </c>
      <c r="AG117" s="916"/>
      <c r="AH117" s="916"/>
      <c r="AI117" s="916"/>
      <c r="AJ117" s="917"/>
      <c r="AK117" s="918">
        <v>451401</v>
      </c>
      <c r="AL117" s="916"/>
      <c r="AM117" s="916"/>
      <c r="AN117" s="916"/>
      <c r="AO117" s="917"/>
      <c r="AP117" s="919"/>
      <c r="AQ117" s="920"/>
      <c r="AR117" s="920"/>
      <c r="AS117" s="920"/>
      <c r="AT117" s="921"/>
      <c r="AU117" s="945"/>
      <c r="AV117" s="946"/>
      <c r="AW117" s="946"/>
      <c r="AX117" s="946"/>
      <c r="AY117" s="946"/>
      <c r="AZ117" s="876" t="s">
        <v>459</v>
      </c>
      <c r="BA117" s="877"/>
      <c r="BB117" s="877"/>
      <c r="BC117" s="877"/>
      <c r="BD117" s="877"/>
      <c r="BE117" s="877"/>
      <c r="BF117" s="877"/>
      <c r="BG117" s="877"/>
      <c r="BH117" s="877"/>
      <c r="BI117" s="877"/>
      <c r="BJ117" s="877"/>
      <c r="BK117" s="877"/>
      <c r="BL117" s="877"/>
      <c r="BM117" s="877"/>
      <c r="BN117" s="877"/>
      <c r="BO117" s="877"/>
      <c r="BP117" s="878"/>
      <c r="BQ117" s="829" t="s">
        <v>139</v>
      </c>
      <c r="BR117" s="830"/>
      <c r="BS117" s="830"/>
      <c r="BT117" s="830"/>
      <c r="BU117" s="830"/>
      <c r="BV117" s="830" t="s">
        <v>139</v>
      </c>
      <c r="BW117" s="830"/>
      <c r="BX117" s="830"/>
      <c r="BY117" s="830"/>
      <c r="BZ117" s="830"/>
      <c r="CA117" s="830" t="s">
        <v>139</v>
      </c>
      <c r="CB117" s="830"/>
      <c r="CC117" s="830"/>
      <c r="CD117" s="830"/>
      <c r="CE117" s="830"/>
      <c r="CF117" s="888" t="s">
        <v>139</v>
      </c>
      <c r="CG117" s="889"/>
      <c r="CH117" s="889"/>
      <c r="CI117" s="889"/>
      <c r="CJ117" s="889"/>
      <c r="CK117" s="940"/>
      <c r="CL117" s="834"/>
      <c r="CM117" s="828" t="s">
        <v>460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139</v>
      </c>
      <c r="DH117" s="793"/>
      <c r="DI117" s="793"/>
      <c r="DJ117" s="793"/>
      <c r="DK117" s="794"/>
      <c r="DL117" s="795" t="s">
        <v>139</v>
      </c>
      <c r="DM117" s="793"/>
      <c r="DN117" s="793"/>
      <c r="DO117" s="793"/>
      <c r="DP117" s="794"/>
      <c r="DQ117" s="795" t="s">
        <v>139</v>
      </c>
      <c r="DR117" s="793"/>
      <c r="DS117" s="793"/>
      <c r="DT117" s="793"/>
      <c r="DU117" s="794"/>
      <c r="DV117" s="837" t="s">
        <v>139</v>
      </c>
      <c r="DW117" s="838"/>
      <c r="DX117" s="838"/>
      <c r="DY117" s="838"/>
      <c r="DZ117" s="839"/>
    </row>
    <row r="118" spans="1:130" s="224" customFormat="1" ht="26.25" customHeight="1" x14ac:dyDescent="0.2">
      <c r="A118" s="908" t="s">
        <v>433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430</v>
      </c>
      <c r="AB118" s="909"/>
      <c r="AC118" s="909"/>
      <c r="AD118" s="909"/>
      <c r="AE118" s="910"/>
      <c r="AF118" s="911" t="s">
        <v>431</v>
      </c>
      <c r="AG118" s="909"/>
      <c r="AH118" s="909"/>
      <c r="AI118" s="909"/>
      <c r="AJ118" s="910"/>
      <c r="AK118" s="911" t="s">
        <v>311</v>
      </c>
      <c r="AL118" s="909"/>
      <c r="AM118" s="909"/>
      <c r="AN118" s="909"/>
      <c r="AO118" s="910"/>
      <c r="AP118" s="912" t="s">
        <v>432</v>
      </c>
      <c r="AQ118" s="913"/>
      <c r="AR118" s="913"/>
      <c r="AS118" s="913"/>
      <c r="AT118" s="914"/>
      <c r="AU118" s="945"/>
      <c r="AV118" s="946"/>
      <c r="AW118" s="946"/>
      <c r="AX118" s="946"/>
      <c r="AY118" s="946"/>
      <c r="AZ118" s="851" t="s">
        <v>461</v>
      </c>
      <c r="BA118" s="852"/>
      <c r="BB118" s="852"/>
      <c r="BC118" s="852"/>
      <c r="BD118" s="852"/>
      <c r="BE118" s="852"/>
      <c r="BF118" s="852"/>
      <c r="BG118" s="852"/>
      <c r="BH118" s="852"/>
      <c r="BI118" s="852"/>
      <c r="BJ118" s="852"/>
      <c r="BK118" s="852"/>
      <c r="BL118" s="852"/>
      <c r="BM118" s="852"/>
      <c r="BN118" s="852"/>
      <c r="BO118" s="852"/>
      <c r="BP118" s="853"/>
      <c r="BQ118" s="892" t="s">
        <v>462</v>
      </c>
      <c r="BR118" s="858"/>
      <c r="BS118" s="858"/>
      <c r="BT118" s="858"/>
      <c r="BU118" s="858"/>
      <c r="BV118" s="858" t="s">
        <v>462</v>
      </c>
      <c r="BW118" s="858"/>
      <c r="BX118" s="858"/>
      <c r="BY118" s="858"/>
      <c r="BZ118" s="858"/>
      <c r="CA118" s="858" t="s">
        <v>462</v>
      </c>
      <c r="CB118" s="858"/>
      <c r="CC118" s="858"/>
      <c r="CD118" s="858"/>
      <c r="CE118" s="858"/>
      <c r="CF118" s="888" t="s">
        <v>462</v>
      </c>
      <c r="CG118" s="889"/>
      <c r="CH118" s="889"/>
      <c r="CI118" s="889"/>
      <c r="CJ118" s="889"/>
      <c r="CK118" s="940"/>
      <c r="CL118" s="834"/>
      <c r="CM118" s="828" t="s">
        <v>463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462</v>
      </c>
      <c r="DH118" s="793"/>
      <c r="DI118" s="793"/>
      <c r="DJ118" s="793"/>
      <c r="DK118" s="794"/>
      <c r="DL118" s="795" t="s">
        <v>462</v>
      </c>
      <c r="DM118" s="793"/>
      <c r="DN118" s="793"/>
      <c r="DO118" s="793"/>
      <c r="DP118" s="794"/>
      <c r="DQ118" s="795" t="s">
        <v>462</v>
      </c>
      <c r="DR118" s="793"/>
      <c r="DS118" s="793"/>
      <c r="DT118" s="793"/>
      <c r="DU118" s="794"/>
      <c r="DV118" s="837" t="s">
        <v>462</v>
      </c>
      <c r="DW118" s="838"/>
      <c r="DX118" s="838"/>
      <c r="DY118" s="838"/>
      <c r="DZ118" s="839"/>
    </row>
    <row r="119" spans="1:130" s="224" customFormat="1" ht="26.25" customHeight="1" x14ac:dyDescent="0.2">
      <c r="A119" s="831" t="s">
        <v>436</v>
      </c>
      <c r="B119" s="832"/>
      <c r="C119" s="873" t="s">
        <v>437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462</v>
      </c>
      <c r="AB119" s="902"/>
      <c r="AC119" s="902"/>
      <c r="AD119" s="902"/>
      <c r="AE119" s="903"/>
      <c r="AF119" s="904" t="s">
        <v>462</v>
      </c>
      <c r="AG119" s="902"/>
      <c r="AH119" s="902"/>
      <c r="AI119" s="902"/>
      <c r="AJ119" s="903"/>
      <c r="AK119" s="904" t="s">
        <v>462</v>
      </c>
      <c r="AL119" s="902"/>
      <c r="AM119" s="902"/>
      <c r="AN119" s="902"/>
      <c r="AO119" s="903"/>
      <c r="AP119" s="905" t="s">
        <v>462</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464</v>
      </c>
      <c r="BP119" s="891"/>
      <c r="BQ119" s="892">
        <v>5501588</v>
      </c>
      <c r="BR119" s="858"/>
      <c r="BS119" s="858"/>
      <c r="BT119" s="858"/>
      <c r="BU119" s="858"/>
      <c r="BV119" s="858">
        <v>5523590</v>
      </c>
      <c r="BW119" s="858"/>
      <c r="BX119" s="858"/>
      <c r="BY119" s="858"/>
      <c r="BZ119" s="858"/>
      <c r="CA119" s="858">
        <v>5581201</v>
      </c>
      <c r="CB119" s="858"/>
      <c r="CC119" s="858"/>
      <c r="CD119" s="858"/>
      <c r="CE119" s="858"/>
      <c r="CF119" s="761"/>
      <c r="CG119" s="762"/>
      <c r="CH119" s="762"/>
      <c r="CI119" s="762"/>
      <c r="CJ119" s="847"/>
      <c r="CK119" s="941"/>
      <c r="CL119" s="836"/>
      <c r="CM119" s="851" t="s">
        <v>465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466</v>
      </c>
      <c r="DH119" s="777"/>
      <c r="DI119" s="777"/>
      <c r="DJ119" s="777"/>
      <c r="DK119" s="778"/>
      <c r="DL119" s="779" t="s">
        <v>466</v>
      </c>
      <c r="DM119" s="777"/>
      <c r="DN119" s="777"/>
      <c r="DO119" s="777"/>
      <c r="DP119" s="778"/>
      <c r="DQ119" s="779" t="s">
        <v>466</v>
      </c>
      <c r="DR119" s="777"/>
      <c r="DS119" s="777"/>
      <c r="DT119" s="777"/>
      <c r="DU119" s="778"/>
      <c r="DV119" s="861" t="s">
        <v>466</v>
      </c>
      <c r="DW119" s="862"/>
      <c r="DX119" s="862"/>
      <c r="DY119" s="862"/>
      <c r="DZ119" s="863"/>
    </row>
    <row r="120" spans="1:130" s="224" customFormat="1" ht="26.25" customHeight="1" x14ac:dyDescent="0.2">
      <c r="A120" s="833"/>
      <c r="B120" s="834"/>
      <c r="C120" s="828" t="s">
        <v>441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466</v>
      </c>
      <c r="AB120" s="793"/>
      <c r="AC120" s="793"/>
      <c r="AD120" s="793"/>
      <c r="AE120" s="794"/>
      <c r="AF120" s="795" t="s">
        <v>466</v>
      </c>
      <c r="AG120" s="793"/>
      <c r="AH120" s="793"/>
      <c r="AI120" s="793"/>
      <c r="AJ120" s="794"/>
      <c r="AK120" s="795" t="s">
        <v>466</v>
      </c>
      <c r="AL120" s="793"/>
      <c r="AM120" s="793"/>
      <c r="AN120" s="793"/>
      <c r="AO120" s="794"/>
      <c r="AP120" s="837" t="s">
        <v>466</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2181485</v>
      </c>
      <c r="BR120" s="855"/>
      <c r="BS120" s="855"/>
      <c r="BT120" s="855"/>
      <c r="BU120" s="855"/>
      <c r="BV120" s="855">
        <v>2107419</v>
      </c>
      <c r="BW120" s="855"/>
      <c r="BX120" s="855"/>
      <c r="BY120" s="855"/>
      <c r="BZ120" s="855"/>
      <c r="CA120" s="855">
        <v>2166850</v>
      </c>
      <c r="CB120" s="855"/>
      <c r="CC120" s="855"/>
      <c r="CD120" s="855"/>
      <c r="CE120" s="855"/>
      <c r="CF120" s="879">
        <v>104.9</v>
      </c>
      <c r="CG120" s="880"/>
      <c r="CH120" s="880"/>
      <c r="CI120" s="880"/>
      <c r="CJ120" s="880"/>
      <c r="CK120" s="881" t="s">
        <v>469</v>
      </c>
      <c r="CL120" s="865"/>
      <c r="CM120" s="865"/>
      <c r="CN120" s="865"/>
      <c r="CO120" s="866"/>
      <c r="CP120" s="885" t="s">
        <v>470</v>
      </c>
      <c r="CQ120" s="886"/>
      <c r="CR120" s="886"/>
      <c r="CS120" s="886"/>
      <c r="CT120" s="886"/>
      <c r="CU120" s="886"/>
      <c r="CV120" s="886"/>
      <c r="CW120" s="886"/>
      <c r="CX120" s="886"/>
      <c r="CY120" s="886"/>
      <c r="CZ120" s="886"/>
      <c r="DA120" s="886"/>
      <c r="DB120" s="886"/>
      <c r="DC120" s="886"/>
      <c r="DD120" s="886"/>
      <c r="DE120" s="886"/>
      <c r="DF120" s="887"/>
      <c r="DG120" s="874">
        <v>8150</v>
      </c>
      <c r="DH120" s="855"/>
      <c r="DI120" s="855"/>
      <c r="DJ120" s="855"/>
      <c r="DK120" s="855"/>
      <c r="DL120" s="855">
        <v>89440</v>
      </c>
      <c r="DM120" s="855"/>
      <c r="DN120" s="855"/>
      <c r="DO120" s="855"/>
      <c r="DP120" s="855"/>
      <c r="DQ120" s="855">
        <v>160005</v>
      </c>
      <c r="DR120" s="855"/>
      <c r="DS120" s="855"/>
      <c r="DT120" s="855"/>
      <c r="DU120" s="855"/>
      <c r="DV120" s="856">
        <v>7.7</v>
      </c>
      <c r="DW120" s="856"/>
      <c r="DX120" s="856"/>
      <c r="DY120" s="856"/>
      <c r="DZ120" s="857"/>
    </row>
    <row r="121" spans="1:130" s="224" customFormat="1" ht="26.25" customHeight="1" x14ac:dyDescent="0.2">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466</v>
      </c>
      <c r="AB121" s="793"/>
      <c r="AC121" s="793"/>
      <c r="AD121" s="793"/>
      <c r="AE121" s="794"/>
      <c r="AF121" s="795" t="s">
        <v>466</v>
      </c>
      <c r="AG121" s="793"/>
      <c r="AH121" s="793"/>
      <c r="AI121" s="793"/>
      <c r="AJ121" s="794"/>
      <c r="AK121" s="795" t="s">
        <v>466</v>
      </c>
      <c r="AL121" s="793"/>
      <c r="AM121" s="793"/>
      <c r="AN121" s="793"/>
      <c r="AO121" s="794"/>
      <c r="AP121" s="837" t="s">
        <v>466</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276119</v>
      </c>
      <c r="BR121" s="830"/>
      <c r="BS121" s="830"/>
      <c r="BT121" s="830"/>
      <c r="BU121" s="830"/>
      <c r="BV121" s="830">
        <v>247582</v>
      </c>
      <c r="BW121" s="830"/>
      <c r="BX121" s="830"/>
      <c r="BY121" s="830"/>
      <c r="BZ121" s="830"/>
      <c r="CA121" s="830">
        <v>258346</v>
      </c>
      <c r="CB121" s="830"/>
      <c r="CC121" s="830"/>
      <c r="CD121" s="830"/>
      <c r="CE121" s="830"/>
      <c r="CF121" s="888">
        <v>12.5</v>
      </c>
      <c r="CG121" s="889"/>
      <c r="CH121" s="889"/>
      <c r="CI121" s="889"/>
      <c r="CJ121" s="889"/>
      <c r="CK121" s="882"/>
      <c r="CL121" s="868"/>
      <c r="CM121" s="868"/>
      <c r="CN121" s="868"/>
      <c r="CO121" s="869"/>
      <c r="CP121" s="848" t="s">
        <v>473</v>
      </c>
      <c r="CQ121" s="849"/>
      <c r="CR121" s="849"/>
      <c r="CS121" s="849"/>
      <c r="CT121" s="849"/>
      <c r="CU121" s="849"/>
      <c r="CV121" s="849"/>
      <c r="CW121" s="849"/>
      <c r="CX121" s="849"/>
      <c r="CY121" s="849"/>
      <c r="CZ121" s="849"/>
      <c r="DA121" s="849"/>
      <c r="DB121" s="849"/>
      <c r="DC121" s="849"/>
      <c r="DD121" s="849"/>
      <c r="DE121" s="849"/>
      <c r="DF121" s="850"/>
      <c r="DG121" s="829">
        <v>164963</v>
      </c>
      <c r="DH121" s="830"/>
      <c r="DI121" s="830"/>
      <c r="DJ121" s="830"/>
      <c r="DK121" s="830"/>
      <c r="DL121" s="830">
        <v>138167</v>
      </c>
      <c r="DM121" s="830"/>
      <c r="DN121" s="830"/>
      <c r="DO121" s="830"/>
      <c r="DP121" s="830"/>
      <c r="DQ121" s="830">
        <v>114918</v>
      </c>
      <c r="DR121" s="830"/>
      <c r="DS121" s="830"/>
      <c r="DT121" s="830"/>
      <c r="DU121" s="830"/>
      <c r="DV121" s="807">
        <v>5.6</v>
      </c>
      <c r="DW121" s="807"/>
      <c r="DX121" s="807"/>
      <c r="DY121" s="807"/>
      <c r="DZ121" s="808"/>
    </row>
    <row r="122" spans="1:130" s="224" customFormat="1" ht="26.25" customHeight="1" x14ac:dyDescent="0.2">
      <c r="A122" s="833"/>
      <c r="B122" s="834"/>
      <c r="C122" s="828" t="s">
        <v>451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466</v>
      </c>
      <c r="AB122" s="793"/>
      <c r="AC122" s="793"/>
      <c r="AD122" s="793"/>
      <c r="AE122" s="794"/>
      <c r="AF122" s="795" t="s">
        <v>466</v>
      </c>
      <c r="AG122" s="793"/>
      <c r="AH122" s="793"/>
      <c r="AI122" s="793"/>
      <c r="AJ122" s="794"/>
      <c r="AK122" s="795" t="s">
        <v>466</v>
      </c>
      <c r="AL122" s="793"/>
      <c r="AM122" s="793"/>
      <c r="AN122" s="793"/>
      <c r="AO122" s="794"/>
      <c r="AP122" s="837" t="s">
        <v>466</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3079713</v>
      </c>
      <c r="BR122" s="858"/>
      <c r="BS122" s="858"/>
      <c r="BT122" s="858"/>
      <c r="BU122" s="858"/>
      <c r="BV122" s="858">
        <v>3018532</v>
      </c>
      <c r="BW122" s="858"/>
      <c r="BX122" s="858"/>
      <c r="BY122" s="858"/>
      <c r="BZ122" s="858"/>
      <c r="CA122" s="858">
        <v>3057129</v>
      </c>
      <c r="CB122" s="858"/>
      <c r="CC122" s="858"/>
      <c r="CD122" s="858"/>
      <c r="CE122" s="858"/>
      <c r="CF122" s="859">
        <v>147.9</v>
      </c>
      <c r="CG122" s="860"/>
      <c r="CH122" s="860"/>
      <c r="CI122" s="860"/>
      <c r="CJ122" s="860"/>
      <c r="CK122" s="882"/>
      <c r="CL122" s="868"/>
      <c r="CM122" s="868"/>
      <c r="CN122" s="868"/>
      <c r="CO122" s="869"/>
      <c r="CP122" s="848" t="s">
        <v>475</v>
      </c>
      <c r="CQ122" s="849"/>
      <c r="CR122" s="849"/>
      <c r="CS122" s="849"/>
      <c r="CT122" s="849"/>
      <c r="CU122" s="849"/>
      <c r="CV122" s="849"/>
      <c r="CW122" s="849"/>
      <c r="CX122" s="849"/>
      <c r="CY122" s="849"/>
      <c r="CZ122" s="849"/>
      <c r="DA122" s="849"/>
      <c r="DB122" s="849"/>
      <c r="DC122" s="849"/>
      <c r="DD122" s="849"/>
      <c r="DE122" s="849"/>
      <c r="DF122" s="850"/>
      <c r="DG122" s="829" t="s">
        <v>476</v>
      </c>
      <c r="DH122" s="830"/>
      <c r="DI122" s="830"/>
      <c r="DJ122" s="830"/>
      <c r="DK122" s="830"/>
      <c r="DL122" s="830" t="s">
        <v>476</v>
      </c>
      <c r="DM122" s="830"/>
      <c r="DN122" s="830"/>
      <c r="DO122" s="830"/>
      <c r="DP122" s="830"/>
      <c r="DQ122" s="830" t="s">
        <v>476</v>
      </c>
      <c r="DR122" s="830"/>
      <c r="DS122" s="830"/>
      <c r="DT122" s="830"/>
      <c r="DU122" s="830"/>
      <c r="DV122" s="807" t="s">
        <v>476</v>
      </c>
      <c r="DW122" s="807"/>
      <c r="DX122" s="807"/>
      <c r="DY122" s="807"/>
      <c r="DZ122" s="808"/>
    </row>
    <row r="123" spans="1:130" s="224" customFormat="1" ht="26.25" customHeight="1" x14ac:dyDescent="0.2">
      <c r="A123" s="833"/>
      <c r="B123" s="834"/>
      <c r="C123" s="828" t="s">
        <v>457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476</v>
      </c>
      <c r="AB123" s="793"/>
      <c r="AC123" s="793"/>
      <c r="AD123" s="793"/>
      <c r="AE123" s="794"/>
      <c r="AF123" s="795" t="s">
        <v>476</v>
      </c>
      <c r="AG123" s="793"/>
      <c r="AH123" s="793"/>
      <c r="AI123" s="793"/>
      <c r="AJ123" s="794"/>
      <c r="AK123" s="795" t="s">
        <v>476</v>
      </c>
      <c r="AL123" s="793"/>
      <c r="AM123" s="793"/>
      <c r="AN123" s="793"/>
      <c r="AO123" s="794"/>
      <c r="AP123" s="837" t="s">
        <v>476</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477</v>
      </c>
      <c r="BP123" s="891"/>
      <c r="BQ123" s="845">
        <v>5537317</v>
      </c>
      <c r="BR123" s="846"/>
      <c r="BS123" s="846"/>
      <c r="BT123" s="846"/>
      <c r="BU123" s="846"/>
      <c r="BV123" s="846">
        <v>5373533</v>
      </c>
      <c r="BW123" s="846"/>
      <c r="BX123" s="846"/>
      <c r="BY123" s="846"/>
      <c r="BZ123" s="846"/>
      <c r="CA123" s="846">
        <v>5482325</v>
      </c>
      <c r="CB123" s="846"/>
      <c r="CC123" s="846"/>
      <c r="CD123" s="846"/>
      <c r="CE123" s="846"/>
      <c r="CF123" s="761"/>
      <c r="CG123" s="762"/>
      <c r="CH123" s="762"/>
      <c r="CI123" s="762"/>
      <c r="CJ123" s="847"/>
      <c r="CK123" s="882"/>
      <c r="CL123" s="868"/>
      <c r="CM123" s="868"/>
      <c r="CN123" s="868"/>
      <c r="CO123" s="869"/>
      <c r="CP123" s="848" t="s">
        <v>478</v>
      </c>
      <c r="CQ123" s="849"/>
      <c r="CR123" s="849"/>
      <c r="CS123" s="849"/>
      <c r="CT123" s="849"/>
      <c r="CU123" s="849"/>
      <c r="CV123" s="849"/>
      <c r="CW123" s="849"/>
      <c r="CX123" s="849"/>
      <c r="CY123" s="849"/>
      <c r="CZ123" s="849"/>
      <c r="DA123" s="849"/>
      <c r="DB123" s="849"/>
      <c r="DC123" s="849"/>
      <c r="DD123" s="849"/>
      <c r="DE123" s="849"/>
      <c r="DF123" s="850"/>
      <c r="DG123" s="792" t="s">
        <v>479</v>
      </c>
      <c r="DH123" s="793"/>
      <c r="DI123" s="793"/>
      <c r="DJ123" s="793"/>
      <c r="DK123" s="794"/>
      <c r="DL123" s="795" t="s">
        <v>479</v>
      </c>
      <c r="DM123" s="793"/>
      <c r="DN123" s="793"/>
      <c r="DO123" s="793"/>
      <c r="DP123" s="794"/>
      <c r="DQ123" s="795" t="s">
        <v>479</v>
      </c>
      <c r="DR123" s="793"/>
      <c r="DS123" s="793"/>
      <c r="DT123" s="793"/>
      <c r="DU123" s="794"/>
      <c r="DV123" s="837" t="s">
        <v>480</v>
      </c>
      <c r="DW123" s="838"/>
      <c r="DX123" s="838"/>
      <c r="DY123" s="838"/>
      <c r="DZ123" s="839"/>
    </row>
    <row r="124" spans="1:130" s="224" customFormat="1" ht="26.25" customHeight="1" thickBot="1" x14ac:dyDescent="0.25">
      <c r="A124" s="833"/>
      <c r="B124" s="834"/>
      <c r="C124" s="828" t="s">
        <v>460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479</v>
      </c>
      <c r="AB124" s="793"/>
      <c r="AC124" s="793"/>
      <c r="AD124" s="793"/>
      <c r="AE124" s="794"/>
      <c r="AF124" s="795" t="s">
        <v>481</v>
      </c>
      <c r="AG124" s="793"/>
      <c r="AH124" s="793"/>
      <c r="AI124" s="793"/>
      <c r="AJ124" s="794"/>
      <c r="AK124" s="795" t="s">
        <v>466</v>
      </c>
      <c r="AL124" s="793"/>
      <c r="AM124" s="793"/>
      <c r="AN124" s="793"/>
      <c r="AO124" s="794"/>
      <c r="AP124" s="837" t="s">
        <v>479</v>
      </c>
      <c r="AQ124" s="838"/>
      <c r="AR124" s="838"/>
      <c r="AS124" s="838"/>
      <c r="AT124" s="839"/>
      <c r="AU124" s="840" t="s">
        <v>482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479</v>
      </c>
      <c r="BR124" s="844"/>
      <c r="BS124" s="844"/>
      <c r="BT124" s="844"/>
      <c r="BU124" s="844"/>
      <c r="BV124" s="844">
        <v>7.4</v>
      </c>
      <c r="BW124" s="844"/>
      <c r="BX124" s="844"/>
      <c r="BY124" s="844"/>
      <c r="BZ124" s="844"/>
      <c r="CA124" s="844">
        <v>4.7</v>
      </c>
      <c r="CB124" s="844"/>
      <c r="CC124" s="844"/>
      <c r="CD124" s="844"/>
      <c r="CE124" s="844"/>
      <c r="CF124" s="739"/>
      <c r="CG124" s="740"/>
      <c r="CH124" s="740"/>
      <c r="CI124" s="740"/>
      <c r="CJ124" s="875"/>
      <c r="CK124" s="883"/>
      <c r="CL124" s="883"/>
      <c r="CM124" s="883"/>
      <c r="CN124" s="883"/>
      <c r="CO124" s="884"/>
      <c r="CP124" s="848" t="s">
        <v>483</v>
      </c>
      <c r="CQ124" s="849"/>
      <c r="CR124" s="849"/>
      <c r="CS124" s="849"/>
      <c r="CT124" s="849"/>
      <c r="CU124" s="849"/>
      <c r="CV124" s="849"/>
      <c r="CW124" s="849"/>
      <c r="CX124" s="849"/>
      <c r="CY124" s="849"/>
      <c r="CZ124" s="849"/>
      <c r="DA124" s="849"/>
      <c r="DB124" s="849"/>
      <c r="DC124" s="849"/>
      <c r="DD124" s="849"/>
      <c r="DE124" s="849"/>
      <c r="DF124" s="850"/>
      <c r="DG124" s="776" t="s">
        <v>139</v>
      </c>
      <c r="DH124" s="777"/>
      <c r="DI124" s="777"/>
      <c r="DJ124" s="777"/>
      <c r="DK124" s="778"/>
      <c r="DL124" s="779" t="s">
        <v>481</v>
      </c>
      <c r="DM124" s="777"/>
      <c r="DN124" s="777"/>
      <c r="DO124" s="777"/>
      <c r="DP124" s="778"/>
      <c r="DQ124" s="779" t="s">
        <v>479</v>
      </c>
      <c r="DR124" s="777"/>
      <c r="DS124" s="777"/>
      <c r="DT124" s="777"/>
      <c r="DU124" s="778"/>
      <c r="DV124" s="861" t="s">
        <v>479</v>
      </c>
      <c r="DW124" s="862"/>
      <c r="DX124" s="862"/>
      <c r="DY124" s="862"/>
      <c r="DZ124" s="863"/>
    </row>
    <row r="125" spans="1:130" s="224" customFormat="1" ht="26.25" customHeight="1" x14ac:dyDescent="0.2">
      <c r="A125" s="833"/>
      <c r="B125" s="834"/>
      <c r="C125" s="828" t="s">
        <v>463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484</v>
      </c>
      <c r="AB125" s="793"/>
      <c r="AC125" s="793"/>
      <c r="AD125" s="793"/>
      <c r="AE125" s="794"/>
      <c r="AF125" s="795" t="s">
        <v>139</v>
      </c>
      <c r="AG125" s="793"/>
      <c r="AH125" s="793"/>
      <c r="AI125" s="793"/>
      <c r="AJ125" s="794"/>
      <c r="AK125" s="795" t="s">
        <v>481</v>
      </c>
      <c r="AL125" s="793"/>
      <c r="AM125" s="793"/>
      <c r="AN125" s="793"/>
      <c r="AO125" s="794"/>
      <c r="AP125" s="837" t="s">
        <v>466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479</v>
      </c>
      <c r="DH125" s="855"/>
      <c r="DI125" s="855"/>
      <c r="DJ125" s="855"/>
      <c r="DK125" s="855"/>
      <c r="DL125" s="855" t="s">
        <v>479</v>
      </c>
      <c r="DM125" s="855"/>
      <c r="DN125" s="855"/>
      <c r="DO125" s="855"/>
      <c r="DP125" s="855"/>
      <c r="DQ125" s="855" t="s">
        <v>479</v>
      </c>
      <c r="DR125" s="855"/>
      <c r="DS125" s="855"/>
      <c r="DT125" s="855"/>
      <c r="DU125" s="855"/>
      <c r="DV125" s="856" t="s">
        <v>481</v>
      </c>
      <c r="DW125" s="856"/>
      <c r="DX125" s="856"/>
      <c r="DY125" s="856"/>
      <c r="DZ125" s="857"/>
    </row>
    <row r="126" spans="1:130" s="224" customFormat="1" ht="26.25" customHeight="1" thickBot="1" x14ac:dyDescent="0.25">
      <c r="A126" s="833"/>
      <c r="B126" s="834"/>
      <c r="C126" s="828" t="s">
        <v>465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479</v>
      </c>
      <c r="AB126" s="793"/>
      <c r="AC126" s="793"/>
      <c r="AD126" s="793"/>
      <c r="AE126" s="794"/>
      <c r="AF126" s="795" t="s">
        <v>462</v>
      </c>
      <c r="AG126" s="793"/>
      <c r="AH126" s="793"/>
      <c r="AI126" s="793"/>
      <c r="AJ126" s="794"/>
      <c r="AK126" s="795" t="s">
        <v>462</v>
      </c>
      <c r="AL126" s="793"/>
      <c r="AM126" s="793"/>
      <c r="AN126" s="793"/>
      <c r="AO126" s="794"/>
      <c r="AP126" s="837" t="s">
        <v>139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t="s">
        <v>484</v>
      </c>
      <c r="DH126" s="830"/>
      <c r="DI126" s="830"/>
      <c r="DJ126" s="830"/>
      <c r="DK126" s="830"/>
      <c r="DL126" s="830" t="s">
        <v>139</v>
      </c>
      <c r="DM126" s="830"/>
      <c r="DN126" s="830"/>
      <c r="DO126" s="830"/>
      <c r="DP126" s="830"/>
      <c r="DQ126" s="830" t="s">
        <v>481</v>
      </c>
      <c r="DR126" s="830"/>
      <c r="DS126" s="830"/>
      <c r="DT126" s="830"/>
      <c r="DU126" s="830"/>
      <c r="DV126" s="807" t="s">
        <v>462</v>
      </c>
      <c r="DW126" s="807"/>
      <c r="DX126" s="807"/>
      <c r="DY126" s="807"/>
      <c r="DZ126" s="808"/>
    </row>
    <row r="127" spans="1:130" s="224" customFormat="1" ht="26.25" customHeight="1" x14ac:dyDescent="0.2">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479</v>
      </c>
      <c r="AB127" s="793"/>
      <c r="AC127" s="793"/>
      <c r="AD127" s="793"/>
      <c r="AE127" s="794"/>
      <c r="AF127" s="795" t="s">
        <v>139</v>
      </c>
      <c r="AG127" s="793"/>
      <c r="AH127" s="793"/>
      <c r="AI127" s="793"/>
      <c r="AJ127" s="794"/>
      <c r="AK127" s="795" t="s">
        <v>479</v>
      </c>
      <c r="AL127" s="793"/>
      <c r="AM127" s="793"/>
      <c r="AN127" s="793"/>
      <c r="AO127" s="794"/>
      <c r="AP127" s="837" t="s">
        <v>479</v>
      </c>
      <c r="AQ127" s="838"/>
      <c r="AR127" s="838"/>
      <c r="AS127" s="838"/>
      <c r="AT127" s="839"/>
      <c r="AU127" s="226"/>
      <c r="AV127" s="226"/>
      <c r="AW127" s="226"/>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t="s">
        <v>479</v>
      </c>
      <c r="DH127" s="830"/>
      <c r="DI127" s="830"/>
      <c r="DJ127" s="830"/>
      <c r="DK127" s="830"/>
      <c r="DL127" s="830" t="s">
        <v>481</v>
      </c>
      <c r="DM127" s="830"/>
      <c r="DN127" s="830"/>
      <c r="DO127" s="830"/>
      <c r="DP127" s="830"/>
      <c r="DQ127" s="830" t="s">
        <v>479</v>
      </c>
      <c r="DR127" s="830"/>
      <c r="DS127" s="830"/>
      <c r="DT127" s="830"/>
      <c r="DU127" s="830"/>
      <c r="DV127" s="807" t="s">
        <v>480</v>
      </c>
      <c r="DW127" s="807"/>
      <c r="DX127" s="807"/>
      <c r="DY127" s="807"/>
      <c r="DZ127" s="808"/>
    </row>
    <row r="128" spans="1:130" s="224" customFormat="1" ht="26.25" customHeight="1" thickBot="1" x14ac:dyDescent="0.25">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58879</v>
      </c>
      <c r="AB128" s="814"/>
      <c r="AC128" s="814"/>
      <c r="AD128" s="814"/>
      <c r="AE128" s="815"/>
      <c r="AF128" s="816">
        <v>147531</v>
      </c>
      <c r="AG128" s="814"/>
      <c r="AH128" s="814"/>
      <c r="AI128" s="814"/>
      <c r="AJ128" s="815"/>
      <c r="AK128" s="816">
        <v>50417</v>
      </c>
      <c r="AL128" s="814"/>
      <c r="AM128" s="814"/>
      <c r="AN128" s="814"/>
      <c r="AO128" s="815"/>
      <c r="AP128" s="817"/>
      <c r="AQ128" s="818"/>
      <c r="AR128" s="818"/>
      <c r="AS128" s="818"/>
      <c r="AT128" s="819"/>
      <c r="AU128" s="226"/>
      <c r="AV128" s="226"/>
      <c r="AW128" s="226"/>
      <c r="AX128" s="820" t="s">
        <v>496</v>
      </c>
      <c r="AY128" s="821"/>
      <c r="AZ128" s="821"/>
      <c r="BA128" s="821"/>
      <c r="BB128" s="821"/>
      <c r="BC128" s="821"/>
      <c r="BD128" s="821"/>
      <c r="BE128" s="822"/>
      <c r="BF128" s="799" t="s">
        <v>479</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t="s">
        <v>139</v>
      </c>
      <c r="DH128" s="804"/>
      <c r="DI128" s="804"/>
      <c r="DJ128" s="804"/>
      <c r="DK128" s="804"/>
      <c r="DL128" s="804" t="s">
        <v>481</v>
      </c>
      <c r="DM128" s="804"/>
      <c r="DN128" s="804"/>
      <c r="DO128" s="804"/>
      <c r="DP128" s="804"/>
      <c r="DQ128" s="804" t="s">
        <v>139</v>
      </c>
      <c r="DR128" s="804"/>
      <c r="DS128" s="804"/>
      <c r="DT128" s="804"/>
      <c r="DU128" s="804"/>
      <c r="DV128" s="805" t="s">
        <v>481</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2254473</v>
      </c>
      <c r="AB129" s="793"/>
      <c r="AC129" s="793"/>
      <c r="AD129" s="793"/>
      <c r="AE129" s="794"/>
      <c r="AF129" s="795">
        <v>2299348</v>
      </c>
      <c r="AG129" s="793"/>
      <c r="AH129" s="793"/>
      <c r="AI129" s="793"/>
      <c r="AJ129" s="794"/>
      <c r="AK129" s="795">
        <v>2318208</v>
      </c>
      <c r="AL129" s="793"/>
      <c r="AM129" s="793"/>
      <c r="AN129" s="793"/>
      <c r="AO129" s="794"/>
      <c r="AP129" s="796"/>
      <c r="AQ129" s="797"/>
      <c r="AR129" s="797"/>
      <c r="AS129" s="797"/>
      <c r="AT129" s="798"/>
      <c r="AU129" s="227"/>
      <c r="AV129" s="227"/>
      <c r="AW129" s="227"/>
      <c r="AX129" s="764" t="s">
        <v>499</v>
      </c>
      <c r="AY129" s="765"/>
      <c r="AZ129" s="765"/>
      <c r="BA129" s="765"/>
      <c r="BB129" s="765"/>
      <c r="BC129" s="765"/>
      <c r="BD129" s="765"/>
      <c r="BE129" s="766"/>
      <c r="BF129" s="783" t="s">
        <v>479</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263571</v>
      </c>
      <c r="AB130" s="793"/>
      <c r="AC130" s="793"/>
      <c r="AD130" s="793"/>
      <c r="AE130" s="794"/>
      <c r="AF130" s="795">
        <v>272268</v>
      </c>
      <c r="AG130" s="793"/>
      <c r="AH130" s="793"/>
      <c r="AI130" s="793"/>
      <c r="AJ130" s="794"/>
      <c r="AK130" s="795">
        <v>251609</v>
      </c>
      <c r="AL130" s="793"/>
      <c r="AM130" s="793"/>
      <c r="AN130" s="793"/>
      <c r="AO130" s="794"/>
      <c r="AP130" s="796"/>
      <c r="AQ130" s="797"/>
      <c r="AR130" s="797"/>
      <c r="AS130" s="797"/>
      <c r="AT130" s="798"/>
      <c r="AU130" s="227"/>
      <c r="AV130" s="227"/>
      <c r="AW130" s="227"/>
      <c r="AX130" s="764" t="s">
        <v>502</v>
      </c>
      <c r="AY130" s="765"/>
      <c r="AZ130" s="765"/>
      <c r="BA130" s="765"/>
      <c r="BB130" s="765"/>
      <c r="BC130" s="765"/>
      <c r="BD130" s="765"/>
      <c r="BE130" s="766"/>
      <c r="BF130" s="767">
        <v>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1990902</v>
      </c>
      <c r="AB131" s="777"/>
      <c r="AC131" s="777"/>
      <c r="AD131" s="777"/>
      <c r="AE131" s="778"/>
      <c r="AF131" s="779">
        <v>2027080</v>
      </c>
      <c r="AG131" s="777"/>
      <c r="AH131" s="777"/>
      <c r="AI131" s="777"/>
      <c r="AJ131" s="778"/>
      <c r="AK131" s="779">
        <v>2066599</v>
      </c>
      <c r="AL131" s="777"/>
      <c r="AM131" s="777"/>
      <c r="AN131" s="777"/>
      <c r="AO131" s="778"/>
      <c r="AP131" s="780"/>
      <c r="AQ131" s="781"/>
      <c r="AR131" s="781"/>
      <c r="AS131" s="781"/>
      <c r="AT131" s="782"/>
      <c r="AU131" s="227"/>
      <c r="AV131" s="227"/>
      <c r="AW131" s="227"/>
      <c r="AX131" s="742" t="s">
        <v>504</v>
      </c>
      <c r="AY131" s="743"/>
      <c r="AZ131" s="743"/>
      <c r="BA131" s="743"/>
      <c r="BB131" s="743"/>
      <c r="BC131" s="743"/>
      <c r="BD131" s="743"/>
      <c r="BE131" s="744"/>
      <c r="BF131" s="745">
        <v>4.7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8.6952044849999997</v>
      </c>
      <c r="AB132" s="758"/>
      <c r="AC132" s="758"/>
      <c r="AD132" s="758"/>
      <c r="AE132" s="759"/>
      <c r="AF132" s="760">
        <v>8.3205892220000006</v>
      </c>
      <c r="AG132" s="758"/>
      <c r="AH132" s="758"/>
      <c r="AI132" s="758"/>
      <c r="AJ132" s="759"/>
      <c r="AK132" s="760">
        <v>7.2280592410000004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9.5</v>
      </c>
      <c r="AB133" s="737"/>
      <c r="AC133" s="737"/>
      <c r="AD133" s="737"/>
      <c r="AE133" s="738"/>
      <c r="AF133" s="736">
        <v>9</v>
      </c>
      <c r="AG133" s="737"/>
      <c r="AH133" s="737"/>
      <c r="AI133" s="737"/>
      <c r="AJ133" s="738"/>
      <c r="AK133" s="736">
        <v>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eCAqSVQt7T1/zlyNbbShoFYkF+ee2HcaVU8ByvqEEJ2prm7IFdBUpMxxK/oX7W1OT5BM52wmtRSQy5XwieRqw==" saltValue="RKWBZCLMuQu4Oy40LdWA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B785-A096-480D-A671-E80E1B6B7A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nhOePBrbEAQ82ZMhRqYqygmlPxBlncjxYLb80P9p3Jij5r6gP7EUvvXW8zXHeh309L6kBCa+Qq6bMqK1wVE7w==" saltValue="yDioWMcO/7vRZ4+AtfEQu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G11" sqref="DG11:DK11"/>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i/qmxjcgw6yd0/An0Eq1LAR/6czOLCXjDhb8d0HhGS9sAv5IEhlP5KiJMHJ7k3Aklru01jmsust/8co6KL8tg==" saltValue="KWu+jOUkAvjL/kXxdJtZ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DG11" sqref="DG11:DK11"/>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510</v>
      </c>
      <c r="AL6" s="260"/>
      <c r="AM6" s="260"/>
      <c r="AN6" s="260"/>
    </row>
    <row r="7" spans="1:46" ht="13.5" customHeight="1" x14ac:dyDescent="0.2">
      <c r="A7" s="259"/>
      <c r="AK7" s="262"/>
      <c r="AL7" s="263"/>
      <c r="AM7" s="263"/>
      <c r="AN7" s="264"/>
      <c r="AO7" s="1131" t="s">
        <v>511</v>
      </c>
      <c r="AP7" s="265"/>
      <c r="AQ7" s="266" t="s">
        <v>512</v>
      </c>
      <c r="AR7" s="267"/>
    </row>
    <row r="8" spans="1:46" ht="13" x14ac:dyDescent="0.2">
      <c r="A8" s="259"/>
      <c r="AK8" s="268"/>
      <c r="AL8" s="269"/>
      <c r="AM8" s="269"/>
      <c r="AN8" s="270"/>
      <c r="AO8" s="1132"/>
      <c r="AP8" s="271" t="s">
        <v>513</v>
      </c>
      <c r="AQ8" s="272" t="s">
        <v>514</v>
      </c>
      <c r="AR8" s="273" t="s">
        <v>515</v>
      </c>
    </row>
    <row r="9" spans="1:46" ht="13" x14ac:dyDescent="0.2">
      <c r="A9" s="259"/>
      <c r="AK9" s="1143" t="s">
        <v>516</v>
      </c>
      <c r="AL9" s="1144"/>
      <c r="AM9" s="1144"/>
      <c r="AN9" s="1145"/>
      <c r="AO9" s="274">
        <v>866242</v>
      </c>
      <c r="AP9" s="274">
        <v>140692</v>
      </c>
      <c r="AQ9" s="275">
        <v>138583</v>
      </c>
      <c r="AR9" s="276">
        <v>1.5</v>
      </c>
    </row>
    <row r="10" spans="1:46" ht="13.5" customHeight="1" x14ac:dyDescent="0.2">
      <c r="A10" s="259"/>
      <c r="AK10" s="1143" t="s">
        <v>517</v>
      </c>
      <c r="AL10" s="1144"/>
      <c r="AM10" s="1144"/>
      <c r="AN10" s="1145"/>
      <c r="AO10" s="277">
        <v>128756</v>
      </c>
      <c r="AP10" s="277">
        <v>20912</v>
      </c>
      <c r="AQ10" s="278">
        <v>15847</v>
      </c>
      <c r="AR10" s="279">
        <v>32</v>
      </c>
    </row>
    <row r="11" spans="1:46" ht="13.5" customHeight="1" x14ac:dyDescent="0.2">
      <c r="A11" s="259"/>
      <c r="AK11" s="1143" t="s">
        <v>518</v>
      </c>
      <c r="AL11" s="1144"/>
      <c r="AM11" s="1144"/>
      <c r="AN11" s="1145"/>
      <c r="AO11" s="277">
        <v>2563</v>
      </c>
      <c r="AP11" s="277">
        <v>416</v>
      </c>
      <c r="AQ11" s="278">
        <v>2224</v>
      </c>
      <c r="AR11" s="279">
        <v>-81.3</v>
      </c>
    </row>
    <row r="12" spans="1:46" ht="13.5" customHeight="1" x14ac:dyDescent="0.2">
      <c r="A12" s="259"/>
      <c r="AK12" s="1143" t="s">
        <v>519</v>
      </c>
      <c r="AL12" s="1144"/>
      <c r="AM12" s="1144"/>
      <c r="AN12" s="1145"/>
      <c r="AO12" s="277" t="s">
        <v>520</v>
      </c>
      <c r="AP12" s="277" t="s">
        <v>520</v>
      </c>
      <c r="AQ12" s="278" t="s">
        <v>520</v>
      </c>
      <c r="AR12" s="279" t="s">
        <v>520</v>
      </c>
    </row>
    <row r="13" spans="1:46" ht="13.5" customHeight="1" x14ac:dyDescent="0.2">
      <c r="A13" s="259"/>
      <c r="AK13" s="1143" t="s">
        <v>521</v>
      </c>
      <c r="AL13" s="1144"/>
      <c r="AM13" s="1144"/>
      <c r="AN13" s="1145"/>
      <c r="AO13" s="277">
        <v>16048</v>
      </c>
      <c r="AP13" s="277">
        <v>2606</v>
      </c>
      <c r="AQ13" s="278">
        <v>5571</v>
      </c>
      <c r="AR13" s="279">
        <v>-53.2</v>
      </c>
    </row>
    <row r="14" spans="1:46" ht="13.5" customHeight="1" x14ac:dyDescent="0.2">
      <c r="A14" s="259"/>
      <c r="AK14" s="1143" t="s">
        <v>522</v>
      </c>
      <c r="AL14" s="1144"/>
      <c r="AM14" s="1144"/>
      <c r="AN14" s="1145"/>
      <c r="AO14" s="277">
        <v>21179</v>
      </c>
      <c r="AP14" s="277">
        <v>3440</v>
      </c>
      <c r="AQ14" s="278">
        <v>2766</v>
      </c>
      <c r="AR14" s="279">
        <v>24.4</v>
      </c>
    </row>
    <row r="15" spans="1:46" ht="13.5" customHeight="1" x14ac:dyDescent="0.2">
      <c r="A15" s="259"/>
      <c r="AK15" s="1146" t="s">
        <v>523</v>
      </c>
      <c r="AL15" s="1147"/>
      <c r="AM15" s="1147"/>
      <c r="AN15" s="1148"/>
      <c r="AO15" s="277">
        <v>-75524</v>
      </c>
      <c r="AP15" s="277">
        <v>-12266</v>
      </c>
      <c r="AQ15" s="278">
        <v>-9361</v>
      </c>
      <c r="AR15" s="279">
        <v>31</v>
      </c>
    </row>
    <row r="16" spans="1:46" ht="13" x14ac:dyDescent="0.2">
      <c r="A16" s="259"/>
      <c r="AK16" s="1146" t="s">
        <v>191</v>
      </c>
      <c r="AL16" s="1147"/>
      <c r="AM16" s="1147"/>
      <c r="AN16" s="1148"/>
      <c r="AO16" s="277">
        <v>959264</v>
      </c>
      <c r="AP16" s="277">
        <v>155801</v>
      </c>
      <c r="AQ16" s="278">
        <v>155632</v>
      </c>
      <c r="AR16" s="279">
        <v>0.1</v>
      </c>
    </row>
    <row r="17" spans="1:46" ht="13" x14ac:dyDescent="0.2">
      <c r="A17" s="259"/>
    </row>
    <row r="18" spans="1:46" ht="13" x14ac:dyDescent="0.2">
      <c r="A18" s="259"/>
      <c r="AQ18" s="280"/>
      <c r="AR18" s="280"/>
    </row>
    <row r="19" spans="1:46" ht="13" x14ac:dyDescent="0.2">
      <c r="A19" s="259"/>
      <c r="AK19" s="255" t="s">
        <v>524</v>
      </c>
    </row>
    <row r="20" spans="1:46" ht="13" x14ac:dyDescent="0.2">
      <c r="A20" s="259"/>
      <c r="AK20" s="281"/>
      <c r="AL20" s="282"/>
      <c r="AM20" s="282"/>
      <c r="AN20" s="283"/>
      <c r="AO20" s="284" t="s">
        <v>525</v>
      </c>
      <c r="AP20" s="285" t="s">
        <v>526</v>
      </c>
      <c r="AQ20" s="286" t="s">
        <v>527</v>
      </c>
      <c r="AR20" s="287"/>
    </row>
    <row r="21" spans="1:46" s="260" customFormat="1" ht="13" x14ac:dyDescent="0.2">
      <c r="A21" s="288"/>
      <c r="AK21" s="1149" t="s">
        <v>528</v>
      </c>
      <c r="AL21" s="1150"/>
      <c r="AM21" s="1150"/>
      <c r="AN21" s="1151"/>
      <c r="AO21" s="289">
        <v>13.48</v>
      </c>
      <c r="AP21" s="290">
        <v>13.83</v>
      </c>
      <c r="AQ21" s="291">
        <v>-0.35</v>
      </c>
      <c r="AS21" s="292"/>
      <c r="AT21" s="288"/>
    </row>
    <row r="22" spans="1:46" s="260" customFormat="1" ht="13" x14ac:dyDescent="0.2">
      <c r="A22" s="288"/>
      <c r="AK22" s="1149" t="s">
        <v>529</v>
      </c>
      <c r="AL22" s="1150"/>
      <c r="AM22" s="1150"/>
      <c r="AN22" s="1151"/>
      <c r="AO22" s="293">
        <v>91.7</v>
      </c>
      <c r="AP22" s="294">
        <v>96.2</v>
      </c>
      <c r="AQ22" s="295">
        <v>-4.5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532</v>
      </c>
      <c r="AL29" s="260"/>
      <c r="AM29" s="260"/>
      <c r="AN29" s="260"/>
      <c r="AS29" s="302"/>
    </row>
    <row r="30" spans="1:46" ht="13.5" customHeight="1" x14ac:dyDescent="0.2">
      <c r="A30" s="259"/>
      <c r="AK30" s="262"/>
      <c r="AL30" s="263"/>
      <c r="AM30" s="263"/>
      <c r="AN30" s="264"/>
      <c r="AO30" s="1131" t="s">
        <v>511</v>
      </c>
      <c r="AP30" s="265"/>
      <c r="AQ30" s="266" t="s">
        <v>512</v>
      </c>
      <c r="AR30" s="267"/>
    </row>
    <row r="31" spans="1:46" ht="13" x14ac:dyDescent="0.2">
      <c r="A31" s="259"/>
      <c r="AK31" s="268"/>
      <c r="AL31" s="269"/>
      <c r="AM31" s="269"/>
      <c r="AN31" s="270"/>
      <c r="AO31" s="1132"/>
      <c r="AP31" s="271" t="s">
        <v>513</v>
      </c>
      <c r="AQ31" s="272" t="s">
        <v>514</v>
      </c>
      <c r="AR31" s="273" t="s">
        <v>515</v>
      </c>
    </row>
    <row r="32" spans="1:46" ht="27" customHeight="1" x14ac:dyDescent="0.2">
      <c r="A32" s="259"/>
      <c r="AK32" s="1133" t="s">
        <v>533</v>
      </c>
      <c r="AL32" s="1134"/>
      <c r="AM32" s="1134"/>
      <c r="AN32" s="1135"/>
      <c r="AO32" s="303">
        <v>360358</v>
      </c>
      <c r="AP32" s="303">
        <v>58528</v>
      </c>
      <c r="AQ32" s="304">
        <v>82029</v>
      </c>
      <c r="AR32" s="305">
        <v>-28.6</v>
      </c>
    </row>
    <row r="33" spans="1:46" ht="13.5" customHeight="1" x14ac:dyDescent="0.2">
      <c r="A33" s="259"/>
      <c r="AK33" s="1133" t="s">
        <v>534</v>
      </c>
      <c r="AL33" s="1134"/>
      <c r="AM33" s="1134"/>
      <c r="AN33" s="1135"/>
      <c r="AO33" s="303" t="s">
        <v>520</v>
      </c>
      <c r="AP33" s="303" t="s">
        <v>520</v>
      </c>
      <c r="AQ33" s="304" t="s">
        <v>520</v>
      </c>
      <c r="AR33" s="305" t="s">
        <v>520</v>
      </c>
    </row>
    <row r="34" spans="1:46" ht="27" customHeight="1" x14ac:dyDescent="0.2">
      <c r="A34" s="259"/>
      <c r="AK34" s="1133" t="s">
        <v>535</v>
      </c>
      <c r="AL34" s="1134"/>
      <c r="AM34" s="1134"/>
      <c r="AN34" s="1135"/>
      <c r="AO34" s="303" t="s">
        <v>520</v>
      </c>
      <c r="AP34" s="303" t="s">
        <v>520</v>
      </c>
      <c r="AQ34" s="304" t="s">
        <v>520</v>
      </c>
      <c r="AR34" s="305" t="s">
        <v>520</v>
      </c>
    </row>
    <row r="35" spans="1:46" ht="27" customHeight="1" x14ac:dyDescent="0.2">
      <c r="A35" s="259"/>
      <c r="AK35" s="1133" t="s">
        <v>536</v>
      </c>
      <c r="AL35" s="1134"/>
      <c r="AM35" s="1134"/>
      <c r="AN35" s="1135"/>
      <c r="AO35" s="303">
        <v>8732</v>
      </c>
      <c r="AP35" s="303">
        <v>1418</v>
      </c>
      <c r="AQ35" s="304">
        <v>28200</v>
      </c>
      <c r="AR35" s="305">
        <v>-95</v>
      </c>
    </row>
    <row r="36" spans="1:46" ht="27" customHeight="1" x14ac:dyDescent="0.2">
      <c r="A36" s="259"/>
      <c r="AK36" s="1133" t="s">
        <v>537</v>
      </c>
      <c r="AL36" s="1134"/>
      <c r="AM36" s="1134"/>
      <c r="AN36" s="1135"/>
      <c r="AO36" s="303">
        <v>82311</v>
      </c>
      <c r="AP36" s="303">
        <v>13369</v>
      </c>
      <c r="AQ36" s="304">
        <v>4770</v>
      </c>
      <c r="AR36" s="305">
        <v>180.3</v>
      </c>
    </row>
    <row r="37" spans="1:46" ht="13.5" customHeight="1" x14ac:dyDescent="0.2">
      <c r="A37" s="259"/>
      <c r="AK37" s="1133" t="s">
        <v>538</v>
      </c>
      <c r="AL37" s="1134"/>
      <c r="AM37" s="1134"/>
      <c r="AN37" s="1135"/>
      <c r="AO37" s="303" t="s">
        <v>520</v>
      </c>
      <c r="AP37" s="303" t="s">
        <v>520</v>
      </c>
      <c r="AQ37" s="304">
        <v>525</v>
      </c>
      <c r="AR37" s="305" t="s">
        <v>520</v>
      </c>
    </row>
    <row r="38" spans="1:46" ht="27" customHeight="1" x14ac:dyDescent="0.2">
      <c r="A38" s="259"/>
      <c r="AK38" s="1136" t="s">
        <v>539</v>
      </c>
      <c r="AL38" s="1137"/>
      <c r="AM38" s="1137"/>
      <c r="AN38" s="1138"/>
      <c r="AO38" s="306" t="s">
        <v>520</v>
      </c>
      <c r="AP38" s="306" t="s">
        <v>520</v>
      </c>
      <c r="AQ38" s="307">
        <v>4</v>
      </c>
      <c r="AR38" s="295" t="s">
        <v>520</v>
      </c>
      <c r="AS38" s="302"/>
    </row>
    <row r="39" spans="1:46" ht="13" x14ac:dyDescent="0.2">
      <c r="A39" s="259"/>
      <c r="AK39" s="1136" t="s">
        <v>540</v>
      </c>
      <c r="AL39" s="1137"/>
      <c r="AM39" s="1137"/>
      <c r="AN39" s="1138"/>
      <c r="AO39" s="303">
        <v>-50417</v>
      </c>
      <c r="AP39" s="303">
        <v>-8189</v>
      </c>
      <c r="AQ39" s="304">
        <v>-1861</v>
      </c>
      <c r="AR39" s="305">
        <v>340</v>
      </c>
      <c r="AS39" s="302"/>
    </row>
    <row r="40" spans="1:46" ht="27" customHeight="1" x14ac:dyDescent="0.2">
      <c r="A40" s="259"/>
      <c r="AK40" s="1133" t="s">
        <v>541</v>
      </c>
      <c r="AL40" s="1134"/>
      <c r="AM40" s="1134"/>
      <c r="AN40" s="1135"/>
      <c r="AO40" s="303">
        <v>-251609</v>
      </c>
      <c r="AP40" s="303">
        <v>-40866</v>
      </c>
      <c r="AQ40" s="304">
        <v>-76879</v>
      </c>
      <c r="AR40" s="305">
        <v>-46.8</v>
      </c>
      <c r="AS40" s="302"/>
    </row>
    <row r="41" spans="1:46" ht="13" x14ac:dyDescent="0.2">
      <c r="A41" s="259"/>
      <c r="AK41" s="1139" t="s">
        <v>303</v>
      </c>
      <c r="AL41" s="1140"/>
      <c r="AM41" s="1140"/>
      <c r="AN41" s="1141"/>
      <c r="AO41" s="303">
        <v>149375</v>
      </c>
      <c r="AP41" s="303">
        <v>24261</v>
      </c>
      <c r="AQ41" s="304">
        <v>36788</v>
      </c>
      <c r="AR41" s="305">
        <v>-34.1</v>
      </c>
      <c r="AS41" s="302"/>
    </row>
    <row r="42" spans="1:46" ht="13" x14ac:dyDescent="0.2">
      <c r="A42" s="259"/>
      <c r="AK42" s="308" t="s">
        <v>542</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 x14ac:dyDescent="0.2">
      <c r="A48" s="259"/>
      <c r="AK48" s="313" t="s">
        <v>544</v>
      </c>
      <c r="AL48" s="313"/>
      <c r="AM48" s="313"/>
      <c r="AN48" s="313"/>
      <c r="AO48" s="313"/>
      <c r="AP48" s="313"/>
      <c r="AQ48" s="314"/>
      <c r="AR48" s="313"/>
    </row>
    <row r="49" spans="1:44" ht="13.5" customHeight="1" x14ac:dyDescent="0.2">
      <c r="A49" s="259"/>
      <c r="AK49" s="315"/>
      <c r="AL49" s="316"/>
      <c r="AM49" s="1126" t="s">
        <v>511</v>
      </c>
      <c r="AN49" s="1128" t="s">
        <v>545</v>
      </c>
      <c r="AO49" s="1129"/>
      <c r="AP49" s="1129"/>
      <c r="AQ49" s="1129"/>
      <c r="AR49" s="1130"/>
    </row>
    <row r="50" spans="1:44" ht="13" x14ac:dyDescent="0.2">
      <c r="A50" s="259"/>
      <c r="AK50" s="317"/>
      <c r="AL50" s="318"/>
      <c r="AM50" s="1127"/>
      <c r="AN50" s="319" t="s">
        <v>546</v>
      </c>
      <c r="AO50" s="320" t="s">
        <v>547</v>
      </c>
      <c r="AP50" s="321" t="s">
        <v>548</v>
      </c>
      <c r="AQ50" s="322" t="s">
        <v>549</v>
      </c>
      <c r="AR50" s="323" t="s">
        <v>550</v>
      </c>
    </row>
    <row r="51" spans="1:44" ht="13" x14ac:dyDescent="0.2">
      <c r="A51" s="259"/>
      <c r="AK51" s="315" t="s">
        <v>551</v>
      </c>
      <c r="AL51" s="316"/>
      <c r="AM51" s="324">
        <v>370353</v>
      </c>
      <c r="AN51" s="325">
        <v>59133</v>
      </c>
      <c r="AO51" s="326">
        <v>-19.5</v>
      </c>
      <c r="AP51" s="327">
        <v>114790</v>
      </c>
      <c r="AQ51" s="328">
        <v>-6.6</v>
      </c>
      <c r="AR51" s="329">
        <v>-12.9</v>
      </c>
    </row>
    <row r="52" spans="1:44" ht="13" x14ac:dyDescent="0.2">
      <c r="A52" s="259"/>
      <c r="AK52" s="330"/>
      <c r="AL52" s="331" t="s">
        <v>552</v>
      </c>
      <c r="AM52" s="332">
        <v>207481</v>
      </c>
      <c r="AN52" s="333">
        <v>33128</v>
      </c>
      <c r="AO52" s="334">
        <v>27.6</v>
      </c>
      <c r="AP52" s="335">
        <v>55601</v>
      </c>
      <c r="AQ52" s="336">
        <v>-15.5</v>
      </c>
      <c r="AR52" s="337">
        <v>43.1</v>
      </c>
    </row>
    <row r="53" spans="1:44" ht="13" x14ac:dyDescent="0.2">
      <c r="A53" s="259"/>
      <c r="AK53" s="315" t="s">
        <v>553</v>
      </c>
      <c r="AL53" s="316"/>
      <c r="AM53" s="324">
        <v>593918</v>
      </c>
      <c r="AN53" s="325">
        <v>96041</v>
      </c>
      <c r="AO53" s="326">
        <v>62.4</v>
      </c>
      <c r="AP53" s="327">
        <v>126262</v>
      </c>
      <c r="AQ53" s="328">
        <v>10</v>
      </c>
      <c r="AR53" s="329">
        <v>52.4</v>
      </c>
    </row>
    <row r="54" spans="1:44" ht="13" x14ac:dyDescent="0.2">
      <c r="A54" s="259"/>
      <c r="AK54" s="330"/>
      <c r="AL54" s="331" t="s">
        <v>552</v>
      </c>
      <c r="AM54" s="332">
        <v>181522</v>
      </c>
      <c r="AN54" s="333">
        <v>29353</v>
      </c>
      <c r="AO54" s="334">
        <v>-11.4</v>
      </c>
      <c r="AP54" s="335">
        <v>56769</v>
      </c>
      <c r="AQ54" s="336">
        <v>2.1</v>
      </c>
      <c r="AR54" s="337">
        <v>-13.5</v>
      </c>
    </row>
    <row r="55" spans="1:44" ht="13" x14ac:dyDescent="0.2">
      <c r="A55" s="259"/>
      <c r="AK55" s="315" t="s">
        <v>554</v>
      </c>
      <c r="AL55" s="316"/>
      <c r="AM55" s="324">
        <v>950779</v>
      </c>
      <c r="AN55" s="325">
        <v>154172</v>
      </c>
      <c r="AO55" s="326">
        <v>60.5</v>
      </c>
      <c r="AP55" s="327">
        <v>126525</v>
      </c>
      <c r="AQ55" s="328">
        <v>0.2</v>
      </c>
      <c r="AR55" s="329">
        <v>60.3</v>
      </c>
    </row>
    <row r="56" spans="1:44" ht="13" x14ac:dyDescent="0.2">
      <c r="A56" s="259"/>
      <c r="AK56" s="330"/>
      <c r="AL56" s="331" t="s">
        <v>552</v>
      </c>
      <c r="AM56" s="332">
        <v>209746</v>
      </c>
      <c r="AN56" s="333">
        <v>34011</v>
      </c>
      <c r="AO56" s="334">
        <v>15.9</v>
      </c>
      <c r="AP56" s="335">
        <v>67052</v>
      </c>
      <c r="AQ56" s="336">
        <v>18.100000000000001</v>
      </c>
      <c r="AR56" s="337">
        <v>-2.2000000000000002</v>
      </c>
    </row>
    <row r="57" spans="1:44" ht="13" x14ac:dyDescent="0.2">
      <c r="A57" s="259"/>
      <c r="AK57" s="315" t="s">
        <v>555</v>
      </c>
      <c r="AL57" s="316"/>
      <c r="AM57" s="324">
        <v>576871</v>
      </c>
      <c r="AN57" s="325">
        <v>93633</v>
      </c>
      <c r="AO57" s="326">
        <v>-39.299999999999997</v>
      </c>
      <c r="AP57" s="327">
        <v>122054</v>
      </c>
      <c r="AQ57" s="328">
        <v>-3.5</v>
      </c>
      <c r="AR57" s="329">
        <v>-35.799999999999997</v>
      </c>
    </row>
    <row r="58" spans="1:44" ht="13" x14ac:dyDescent="0.2">
      <c r="A58" s="259"/>
      <c r="AK58" s="330"/>
      <c r="AL58" s="331" t="s">
        <v>552</v>
      </c>
      <c r="AM58" s="332">
        <v>238772</v>
      </c>
      <c r="AN58" s="333">
        <v>38755</v>
      </c>
      <c r="AO58" s="334">
        <v>13.9</v>
      </c>
      <c r="AP58" s="335">
        <v>68298</v>
      </c>
      <c r="AQ58" s="336">
        <v>1.9</v>
      </c>
      <c r="AR58" s="337">
        <v>12</v>
      </c>
    </row>
    <row r="59" spans="1:44" ht="13" x14ac:dyDescent="0.2">
      <c r="A59" s="259"/>
      <c r="AK59" s="315" t="s">
        <v>556</v>
      </c>
      <c r="AL59" s="316"/>
      <c r="AM59" s="324">
        <v>676853</v>
      </c>
      <c r="AN59" s="325">
        <v>109932</v>
      </c>
      <c r="AO59" s="326">
        <v>17.399999999999999</v>
      </c>
      <c r="AP59" s="327">
        <v>111644</v>
      </c>
      <c r="AQ59" s="328">
        <v>-8.5</v>
      </c>
      <c r="AR59" s="329">
        <v>25.9</v>
      </c>
    </row>
    <row r="60" spans="1:44" ht="13" x14ac:dyDescent="0.2">
      <c r="A60" s="259"/>
      <c r="AK60" s="330"/>
      <c r="AL60" s="331" t="s">
        <v>552</v>
      </c>
      <c r="AM60" s="332">
        <v>228867</v>
      </c>
      <c r="AN60" s="333">
        <v>37172</v>
      </c>
      <c r="AO60" s="334">
        <v>-4.0999999999999996</v>
      </c>
      <c r="AP60" s="335">
        <v>66606</v>
      </c>
      <c r="AQ60" s="336">
        <v>-2.5</v>
      </c>
      <c r="AR60" s="337">
        <v>-1.6</v>
      </c>
    </row>
    <row r="61" spans="1:44" ht="13" x14ac:dyDescent="0.2">
      <c r="A61" s="259"/>
      <c r="AK61" s="315" t="s">
        <v>557</v>
      </c>
      <c r="AL61" s="338"/>
      <c r="AM61" s="324">
        <v>633755</v>
      </c>
      <c r="AN61" s="325">
        <v>102582</v>
      </c>
      <c r="AO61" s="326">
        <v>16.3</v>
      </c>
      <c r="AP61" s="327">
        <v>120255</v>
      </c>
      <c r="AQ61" s="339">
        <v>-1.7</v>
      </c>
      <c r="AR61" s="329">
        <v>18</v>
      </c>
    </row>
    <row r="62" spans="1:44" ht="13" x14ac:dyDescent="0.2">
      <c r="A62" s="259"/>
      <c r="AK62" s="330"/>
      <c r="AL62" s="331" t="s">
        <v>552</v>
      </c>
      <c r="AM62" s="332">
        <v>213278</v>
      </c>
      <c r="AN62" s="333">
        <v>34484</v>
      </c>
      <c r="AO62" s="334">
        <v>8.4</v>
      </c>
      <c r="AP62" s="335">
        <v>62865</v>
      </c>
      <c r="AQ62" s="336">
        <v>0.8</v>
      </c>
      <c r="AR62" s="337">
        <v>7.6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9wLN/K9eOFNY+iX8WuwDOhX79glIkHLEk5fBF4sYxq7O9NmrexNTC2QtlttHnc8grVeqkCIx4ajPkhh45KPbgQ==" saltValue="uhvghvANY8V/IEEE2WB9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DG11" sqref="DG11:DK11"/>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bZjBTF46PnU+jhVWRZJ0CTNF/twZ5p7cKIDG+kzF3N/EL5RavMF+MPwYvrktlMbonx/HNwUUs3NmS++RSKVPyQ==" saltValue="aiANr9tcDoszPlo09Pk+s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election activeCell="DG11" sqref="DG11:DK11"/>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72oZPeTasSqFehJSVUMIaRzwVdcZSAhZlm1hT+ks0v6uLT4LCPS2Vo29U69BZ1RTLg5Sx/3e13Eix/05BfFARA==" saltValue="gB9CxsJ+zenOVO7fTYTpTw==" spinCount="100000" sheet="1" objects="1" scenarios="1"/>
  <dataConsolidate/>
  <phoneticPr fontId="2"/>
  <printOptions horizontalCentered="1" verticalCentered="1"/>
  <pageMargins left="0" right="0" top="0.19685039370078741" bottom="0" header="0.39370078740157483" footer="0"/>
  <pageSetup paperSize="9" scale="1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election activeCell="DG11" sqref="DG11:DK1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75.989999999999995</v>
      </c>
      <c r="G47" s="12">
        <v>73.430000000000007</v>
      </c>
      <c r="H47" s="12">
        <v>71.05</v>
      </c>
      <c r="I47" s="12">
        <v>66.19</v>
      </c>
      <c r="J47" s="13">
        <v>68.25</v>
      </c>
    </row>
    <row r="48" spans="2:10" ht="57.75" customHeight="1" x14ac:dyDescent="0.2">
      <c r="B48" s="14"/>
      <c r="C48" s="1154" t="s">
        <v>4</v>
      </c>
      <c r="D48" s="1154"/>
      <c r="E48" s="1155"/>
      <c r="F48" s="15">
        <v>4.07</v>
      </c>
      <c r="G48" s="16">
        <v>1.88</v>
      </c>
      <c r="H48" s="16">
        <v>2.8</v>
      </c>
      <c r="I48" s="16">
        <v>2.85</v>
      </c>
      <c r="J48" s="17">
        <v>7.87</v>
      </c>
    </row>
    <row r="49" spans="2:10" ht="57.75" customHeight="1" thickBot="1" x14ac:dyDescent="0.25">
      <c r="B49" s="18"/>
      <c r="C49" s="1156" t="s">
        <v>5</v>
      </c>
      <c r="D49" s="1156"/>
      <c r="E49" s="1157"/>
      <c r="F49" s="19" t="s">
        <v>566</v>
      </c>
      <c r="G49" s="20" t="s">
        <v>567</v>
      </c>
      <c r="H49" s="20">
        <v>1.19</v>
      </c>
      <c r="I49" s="20" t="s">
        <v>568</v>
      </c>
      <c r="J49" s="21">
        <v>10.99</v>
      </c>
    </row>
    <row r="50" spans="2:10" ht="13" x14ac:dyDescent="0.2"/>
  </sheetData>
  <sheetProtection algorithmName="SHA-512" hashValue="jbuMq/nn1v32wYP5PGzCoUevHMZMASd7QNoxO0KwQQJItPcPmPFYp73ZOpyis4ojOlLC+3r/6/nuQF31+ZPWsQ==" saltValue="BC9oQfeiv8GQZyzUHiGW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election activeCell="DG11" sqref="DG11:DK1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569</v>
      </c>
      <c r="D34" s="1162"/>
      <c r="E34" s="1163"/>
      <c r="F34" s="32">
        <v>4.07</v>
      </c>
      <c r="G34" s="33">
        <v>1.88</v>
      </c>
      <c r="H34" s="33">
        <v>2.8</v>
      </c>
      <c r="I34" s="33">
        <v>2.84</v>
      </c>
      <c r="J34" s="34">
        <v>7.87</v>
      </c>
      <c r="K34" s="22"/>
      <c r="L34" s="22"/>
      <c r="M34" s="22"/>
      <c r="N34" s="22"/>
      <c r="O34" s="22"/>
      <c r="P34" s="22"/>
    </row>
    <row r="35" spans="1:16" ht="39" customHeight="1" x14ac:dyDescent="0.2">
      <c r="A35" s="22"/>
      <c r="B35" s="35"/>
      <c r="C35" s="1158" t="s">
        <v>570</v>
      </c>
      <c r="D35" s="1158"/>
      <c r="E35" s="1159"/>
      <c r="F35" s="36">
        <v>3.51</v>
      </c>
      <c r="G35" s="37">
        <v>3.97</v>
      </c>
      <c r="H35" s="37">
        <v>4.93</v>
      </c>
      <c r="I35" s="37">
        <v>5.08</v>
      </c>
      <c r="J35" s="38">
        <v>0.92</v>
      </c>
      <c r="K35" s="22"/>
      <c r="L35" s="22"/>
      <c r="M35" s="22"/>
      <c r="N35" s="22"/>
      <c r="O35" s="22"/>
      <c r="P35" s="22"/>
    </row>
    <row r="36" spans="1:16" ht="39" customHeight="1" x14ac:dyDescent="0.2">
      <c r="A36" s="22"/>
      <c r="B36" s="35"/>
      <c r="C36" s="1158" t="s">
        <v>571</v>
      </c>
      <c r="D36" s="1158"/>
      <c r="E36" s="1159"/>
      <c r="F36" s="36">
        <v>1.04</v>
      </c>
      <c r="G36" s="37">
        <v>1.06</v>
      </c>
      <c r="H36" s="37">
        <v>0.93</v>
      </c>
      <c r="I36" s="37">
        <v>0.92</v>
      </c>
      <c r="J36" s="38">
        <v>0.64</v>
      </c>
      <c r="K36" s="22"/>
      <c r="L36" s="22"/>
      <c r="M36" s="22"/>
      <c r="N36" s="22"/>
      <c r="O36" s="22"/>
      <c r="P36" s="22"/>
    </row>
    <row r="37" spans="1:16" ht="39" customHeight="1" x14ac:dyDescent="0.2">
      <c r="A37" s="22"/>
      <c r="B37" s="35"/>
      <c r="C37" s="1158" t="s">
        <v>572</v>
      </c>
      <c r="D37" s="1158"/>
      <c r="E37" s="1159"/>
      <c r="F37" s="36">
        <v>0.9</v>
      </c>
      <c r="G37" s="37">
        <v>0.39</v>
      </c>
      <c r="H37" s="37">
        <v>0.17</v>
      </c>
      <c r="I37" s="37">
        <v>0.43</v>
      </c>
      <c r="J37" s="38">
        <v>0.46</v>
      </c>
      <c r="K37" s="22"/>
      <c r="L37" s="22"/>
      <c r="M37" s="22"/>
      <c r="N37" s="22"/>
      <c r="O37" s="22"/>
      <c r="P37" s="22"/>
    </row>
    <row r="38" spans="1:16" ht="39" customHeight="1" x14ac:dyDescent="0.2">
      <c r="A38" s="22"/>
      <c r="B38" s="35"/>
      <c r="C38" s="1158" t="s">
        <v>573</v>
      </c>
      <c r="D38" s="1158"/>
      <c r="E38" s="1159"/>
      <c r="F38" s="36">
        <v>0.28999999999999998</v>
      </c>
      <c r="G38" s="37">
        <v>0.28999999999999998</v>
      </c>
      <c r="H38" s="37">
        <v>0.23</v>
      </c>
      <c r="I38" s="37">
        <v>0.23</v>
      </c>
      <c r="J38" s="38">
        <v>0.17</v>
      </c>
      <c r="K38" s="22"/>
      <c r="L38" s="22"/>
      <c r="M38" s="22"/>
      <c r="N38" s="22"/>
      <c r="O38" s="22"/>
      <c r="P38" s="22"/>
    </row>
    <row r="39" spans="1:16" ht="39" customHeight="1" x14ac:dyDescent="0.2">
      <c r="A39" s="22"/>
      <c r="B39" s="35"/>
      <c r="C39" s="1158" t="s">
        <v>574</v>
      </c>
      <c r="D39" s="1158"/>
      <c r="E39" s="1159"/>
      <c r="F39" s="36">
        <v>0.03</v>
      </c>
      <c r="G39" s="37">
        <v>0.03</v>
      </c>
      <c r="H39" s="37">
        <v>0.03</v>
      </c>
      <c r="I39" s="37">
        <v>0.04</v>
      </c>
      <c r="J39" s="38">
        <v>0.09</v>
      </c>
      <c r="K39" s="22"/>
      <c r="L39" s="22"/>
      <c r="M39" s="22"/>
      <c r="N39" s="22"/>
      <c r="O39" s="22"/>
      <c r="P39" s="22"/>
    </row>
    <row r="40" spans="1:16" ht="39" customHeight="1" x14ac:dyDescent="0.2">
      <c r="A40" s="22"/>
      <c r="B40" s="35"/>
      <c r="C40" s="1158" t="s">
        <v>575</v>
      </c>
      <c r="D40" s="1158"/>
      <c r="E40" s="1159"/>
      <c r="F40" s="36">
        <v>0.06</v>
      </c>
      <c r="G40" s="37">
        <v>0.04</v>
      </c>
      <c r="H40" s="37">
        <v>7.0000000000000007E-2</v>
      </c>
      <c r="I40" s="37">
        <v>0.08</v>
      </c>
      <c r="J40" s="38">
        <v>0.09</v>
      </c>
      <c r="K40" s="22"/>
      <c r="L40" s="22"/>
      <c r="M40" s="22"/>
      <c r="N40" s="22"/>
      <c r="O40" s="22"/>
      <c r="P40" s="22"/>
    </row>
    <row r="41" spans="1:16" ht="39" customHeight="1" x14ac:dyDescent="0.2">
      <c r="A41" s="22"/>
      <c r="B41" s="35"/>
      <c r="C41" s="1158" t="s">
        <v>576</v>
      </c>
      <c r="D41" s="1158"/>
      <c r="E41" s="1159"/>
      <c r="F41" s="36">
        <v>0.06</v>
      </c>
      <c r="G41" s="37">
        <v>0.05</v>
      </c>
      <c r="H41" s="37">
        <v>0.02</v>
      </c>
      <c r="I41" s="37">
        <v>0.04</v>
      </c>
      <c r="J41" s="38">
        <v>0.04</v>
      </c>
      <c r="K41" s="22"/>
      <c r="L41" s="22"/>
      <c r="M41" s="22"/>
      <c r="N41" s="22"/>
      <c r="O41" s="22"/>
      <c r="P41" s="22"/>
    </row>
    <row r="42" spans="1:16" ht="39" customHeight="1" x14ac:dyDescent="0.2">
      <c r="A42" s="22"/>
      <c r="B42" s="39"/>
      <c r="C42" s="1158" t="s">
        <v>577</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578</v>
      </c>
      <c r="D43" s="1160"/>
      <c r="E43" s="1161"/>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3nBAob6wYjj8xGKOhTWyi0YkgDVCo/6HA42MZR93tvHxWFJcSDeWxWO/AKaf+glelqUCEscrMEW5/ufFBQknQ==" saltValue="1s96D3AXdW6q+kOKuM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52" zoomScaleSheetLayoutView="55" workbookViewId="0">
      <selection activeCell="DG11" sqref="DG11:DK11"/>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431</v>
      </c>
      <c r="L45" s="58">
        <v>444</v>
      </c>
      <c r="M45" s="58">
        <v>406</v>
      </c>
      <c r="N45" s="58">
        <v>487</v>
      </c>
      <c r="O45" s="59">
        <v>360</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49</v>
      </c>
      <c r="L48" s="62">
        <v>55</v>
      </c>
      <c r="M48" s="62">
        <v>29</v>
      </c>
      <c r="N48" s="62">
        <v>21</v>
      </c>
      <c r="O48" s="63">
        <v>9</v>
      </c>
      <c r="P48" s="46"/>
      <c r="Q48" s="46"/>
      <c r="R48" s="46"/>
      <c r="S48" s="46"/>
      <c r="T48" s="46"/>
      <c r="U48" s="46"/>
    </row>
    <row r="49" spans="1:21" ht="30.75" customHeight="1" x14ac:dyDescent="0.2">
      <c r="A49" s="46"/>
      <c r="B49" s="1189"/>
      <c r="C49" s="1190"/>
      <c r="D49" s="60"/>
      <c r="E49" s="1166" t="s">
        <v>16</v>
      </c>
      <c r="F49" s="1166"/>
      <c r="G49" s="1166"/>
      <c r="H49" s="1166"/>
      <c r="I49" s="1166"/>
      <c r="J49" s="1167"/>
      <c r="K49" s="61">
        <v>55</v>
      </c>
      <c r="L49" s="62">
        <v>48</v>
      </c>
      <c r="M49" s="62">
        <v>61</v>
      </c>
      <c r="N49" s="62">
        <v>80</v>
      </c>
      <c r="O49" s="63">
        <v>82</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520</v>
      </c>
      <c r="L50" s="62" t="s">
        <v>520</v>
      </c>
      <c r="M50" s="62" t="s">
        <v>520</v>
      </c>
      <c r="N50" s="62" t="s">
        <v>520</v>
      </c>
      <c r="O50" s="63" t="s">
        <v>520</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520</v>
      </c>
      <c r="L51" s="62" t="s">
        <v>520</v>
      </c>
      <c r="M51" s="62" t="s">
        <v>520</v>
      </c>
      <c r="N51" s="62" t="s">
        <v>520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344</v>
      </c>
      <c r="L52" s="62">
        <v>342</v>
      </c>
      <c r="M52" s="62">
        <v>323</v>
      </c>
      <c r="N52" s="62">
        <v>420</v>
      </c>
      <c r="O52" s="63">
        <v>301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191</v>
      </c>
      <c r="L53" s="67">
        <v>205</v>
      </c>
      <c r="M53" s="67">
        <v>173</v>
      </c>
      <c r="N53" s="67">
        <v>168</v>
      </c>
      <c r="O53" s="68">
        <v>150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3">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LFfhZpB+ajYST/R4HU/fADUodSev96+Pi0F+GzNvZmGTcGq35ilTBhFoTSHJsqTLgo+O94IydzZNvYppgxBPw==" saltValue="w7sKp/5b+/JucqKLn6k+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1" zoomScaleSheetLayoutView="100" workbookViewId="0">
      <selection activeCell="DG11" sqref="DG11:DK1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2">
        <v>4213</v>
      </c>
      <c r="J41" s="343">
        <v>4205</v>
      </c>
      <c r="K41" s="343">
        <v>4327</v>
      </c>
      <c r="L41" s="343">
        <v>4323</v>
      </c>
      <c r="M41" s="344">
        <v>4385</v>
      </c>
    </row>
    <row r="42" spans="2:13" ht="27.75" customHeight="1" x14ac:dyDescent="0.2">
      <c r="B42" s="1197"/>
      <c r="C42" s="1198"/>
      <c r="D42" s="104"/>
      <c r="E42" s="1201" t="s">
        <v>34</v>
      </c>
      <c r="F42" s="1201"/>
      <c r="G42" s="1201"/>
      <c r="H42" s="1202"/>
      <c r="I42" s="345" t="s">
        <v>520</v>
      </c>
      <c r="J42" s="346" t="s">
        <v>520</v>
      </c>
      <c r="K42" s="346" t="s">
        <v>520</v>
      </c>
      <c r="L42" s="346" t="s">
        <v>520</v>
      </c>
      <c r="M42" s="347" t="s">
        <v>520</v>
      </c>
    </row>
    <row r="43" spans="2:13" ht="27.75" customHeight="1" x14ac:dyDescent="0.2">
      <c r="B43" s="1197"/>
      <c r="C43" s="1198"/>
      <c r="D43" s="104"/>
      <c r="E43" s="1201" t="s">
        <v>35</v>
      </c>
      <c r="F43" s="1201"/>
      <c r="G43" s="1201"/>
      <c r="H43" s="1202"/>
      <c r="I43" s="345">
        <v>208</v>
      </c>
      <c r="J43" s="346">
        <v>189</v>
      </c>
      <c r="K43" s="346">
        <v>173</v>
      </c>
      <c r="L43" s="346">
        <v>228</v>
      </c>
      <c r="M43" s="347">
        <v>275</v>
      </c>
    </row>
    <row r="44" spans="2:13" ht="27.75" customHeight="1" x14ac:dyDescent="0.2">
      <c r="B44" s="1197"/>
      <c r="C44" s="1198"/>
      <c r="D44" s="104"/>
      <c r="E44" s="1201" t="s">
        <v>36</v>
      </c>
      <c r="F44" s="1201"/>
      <c r="G44" s="1201"/>
      <c r="H44" s="1202"/>
      <c r="I44" s="345">
        <v>639</v>
      </c>
      <c r="J44" s="346">
        <v>633</v>
      </c>
      <c r="K44" s="346">
        <v>599</v>
      </c>
      <c r="L44" s="346">
        <v>638</v>
      </c>
      <c r="M44" s="347">
        <v>615</v>
      </c>
    </row>
    <row r="45" spans="2:13" ht="27.75" customHeight="1" x14ac:dyDescent="0.2">
      <c r="B45" s="1197"/>
      <c r="C45" s="1198"/>
      <c r="D45" s="104"/>
      <c r="E45" s="1201" t="s">
        <v>37</v>
      </c>
      <c r="F45" s="1201"/>
      <c r="G45" s="1201"/>
      <c r="H45" s="1202"/>
      <c r="I45" s="345">
        <v>451</v>
      </c>
      <c r="J45" s="346">
        <v>438</v>
      </c>
      <c r="K45" s="346">
        <v>402</v>
      </c>
      <c r="L45" s="346">
        <v>335</v>
      </c>
      <c r="M45" s="347">
        <v>306</v>
      </c>
    </row>
    <row r="46" spans="2:13" ht="27.75" customHeight="1" x14ac:dyDescent="0.2">
      <c r="B46" s="1197"/>
      <c r="C46" s="1198"/>
      <c r="D46" s="105"/>
      <c r="E46" s="1201" t="s">
        <v>38</v>
      </c>
      <c r="F46" s="1201"/>
      <c r="G46" s="1201"/>
      <c r="H46" s="1202"/>
      <c r="I46" s="345">
        <v>132</v>
      </c>
      <c r="J46" s="346" t="s">
        <v>520</v>
      </c>
      <c r="K46" s="346" t="s">
        <v>520</v>
      </c>
      <c r="L46" s="346" t="s">
        <v>520</v>
      </c>
      <c r="M46" s="347" t="s">
        <v>520</v>
      </c>
    </row>
    <row r="47" spans="2:13" ht="27.75" customHeight="1" x14ac:dyDescent="0.2">
      <c r="B47" s="1197"/>
      <c r="C47" s="1198"/>
      <c r="D47" s="106"/>
      <c r="E47" s="1211" t="s">
        <v>39</v>
      </c>
      <c r="F47" s="1212"/>
      <c r="G47" s="1212"/>
      <c r="H47" s="1213"/>
      <c r="I47" s="345" t="s">
        <v>520</v>
      </c>
      <c r="J47" s="346" t="s">
        <v>520</v>
      </c>
      <c r="K47" s="346" t="s">
        <v>520</v>
      </c>
      <c r="L47" s="346" t="s">
        <v>520</v>
      </c>
      <c r="M47" s="347" t="s">
        <v>520</v>
      </c>
    </row>
    <row r="48" spans="2:13" ht="27.75" customHeight="1" x14ac:dyDescent="0.2">
      <c r="B48" s="1197"/>
      <c r="C48" s="1198"/>
      <c r="D48" s="104"/>
      <c r="E48" s="1201" t="s">
        <v>40</v>
      </c>
      <c r="F48" s="1201"/>
      <c r="G48" s="1201"/>
      <c r="H48" s="1202"/>
      <c r="I48" s="345" t="s">
        <v>520</v>
      </c>
      <c r="J48" s="346" t="s">
        <v>520</v>
      </c>
      <c r="K48" s="346" t="s">
        <v>520</v>
      </c>
      <c r="L48" s="346" t="s">
        <v>520</v>
      </c>
      <c r="M48" s="347" t="s">
        <v>520</v>
      </c>
    </row>
    <row r="49" spans="2:13" ht="27.75" customHeight="1" x14ac:dyDescent="0.2">
      <c r="B49" s="1199"/>
      <c r="C49" s="1200"/>
      <c r="D49" s="104"/>
      <c r="E49" s="1201" t="s">
        <v>41</v>
      </c>
      <c r="F49" s="1201"/>
      <c r="G49" s="1201"/>
      <c r="H49" s="1202"/>
      <c r="I49" s="345" t="s">
        <v>520</v>
      </c>
      <c r="J49" s="346" t="s">
        <v>520</v>
      </c>
      <c r="K49" s="346" t="s">
        <v>520</v>
      </c>
      <c r="L49" s="346" t="s">
        <v>520</v>
      </c>
      <c r="M49" s="347" t="s">
        <v>520</v>
      </c>
    </row>
    <row r="50" spans="2:13" ht="27.75" customHeight="1" x14ac:dyDescent="0.2">
      <c r="B50" s="1195" t="s">
        <v>42</v>
      </c>
      <c r="C50" s="1196"/>
      <c r="D50" s="107"/>
      <c r="E50" s="1201" t="s">
        <v>43</v>
      </c>
      <c r="F50" s="1201"/>
      <c r="G50" s="1201"/>
      <c r="H50" s="1202"/>
      <c r="I50" s="345">
        <v>2271</v>
      </c>
      <c r="J50" s="346">
        <v>2272</v>
      </c>
      <c r="K50" s="346">
        <v>2181</v>
      </c>
      <c r="L50" s="346">
        <v>2107</v>
      </c>
      <c r="M50" s="347">
        <v>2167</v>
      </c>
    </row>
    <row r="51" spans="2:13" ht="27.75" customHeight="1" x14ac:dyDescent="0.2">
      <c r="B51" s="1197"/>
      <c r="C51" s="1198"/>
      <c r="D51" s="104"/>
      <c r="E51" s="1201" t="s">
        <v>44</v>
      </c>
      <c r="F51" s="1201"/>
      <c r="G51" s="1201"/>
      <c r="H51" s="1202"/>
      <c r="I51" s="345">
        <v>389</v>
      </c>
      <c r="J51" s="346">
        <v>300</v>
      </c>
      <c r="K51" s="346">
        <v>276</v>
      </c>
      <c r="L51" s="346">
        <v>248</v>
      </c>
      <c r="M51" s="347">
        <v>258</v>
      </c>
    </row>
    <row r="52" spans="2:13" ht="27.75" customHeight="1" x14ac:dyDescent="0.2">
      <c r="B52" s="1199"/>
      <c r="C52" s="1200"/>
      <c r="D52" s="104"/>
      <c r="E52" s="1201" t="s">
        <v>45</v>
      </c>
      <c r="F52" s="1201"/>
      <c r="G52" s="1201"/>
      <c r="H52" s="1202"/>
      <c r="I52" s="345">
        <v>3090</v>
      </c>
      <c r="J52" s="346">
        <v>3120</v>
      </c>
      <c r="K52" s="346">
        <v>3080</v>
      </c>
      <c r="L52" s="346">
        <v>3019</v>
      </c>
      <c r="M52" s="347">
        <v>3057</v>
      </c>
    </row>
    <row r="53" spans="2:13" ht="27.75" customHeight="1" thickBot="1" x14ac:dyDescent="0.25">
      <c r="B53" s="1203" t="s">
        <v>46</v>
      </c>
      <c r="C53" s="1204"/>
      <c r="D53" s="108"/>
      <c r="E53" s="1205" t="s">
        <v>47</v>
      </c>
      <c r="F53" s="1205"/>
      <c r="G53" s="1205"/>
      <c r="H53" s="1206"/>
      <c r="I53" s="348">
        <v>-106</v>
      </c>
      <c r="J53" s="349">
        <v>-227</v>
      </c>
      <c r="K53" s="349">
        <v>-36</v>
      </c>
      <c r="L53" s="349">
        <v>150</v>
      </c>
      <c r="M53" s="350">
        <v>99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09HQwqJ5CowufSlITEbxmjGfrDVPupviFyEcP+BFYSQnQ3YFX9HG1/NZbY1FIEzeQWYLrGVAo1WK0qSIjcWfGA==" saltValue="6lzcymhT8uPPyqT/fhje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4" zoomScale="70" zoomScaleNormal="70" zoomScaleSheetLayoutView="100" workbookViewId="0">
      <selection activeCell="DG11" sqref="DG11:DK1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563</v>
      </c>
      <c r="G54" s="117" t="s">
        <v>564</v>
      </c>
      <c r="H54" s="118" t="s">
        <v>565</v>
      </c>
    </row>
    <row r="55" spans="2:8" ht="52.5" customHeight="1" x14ac:dyDescent="0.2">
      <c r="B55" s="119"/>
      <c r="C55" s="1222" t="s">
        <v>50</v>
      </c>
      <c r="D55" s="1222"/>
      <c r="E55" s="1223"/>
      <c r="F55" s="120">
        <v>1602</v>
      </c>
      <c r="G55" s="120">
        <v>1522</v>
      </c>
      <c r="H55" s="121">
        <v>1582</v>
      </c>
    </row>
    <row r="56" spans="2:8" ht="52.5" customHeight="1" x14ac:dyDescent="0.2">
      <c r="B56" s="122"/>
      <c r="C56" s="1224" t="s">
        <v>51</v>
      </c>
      <c r="D56" s="1224"/>
      <c r="E56" s="1225"/>
      <c r="F56" s="123">
        <v>5</v>
      </c>
      <c r="G56" s="123">
        <v>5</v>
      </c>
      <c r="H56" s="124">
        <v>5</v>
      </c>
    </row>
    <row r="57" spans="2:8" ht="53.25" customHeight="1" x14ac:dyDescent="0.2">
      <c r="B57" s="122"/>
      <c r="C57" s="1226" t="s">
        <v>52</v>
      </c>
      <c r="D57" s="1226"/>
      <c r="E57" s="1227"/>
      <c r="F57" s="125">
        <v>479</v>
      </c>
      <c r="G57" s="125">
        <v>483</v>
      </c>
      <c r="H57" s="126">
        <v>483</v>
      </c>
    </row>
    <row r="58" spans="2:8" ht="45.75" customHeight="1" x14ac:dyDescent="0.2">
      <c r="B58" s="127"/>
      <c r="C58" s="1214" t="s">
        <v>605</v>
      </c>
      <c r="D58" s="1215"/>
      <c r="E58" s="1216"/>
      <c r="F58" s="128">
        <v>232</v>
      </c>
      <c r="G58" s="128">
        <v>232</v>
      </c>
      <c r="H58" s="129">
        <v>232</v>
      </c>
    </row>
    <row r="59" spans="2:8" ht="45.75" customHeight="1" x14ac:dyDescent="0.2">
      <c r="B59" s="127"/>
      <c r="C59" s="1214" t="s">
        <v>606</v>
      </c>
      <c r="D59" s="1215"/>
      <c r="E59" s="1216"/>
      <c r="F59" s="128">
        <v>109</v>
      </c>
      <c r="G59" s="128">
        <v>109</v>
      </c>
      <c r="H59" s="129">
        <v>110</v>
      </c>
    </row>
    <row r="60" spans="2:8" ht="45.75" customHeight="1" x14ac:dyDescent="0.2">
      <c r="B60" s="127"/>
      <c r="C60" s="1214" t="s">
        <v>607</v>
      </c>
      <c r="D60" s="1215"/>
      <c r="E60" s="1216"/>
      <c r="F60" s="128">
        <v>104</v>
      </c>
      <c r="G60" s="128">
        <v>88</v>
      </c>
      <c r="H60" s="129">
        <v>88</v>
      </c>
    </row>
    <row r="61" spans="2:8" ht="45.75" customHeight="1" x14ac:dyDescent="0.2">
      <c r="B61" s="127"/>
      <c r="C61" s="1214" t="s">
        <v>608</v>
      </c>
      <c r="D61" s="1215"/>
      <c r="E61" s="1216"/>
      <c r="F61" s="128">
        <v>11</v>
      </c>
      <c r="G61" s="128">
        <v>33</v>
      </c>
      <c r="H61" s="129">
        <v>33</v>
      </c>
    </row>
    <row r="62" spans="2:8" ht="45.75" customHeight="1" thickBot="1" x14ac:dyDescent="0.25">
      <c r="B62" s="130"/>
      <c r="C62" s="1217" t="s">
        <v>609</v>
      </c>
      <c r="D62" s="1218"/>
      <c r="E62" s="1219"/>
      <c r="F62" s="131">
        <v>20</v>
      </c>
      <c r="G62" s="131">
        <v>20</v>
      </c>
      <c r="H62" s="132">
        <v>20</v>
      </c>
    </row>
    <row r="63" spans="2:8" ht="52.5" customHeight="1" thickBot="1" x14ac:dyDescent="0.25">
      <c r="B63" s="133"/>
      <c r="C63" s="1220" t="s">
        <v>53</v>
      </c>
      <c r="D63" s="1220"/>
      <c r="E63" s="1221"/>
      <c r="F63" s="134">
        <v>2086</v>
      </c>
      <c r="G63" s="134">
        <v>2010</v>
      </c>
      <c r="H63" s="135">
        <v>2071</v>
      </c>
    </row>
    <row r="64" spans="2:8" ht="13" x14ac:dyDescent="0.2"/>
  </sheetData>
  <sheetProtection algorithmName="SHA-512" hashValue="LtiHpLL/2SnsLhcRcnNqCUxF/82HFO3pxJTLP6B0S9k+NWgDxq27DVlahSUZVaC80YTC0srLu+LdX1xx7tm7Sw==" saltValue="97ZmAMYZdrkGOAF6IZ7k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41D9-63A1-4767-815F-915B5AF29139}">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615</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561</v>
      </c>
      <c r="BQ50" s="1233"/>
      <c r="BR50" s="1233"/>
      <c r="BS50" s="1233"/>
      <c r="BT50" s="1233"/>
      <c r="BU50" s="1233"/>
      <c r="BV50" s="1233"/>
      <c r="BW50" s="1233"/>
      <c r="BX50" s="1233" t="s">
        <v>562</v>
      </c>
      <c r="BY50" s="1233"/>
      <c r="BZ50" s="1233"/>
      <c r="CA50" s="1233"/>
      <c r="CB50" s="1233"/>
      <c r="CC50" s="1233"/>
      <c r="CD50" s="1233"/>
      <c r="CE50" s="1233"/>
      <c r="CF50" s="1233" t="s">
        <v>563</v>
      </c>
      <c r="CG50" s="1233"/>
      <c r="CH50" s="1233"/>
      <c r="CI50" s="1233"/>
      <c r="CJ50" s="1233"/>
      <c r="CK50" s="1233"/>
      <c r="CL50" s="1233"/>
      <c r="CM50" s="1233"/>
      <c r="CN50" s="1233" t="s">
        <v>564</v>
      </c>
      <c r="CO50" s="1233"/>
      <c r="CP50" s="1233"/>
      <c r="CQ50" s="1233"/>
      <c r="CR50" s="1233"/>
      <c r="CS50" s="1233"/>
      <c r="CT50" s="1233"/>
      <c r="CU50" s="1233"/>
      <c r="CV50" s="1233" t="s">
        <v>565</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616</v>
      </c>
      <c r="AO51" s="1231"/>
      <c r="AP51" s="1231"/>
      <c r="AQ51" s="1231"/>
      <c r="AR51" s="1231"/>
      <c r="AS51" s="1231"/>
      <c r="AT51" s="1231"/>
      <c r="AU51" s="1231"/>
      <c r="AV51" s="1231"/>
      <c r="AW51" s="1231"/>
      <c r="AX51" s="1231"/>
      <c r="AY51" s="1231"/>
      <c r="AZ51" s="1231"/>
      <c r="BA51" s="1231"/>
      <c r="BB51" s="1231" t="s">
        <v>617</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v>7.4</v>
      </c>
      <c r="CO51" s="1228"/>
      <c r="CP51" s="1228"/>
      <c r="CQ51" s="1228"/>
      <c r="CR51" s="1228"/>
      <c r="CS51" s="1228"/>
      <c r="CT51" s="1228"/>
      <c r="CU51" s="1228"/>
      <c r="CV51" s="1228">
        <v>4.7</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618</v>
      </c>
      <c r="BC53" s="1231"/>
      <c r="BD53" s="1231"/>
      <c r="BE53" s="1231"/>
      <c r="BF53" s="1231"/>
      <c r="BG53" s="1231"/>
      <c r="BH53" s="1231"/>
      <c r="BI53" s="1231"/>
      <c r="BJ53" s="1231"/>
      <c r="BK53" s="1231"/>
      <c r="BL53" s="1231"/>
      <c r="BM53" s="1231"/>
      <c r="BN53" s="1231"/>
      <c r="BO53" s="1231"/>
      <c r="BP53" s="1228">
        <v>51.8</v>
      </c>
      <c r="BQ53" s="1228"/>
      <c r="BR53" s="1228"/>
      <c r="BS53" s="1228"/>
      <c r="BT53" s="1228"/>
      <c r="BU53" s="1228"/>
      <c r="BV53" s="1228"/>
      <c r="BW53" s="1228"/>
      <c r="BX53" s="1228">
        <v>53.2</v>
      </c>
      <c r="BY53" s="1228"/>
      <c r="BZ53" s="1228"/>
      <c r="CA53" s="1228"/>
      <c r="CB53" s="1228"/>
      <c r="CC53" s="1228"/>
      <c r="CD53" s="1228"/>
      <c r="CE53" s="1228"/>
      <c r="CF53" s="1228">
        <v>54.5</v>
      </c>
      <c r="CG53" s="1228"/>
      <c r="CH53" s="1228"/>
      <c r="CI53" s="1228"/>
      <c r="CJ53" s="1228"/>
      <c r="CK53" s="1228"/>
      <c r="CL53" s="1228"/>
      <c r="CM53" s="1228"/>
      <c r="CN53" s="1228">
        <v>55.8</v>
      </c>
      <c r="CO53" s="1228"/>
      <c r="CP53" s="1228"/>
      <c r="CQ53" s="1228"/>
      <c r="CR53" s="1228"/>
      <c r="CS53" s="1228"/>
      <c r="CT53" s="1228"/>
      <c r="CU53" s="1228"/>
      <c r="CV53" s="1228">
        <v>57.8</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619</v>
      </c>
      <c r="AO55" s="1233"/>
      <c r="AP55" s="1233"/>
      <c r="AQ55" s="1233"/>
      <c r="AR55" s="1233"/>
      <c r="AS55" s="1233"/>
      <c r="AT55" s="1233"/>
      <c r="AU55" s="1233"/>
      <c r="AV55" s="1233"/>
      <c r="AW55" s="1233"/>
      <c r="AX55" s="1233"/>
      <c r="AY55" s="1233"/>
      <c r="AZ55" s="1233"/>
      <c r="BA55" s="1233"/>
      <c r="BB55" s="1231" t="s">
        <v>617</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618</v>
      </c>
      <c r="BC57" s="1231"/>
      <c r="BD57" s="1231"/>
      <c r="BE57" s="1231"/>
      <c r="BF57" s="1231"/>
      <c r="BG57" s="1231"/>
      <c r="BH57" s="1231"/>
      <c r="BI57" s="1231"/>
      <c r="BJ57" s="1231"/>
      <c r="BK57" s="1231"/>
      <c r="BL57" s="1231"/>
      <c r="BM57" s="1231"/>
      <c r="BN57" s="1231"/>
      <c r="BO57" s="1231"/>
      <c r="BP57" s="1228">
        <v>61.2</v>
      </c>
      <c r="BQ57" s="1228"/>
      <c r="BR57" s="1228"/>
      <c r="BS57" s="1228"/>
      <c r="BT57" s="1228"/>
      <c r="BU57" s="1228"/>
      <c r="BV57" s="1228"/>
      <c r="BW57" s="1228"/>
      <c r="BX57" s="1228">
        <v>62.8</v>
      </c>
      <c r="BY57" s="1228"/>
      <c r="BZ57" s="1228"/>
      <c r="CA57" s="1228"/>
      <c r="CB57" s="1228"/>
      <c r="CC57" s="1228"/>
      <c r="CD57" s="1228"/>
      <c r="CE57" s="1228"/>
      <c r="CF57" s="1228">
        <v>64</v>
      </c>
      <c r="CG57" s="1228"/>
      <c r="CH57" s="1228"/>
      <c r="CI57" s="1228"/>
      <c r="CJ57" s="1228"/>
      <c r="CK57" s="1228"/>
      <c r="CL57" s="1228"/>
      <c r="CM57" s="1228"/>
      <c r="CN57" s="1228">
        <v>66.2</v>
      </c>
      <c r="CO57" s="1228"/>
      <c r="CP57" s="1228"/>
      <c r="CQ57" s="1228"/>
      <c r="CR57" s="1228"/>
      <c r="CS57" s="1228"/>
      <c r="CT57" s="1228"/>
      <c r="CU57" s="1228"/>
      <c r="CV57" s="1228">
        <v>67.099999999999994</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620</v>
      </c>
    </row>
    <row r="64" spans="1:109" ht="13" x14ac:dyDescent="0.2">
      <c r="B64" s="259"/>
      <c r="G64" s="357"/>
      <c r="I64" s="369"/>
      <c r="J64" s="369"/>
      <c r="K64" s="369"/>
      <c r="L64" s="369"/>
      <c r="M64" s="369"/>
      <c r="N64" s="370"/>
      <c r="AM64" s="357"/>
      <c r="AN64" s="357" t="s">
        <v>613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621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615</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561</v>
      </c>
      <c r="BQ72" s="1233"/>
      <c r="BR72" s="1233"/>
      <c r="BS72" s="1233"/>
      <c r="BT72" s="1233"/>
      <c r="BU72" s="1233"/>
      <c r="BV72" s="1233"/>
      <c r="BW72" s="1233"/>
      <c r="BX72" s="1233" t="s">
        <v>562</v>
      </c>
      <c r="BY72" s="1233"/>
      <c r="BZ72" s="1233"/>
      <c r="CA72" s="1233"/>
      <c r="CB72" s="1233"/>
      <c r="CC72" s="1233"/>
      <c r="CD72" s="1233"/>
      <c r="CE72" s="1233"/>
      <c r="CF72" s="1233" t="s">
        <v>563</v>
      </c>
      <c r="CG72" s="1233"/>
      <c r="CH72" s="1233"/>
      <c r="CI72" s="1233"/>
      <c r="CJ72" s="1233"/>
      <c r="CK72" s="1233"/>
      <c r="CL72" s="1233"/>
      <c r="CM72" s="1233"/>
      <c r="CN72" s="1233" t="s">
        <v>564</v>
      </c>
      <c r="CO72" s="1233"/>
      <c r="CP72" s="1233"/>
      <c r="CQ72" s="1233"/>
      <c r="CR72" s="1233"/>
      <c r="CS72" s="1233"/>
      <c r="CT72" s="1233"/>
      <c r="CU72" s="1233"/>
      <c r="CV72" s="1233" t="s">
        <v>565</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616</v>
      </c>
      <c r="AO73" s="1231"/>
      <c r="AP73" s="1231"/>
      <c r="AQ73" s="1231"/>
      <c r="AR73" s="1231"/>
      <c r="AS73" s="1231"/>
      <c r="AT73" s="1231"/>
      <c r="AU73" s="1231"/>
      <c r="AV73" s="1231"/>
      <c r="AW73" s="1231"/>
      <c r="AX73" s="1231"/>
      <c r="AY73" s="1231"/>
      <c r="AZ73" s="1231"/>
      <c r="BA73" s="1231"/>
      <c r="BB73" s="1231" t="s">
        <v>617</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v>7.4</v>
      </c>
      <c r="CO73" s="1228"/>
      <c r="CP73" s="1228"/>
      <c r="CQ73" s="1228"/>
      <c r="CR73" s="1228"/>
      <c r="CS73" s="1228"/>
      <c r="CT73" s="1228"/>
      <c r="CU73" s="1228"/>
      <c r="CV73" s="1228">
        <v>4.7</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622</v>
      </c>
      <c r="BC75" s="1231"/>
      <c r="BD75" s="1231"/>
      <c r="BE75" s="1231"/>
      <c r="BF75" s="1231"/>
      <c r="BG75" s="1231"/>
      <c r="BH75" s="1231"/>
      <c r="BI75" s="1231"/>
      <c r="BJ75" s="1231"/>
      <c r="BK75" s="1231"/>
      <c r="BL75" s="1231"/>
      <c r="BM75" s="1231"/>
      <c r="BN75" s="1231"/>
      <c r="BO75" s="1231"/>
      <c r="BP75" s="1228">
        <v>9.6</v>
      </c>
      <c r="BQ75" s="1228"/>
      <c r="BR75" s="1228"/>
      <c r="BS75" s="1228"/>
      <c r="BT75" s="1228"/>
      <c r="BU75" s="1228"/>
      <c r="BV75" s="1228"/>
      <c r="BW75" s="1228"/>
      <c r="BX75" s="1228">
        <v>9.9</v>
      </c>
      <c r="BY75" s="1228"/>
      <c r="BZ75" s="1228"/>
      <c r="CA75" s="1228"/>
      <c r="CB75" s="1228"/>
      <c r="CC75" s="1228"/>
      <c r="CD75" s="1228"/>
      <c r="CE75" s="1228"/>
      <c r="CF75" s="1228">
        <v>9.5</v>
      </c>
      <c r="CG75" s="1228"/>
      <c r="CH75" s="1228"/>
      <c r="CI75" s="1228"/>
      <c r="CJ75" s="1228"/>
      <c r="CK75" s="1228"/>
      <c r="CL75" s="1228"/>
      <c r="CM75" s="1228"/>
      <c r="CN75" s="1228">
        <v>9</v>
      </c>
      <c r="CO75" s="1228"/>
      <c r="CP75" s="1228"/>
      <c r="CQ75" s="1228"/>
      <c r="CR75" s="1228"/>
      <c r="CS75" s="1228"/>
      <c r="CT75" s="1228"/>
      <c r="CU75" s="1228"/>
      <c r="CV75" s="1228">
        <v>8</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619</v>
      </c>
      <c r="AO77" s="1233"/>
      <c r="AP77" s="1233"/>
      <c r="AQ77" s="1233"/>
      <c r="AR77" s="1233"/>
      <c r="AS77" s="1233"/>
      <c r="AT77" s="1233"/>
      <c r="AU77" s="1233"/>
      <c r="AV77" s="1233"/>
      <c r="AW77" s="1233"/>
      <c r="AX77" s="1233"/>
      <c r="AY77" s="1233"/>
      <c r="AZ77" s="1233"/>
      <c r="BA77" s="1233"/>
      <c r="BB77" s="1231" t="s">
        <v>617</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622</v>
      </c>
      <c r="BC79" s="1231"/>
      <c r="BD79" s="1231"/>
      <c r="BE79" s="1231"/>
      <c r="BF79" s="1231"/>
      <c r="BG79" s="1231"/>
      <c r="BH79" s="1231"/>
      <c r="BI79" s="1231"/>
      <c r="BJ79" s="1231"/>
      <c r="BK79" s="1231"/>
      <c r="BL79" s="1231"/>
      <c r="BM79" s="1231"/>
      <c r="BN79" s="1231"/>
      <c r="BO79" s="1231"/>
      <c r="BP79" s="1228">
        <v>7.2</v>
      </c>
      <c r="BQ79" s="1228"/>
      <c r="BR79" s="1228"/>
      <c r="BS79" s="1228"/>
      <c r="BT79" s="1228"/>
      <c r="BU79" s="1228"/>
      <c r="BV79" s="1228"/>
      <c r="BW79" s="1228"/>
      <c r="BX79" s="1228">
        <v>7.7</v>
      </c>
      <c r="BY79" s="1228"/>
      <c r="BZ79" s="1228"/>
      <c r="CA79" s="1228"/>
      <c r="CB79" s="1228"/>
      <c r="CC79" s="1228"/>
      <c r="CD79" s="1228"/>
      <c r="CE79" s="1228"/>
      <c r="CF79" s="1228">
        <v>8</v>
      </c>
      <c r="CG79" s="1228"/>
      <c r="CH79" s="1228"/>
      <c r="CI79" s="1228"/>
      <c r="CJ79" s="1228"/>
      <c r="CK79" s="1228"/>
      <c r="CL79" s="1228"/>
      <c r="CM79" s="1228"/>
      <c r="CN79" s="1228">
        <v>8</v>
      </c>
      <c r="CO79" s="1228"/>
      <c r="CP79" s="1228"/>
      <c r="CQ79" s="1228"/>
      <c r="CR79" s="1228"/>
      <c r="CS79" s="1228"/>
      <c r="CT79" s="1228"/>
      <c r="CU79" s="1228"/>
      <c r="CV79" s="1228">
        <v>8.3000000000000007</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VQMtF9gICVqXSNe8HbzShFwzwWA31goaELYseHHqa+hQXHFKuVVX6ibPAweSr9nSA/wjn933U3L+ikF5ZORedA==" saltValue="p33c2OFIEnyMtZReYbPi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1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1A13-2979-4776-B67B-1B8D1C28F07D}">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qLoKWY6UJnJwRDqUeJftVT8DYD0wRA3x3/muB2OvXMvIVJiGYQF037fDQd8tJMPDc5ymSu4ZBJz2YFE7qE7obA==" saltValue="WsOxJSSxMZfb2wc0MshU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1B2C-88A0-4F1F-82C8-C11F7C073364}">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qzzZ7AL5jIg4xxwx+rkoyeqDgPP0P/vdluW4T52D/UbBJGYnE+OEPs0gXviY0epYYX/6dCMVNVCKZXbOTOlwYw==" saltValue="y5/Wx31YoTpccZcAHem5z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59133</v>
      </c>
      <c r="E3" s="154"/>
      <c r="F3" s="155">
        <v>114790</v>
      </c>
      <c r="G3" s="156"/>
      <c r="H3" s="157"/>
    </row>
    <row r="4" spans="1:8" x14ac:dyDescent="0.2">
      <c r="A4" s="158"/>
      <c r="B4" s="159"/>
      <c r="C4" s="160"/>
      <c r="D4" s="161">
        <v>33128</v>
      </c>
      <c r="E4" s="162"/>
      <c r="F4" s="163">
        <v>55601</v>
      </c>
      <c r="G4" s="164"/>
      <c r="H4" s="165"/>
    </row>
    <row r="5" spans="1:8" x14ac:dyDescent="0.2">
      <c r="A5" s="146" t="s">
        <v>553</v>
      </c>
      <c r="B5" s="151"/>
      <c r="C5" s="152"/>
      <c r="D5" s="153">
        <v>96041</v>
      </c>
      <c r="E5" s="154"/>
      <c r="F5" s="155">
        <v>126262</v>
      </c>
      <c r="G5" s="156"/>
      <c r="H5" s="157"/>
    </row>
    <row r="6" spans="1:8" x14ac:dyDescent="0.2">
      <c r="A6" s="158"/>
      <c r="B6" s="159"/>
      <c r="C6" s="160"/>
      <c r="D6" s="161">
        <v>29353</v>
      </c>
      <c r="E6" s="162"/>
      <c r="F6" s="163">
        <v>56769</v>
      </c>
      <c r="G6" s="164"/>
      <c r="H6" s="165"/>
    </row>
    <row r="7" spans="1:8" x14ac:dyDescent="0.2">
      <c r="A7" s="146" t="s">
        <v>554</v>
      </c>
      <c r="B7" s="151"/>
      <c r="C7" s="152"/>
      <c r="D7" s="153">
        <v>154172</v>
      </c>
      <c r="E7" s="154"/>
      <c r="F7" s="155">
        <v>126525</v>
      </c>
      <c r="G7" s="156"/>
      <c r="H7" s="157"/>
    </row>
    <row r="8" spans="1:8" x14ac:dyDescent="0.2">
      <c r="A8" s="158"/>
      <c r="B8" s="159"/>
      <c r="C8" s="160"/>
      <c r="D8" s="161">
        <v>34011</v>
      </c>
      <c r="E8" s="162"/>
      <c r="F8" s="163">
        <v>67052</v>
      </c>
      <c r="G8" s="164"/>
      <c r="H8" s="165"/>
    </row>
    <row r="9" spans="1:8" x14ac:dyDescent="0.2">
      <c r="A9" s="146" t="s">
        <v>555</v>
      </c>
      <c r="B9" s="151"/>
      <c r="C9" s="152"/>
      <c r="D9" s="153">
        <v>93633</v>
      </c>
      <c r="E9" s="154"/>
      <c r="F9" s="155">
        <v>122054</v>
      </c>
      <c r="G9" s="156"/>
      <c r="H9" s="157"/>
    </row>
    <row r="10" spans="1:8" x14ac:dyDescent="0.2">
      <c r="A10" s="158"/>
      <c r="B10" s="159"/>
      <c r="C10" s="160"/>
      <c r="D10" s="161">
        <v>38755</v>
      </c>
      <c r="E10" s="162"/>
      <c r="F10" s="163">
        <v>68298</v>
      </c>
      <c r="G10" s="164"/>
      <c r="H10" s="165"/>
    </row>
    <row r="11" spans="1:8" x14ac:dyDescent="0.2">
      <c r="A11" s="146" t="s">
        <v>556</v>
      </c>
      <c r="B11" s="151"/>
      <c r="C11" s="152"/>
      <c r="D11" s="153">
        <v>109932</v>
      </c>
      <c r="E11" s="154"/>
      <c r="F11" s="155">
        <v>111644</v>
      </c>
      <c r="G11" s="156"/>
      <c r="H11" s="157"/>
    </row>
    <row r="12" spans="1:8" x14ac:dyDescent="0.2">
      <c r="A12" s="158"/>
      <c r="B12" s="159"/>
      <c r="C12" s="166"/>
      <c r="D12" s="161">
        <v>37172</v>
      </c>
      <c r="E12" s="162"/>
      <c r="F12" s="163">
        <v>66606</v>
      </c>
      <c r="G12" s="164"/>
      <c r="H12" s="165"/>
    </row>
    <row r="13" spans="1:8" x14ac:dyDescent="0.2">
      <c r="A13" s="146"/>
      <c r="B13" s="151"/>
      <c r="C13" s="152"/>
      <c r="D13" s="153">
        <v>102582</v>
      </c>
      <c r="E13" s="154"/>
      <c r="F13" s="155">
        <v>120255</v>
      </c>
      <c r="G13" s="167"/>
      <c r="H13" s="157"/>
    </row>
    <row r="14" spans="1:8" x14ac:dyDescent="0.2">
      <c r="A14" s="158"/>
      <c r="B14" s="159"/>
      <c r="C14" s="160"/>
      <c r="D14" s="161">
        <v>34484</v>
      </c>
      <c r="E14" s="162"/>
      <c r="F14" s="163">
        <v>62865</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4.07</v>
      </c>
      <c r="C19" s="168">
        <f>ROUND(VALUE(SUBSTITUTE(実質収支比率等に係る経年分析!G$48,"▲","-")),2)</f>
        <v>1.88</v>
      </c>
      <c r="D19" s="168">
        <f>ROUND(VALUE(SUBSTITUTE(実質収支比率等に係る経年分析!H$48,"▲","-")),2)</f>
        <v>2.8</v>
      </c>
      <c r="E19" s="168">
        <f>ROUND(VALUE(SUBSTITUTE(実質収支比率等に係る経年分析!I$48,"▲","-")),2)</f>
        <v>2.85</v>
      </c>
      <c r="F19" s="168">
        <f>ROUND(VALUE(SUBSTITUTE(実質収支比率等に係る経年分析!J$48,"▲","-")),2)</f>
        <v>7.87</v>
      </c>
    </row>
    <row r="20" spans="1:11" x14ac:dyDescent="0.2">
      <c r="A20" s="168" t="s">
        <v>57</v>
      </c>
      <c r="B20" s="168">
        <f>ROUND(VALUE(SUBSTITUTE(実質収支比率等に係る経年分析!F$47,"▲","-")),2)</f>
        <v>75.989999999999995</v>
      </c>
      <c r="C20" s="168">
        <f>ROUND(VALUE(SUBSTITUTE(実質収支比率等に係る経年分析!G$47,"▲","-")),2)</f>
        <v>73.430000000000007</v>
      </c>
      <c r="D20" s="168">
        <f>ROUND(VALUE(SUBSTITUTE(実質収支比率等に係る経年分析!H$47,"▲","-")),2)</f>
        <v>71.05</v>
      </c>
      <c r="E20" s="168">
        <f>ROUND(VALUE(SUBSTITUTE(実質収支比率等に係る経年分析!I$47,"▲","-")),2)</f>
        <v>66.19</v>
      </c>
      <c r="F20" s="168">
        <f>ROUND(VALUE(SUBSTITUTE(実質収支比率等に係る経年分析!J$47,"▲","-")),2)</f>
        <v>68.25</v>
      </c>
    </row>
    <row r="21" spans="1:11" x14ac:dyDescent="0.2">
      <c r="A21" s="168" t="s">
        <v>58</v>
      </c>
      <c r="B21" s="168">
        <f>IF(ISNUMBER(VALUE(SUBSTITUTE(実質収支比率等に係る経年分析!F$49,"▲","-"))),ROUND(VALUE(SUBSTITUTE(実質収支比率等に係る経年分析!F$49,"▲","-")),2),NA())</f>
        <v>-9.6999999999999993</v>
      </c>
      <c r="C21" s="168">
        <f>IF(ISNUMBER(VALUE(SUBSTITUTE(実質収支比率等に係る経年分析!G$49,"▲","-"))),ROUND(VALUE(SUBSTITUTE(実質収支比率等に係る経年分析!G$49,"▲","-")),2),NA())</f>
        <v>-2.02</v>
      </c>
      <c r="D21" s="168">
        <f>IF(ISNUMBER(VALUE(SUBSTITUTE(実質収支比率等に係る経年分析!H$49,"▲","-"))),ROUND(VALUE(SUBSTITUTE(実質収支比率等に係る経年分析!H$49,"▲","-")),2),NA())</f>
        <v>1.19</v>
      </c>
      <c r="E21" s="168">
        <f>IF(ISNUMBER(VALUE(SUBSTITUTE(実質収支比率等に係る経年分析!I$49,"▲","-"))),ROUND(VALUE(SUBSTITUTE(実質収支比率等に係る経年分析!I$49,"▲","-")),2),NA())</f>
        <v>-3.37</v>
      </c>
      <c r="F21" s="168">
        <f>IF(ISNUMBER(VALUE(SUBSTITUTE(実質収支比率等に係る経年分析!J$49,"▲","-"))),ROUND(VALUE(SUBSTITUTE(実質収支比率等に係る経年分析!J$49,"▲","-")),2),NA())</f>
        <v>10.99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川北町後期高齢者医療特別会計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川北町介護保険サービス事業特別会計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2">
      <c r="A31" s="169" t="str">
        <f>IF(連結実質赤字比率に係る赤字・黒字の構成分析!C$39="",NA(),連結実質赤字比率に係る赤字・黒字の構成分析!C$39)</f>
        <v>川北町簡易水道事業特別会計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川北町農業集落排水事業特別会計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0.28999999999999998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0.28999999999999998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2">
      <c r="A33" s="169" t="str">
        <f>IF(連結実質赤字比率に係る赤字・黒字の構成分析!C$37="",NA(),連結実質赤字比率に係る赤字・黒字の構成分析!C$37)</f>
        <v>川北町介護保険事業特別会計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0.46</v>
      </c>
    </row>
    <row r="34" spans="1:16" x14ac:dyDescent="0.2">
      <c r="A34" s="169" t="str">
        <f>IF(連結実質赤字比率に係る赤字・黒字の構成分析!C$36="",NA(),連結実質赤字比率に係る赤字・黒字の構成分析!C$36)</f>
        <v>川北町国民健康保険特別会計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0.64</v>
      </c>
    </row>
    <row r="35" spans="1:16" x14ac:dyDescent="0.2">
      <c r="A35" s="169" t="str">
        <f>IF(連結実質赤字比率に係る赤字・黒字の構成分析!C$35="",NA(),連結実質赤字比率に係る赤字・黒字の構成分析!C$35)</f>
        <v>川北町工業用水道事業会計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344</v>
      </c>
      <c r="E42" s="170"/>
      <c r="F42" s="170"/>
      <c r="G42" s="170">
        <f>'実質公債費比率（分子）の構造'!L$52</f>
        <v>342</v>
      </c>
      <c r="H42" s="170"/>
      <c r="I42" s="170"/>
      <c r="J42" s="170">
        <f>'実質公債費比率（分子）の構造'!M$52</f>
        <v>323</v>
      </c>
      <c r="K42" s="170"/>
      <c r="L42" s="170"/>
      <c r="M42" s="170">
        <f>'実質公債費比率（分子）の構造'!N$52</f>
        <v>420</v>
      </c>
      <c r="N42" s="170"/>
      <c r="O42" s="170"/>
      <c r="P42" s="170">
        <f>'実質公債費比率（分子）の構造'!O$52</f>
        <v>301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55</v>
      </c>
      <c r="C45" s="170"/>
      <c r="D45" s="170"/>
      <c r="E45" s="170">
        <f>'実質公債費比率（分子）の構造'!L$49</f>
        <v>48</v>
      </c>
      <c r="F45" s="170"/>
      <c r="G45" s="170"/>
      <c r="H45" s="170">
        <f>'実質公債費比率（分子）の構造'!M$49</f>
        <v>61</v>
      </c>
      <c r="I45" s="170"/>
      <c r="J45" s="170"/>
      <c r="K45" s="170">
        <f>'実質公債費比率（分子）の構造'!N$49</f>
        <v>80</v>
      </c>
      <c r="L45" s="170"/>
      <c r="M45" s="170"/>
      <c r="N45" s="170">
        <f>'実質公債費比率（分子）の構造'!O$49</f>
        <v>82</v>
      </c>
      <c r="O45" s="170"/>
      <c r="P45" s="170"/>
    </row>
    <row r="46" spans="1:16" x14ac:dyDescent="0.2">
      <c r="A46" s="170" t="s">
        <v>69</v>
      </c>
      <c r="B46" s="170">
        <f>'実質公債費比率（分子）の構造'!K$48</f>
        <v>49</v>
      </c>
      <c r="C46" s="170"/>
      <c r="D46" s="170"/>
      <c r="E46" s="170">
        <f>'実質公債費比率（分子）の構造'!L$48</f>
        <v>55</v>
      </c>
      <c r="F46" s="170"/>
      <c r="G46" s="170"/>
      <c r="H46" s="170">
        <f>'実質公債費比率（分子）の構造'!M$48</f>
        <v>29</v>
      </c>
      <c r="I46" s="170"/>
      <c r="J46" s="170"/>
      <c r="K46" s="170">
        <f>'実質公債費比率（分子）の構造'!N$48</f>
        <v>21</v>
      </c>
      <c r="L46" s="170"/>
      <c r="M46" s="170"/>
      <c r="N46" s="170">
        <f>'実質公債費比率（分子）の構造'!O$48</f>
        <v>9</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431</v>
      </c>
      <c r="C49" s="170"/>
      <c r="D49" s="170"/>
      <c r="E49" s="170">
        <f>'実質公債費比率（分子）の構造'!L$45</f>
        <v>444</v>
      </c>
      <c r="F49" s="170"/>
      <c r="G49" s="170"/>
      <c r="H49" s="170">
        <f>'実質公債費比率（分子）の構造'!M$45</f>
        <v>406</v>
      </c>
      <c r="I49" s="170"/>
      <c r="J49" s="170"/>
      <c r="K49" s="170">
        <f>'実質公債費比率（分子）の構造'!N$45</f>
        <v>487</v>
      </c>
      <c r="L49" s="170"/>
      <c r="M49" s="170"/>
      <c r="N49" s="170">
        <f>'実質公債費比率（分子）の構造'!O$45</f>
        <v>360</v>
      </c>
      <c r="O49" s="170"/>
      <c r="P49" s="170"/>
    </row>
    <row r="50" spans="1:16" x14ac:dyDescent="0.2">
      <c r="A50" s="170" t="s">
        <v>73</v>
      </c>
      <c r="B50" s="170" t="e">
        <f>NA()</f>
        <v>#N/A</v>
      </c>
      <c r="C50" s="170">
        <f>IF(ISNUMBER('実質公債費比率（分子）の構造'!K$53),'実質公債費比率（分子）の構造'!K$53,NA())</f>
        <v>191</v>
      </c>
      <c r="D50" s="170" t="e">
        <f>NA()</f>
        <v>#N/A</v>
      </c>
      <c r="E50" s="170" t="e">
        <f>NA()</f>
        <v>#N/A</v>
      </c>
      <c r="F50" s="170">
        <f>IF(ISNUMBER('実質公債費比率（分子）の構造'!L$53),'実質公債費比率（分子）の構造'!L$53,NA())</f>
        <v>205</v>
      </c>
      <c r="G50" s="170" t="e">
        <f>NA()</f>
        <v>#N/A</v>
      </c>
      <c r="H50" s="170" t="e">
        <f>NA()</f>
        <v>#N/A</v>
      </c>
      <c r="I50" s="170">
        <f>IF(ISNUMBER('実質公債費比率（分子）の構造'!M$53),'実質公債費比率（分子）の構造'!M$53,NA())</f>
        <v>173</v>
      </c>
      <c r="J50" s="170" t="e">
        <f>NA()</f>
        <v>#N/A</v>
      </c>
      <c r="K50" s="170" t="e">
        <f>NA()</f>
        <v>#N/A</v>
      </c>
      <c r="L50" s="170">
        <f>IF(ISNUMBER('実質公債費比率（分子）の構造'!N$53),'実質公債費比率（分子）の構造'!N$53,NA())</f>
        <v>168</v>
      </c>
      <c r="M50" s="170" t="e">
        <f>NA()</f>
        <v>#N/A</v>
      </c>
      <c r="N50" s="170" t="e">
        <f>NA()</f>
        <v>#N/A</v>
      </c>
      <c r="O50" s="170">
        <f>IF(ISNUMBER('実質公債費比率（分子）の構造'!O$53),'実質公債費比率（分子）の構造'!O$53,NA())</f>
        <v>150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3090</v>
      </c>
      <c r="E56" s="169"/>
      <c r="F56" s="169"/>
      <c r="G56" s="169">
        <f>'将来負担比率（分子）の構造'!J$52</f>
        <v>3120</v>
      </c>
      <c r="H56" s="169"/>
      <c r="I56" s="169"/>
      <c r="J56" s="169">
        <f>'将来負担比率（分子）の構造'!K$52</f>
        <v>3080</v>
      </c>
      <c r="K56" s="169"/>
      <c r="L56" s="169"/>
      <c r="M56" s="169">
        <f>'将来負担比率（分子）の構造'!L$52</f>
        <v>3019</v>
      </c>
      <c r="N56" s="169"/>
      <c r="O56" s="169"/>
      <c r="P56" s="169">
        <f>'将来負担比率（分子）の構造'!M$52</f>
        <v>3057</v>
      </c>
    </row>
    <row r="57" spans="1:16" x14ac:dyDescent="0.2">
      <c r="A57" s="169" t="s">
        <v>44</v>
      </c>
      <c r="B57" s="169"/>
      <c r="C57" s="169"/>
      <c r="D57" s="169">
        <f>'将来負担比率（分子）の構造'!I$51</f>
        <v>389</v>
      </c>
      <c r="E57" s="169"/>
      <c r="F57" s="169"/>
      <c r="G57" s="169">
        <f>'将来負担比率（分子）の構造'!J$51</f>
        <v>300</v>
      </c>
      <c r="H57" s="169"/>
      <c r="I57" s="169"/>
      <c r="J57" s="169">
        <f>'将来負担比率（分子）の構造'!K$51</f>
        <v>276</v>
      </c>
      <c r="K57" s="169"/>
      <c r="L57" s="169"/>
      <c r="M57" s="169">
        <f>'将来負担比率（分子）の構造'!L$51</f>
        <v>248</v>
      </c>
      <c r="N57" s="169"/>
      <c r="O57" s="169"/>
      <c r="P57" s="169">
        <f>'将来負担比率（分子）の構造'!M$51</f>
        <v>258</v>
      </c>
    </row>
    <row r="58" spans="1:16" x14ac:dyDescent="0.2">
      <c r="A58" s="169" t="s">
        <v>43</v>
      </c>
      <c r="B58" s="169"/>
      <c r="C58" s="169"/>
      <c r="D58" s="169">
        <f>'将来負担比率（分子）の構造'!I$50</f>
        <v>2271</v>
      </c>
      <c r="E58" s="169"/>
      <c r="F58" s="169"/>
      <c r="G58" s="169">
        <f>'将来負担比率（分子）の構造'!J$50</f>
        <v>2272</v>
      </c>
      <c r="H58" s="169"/>
      <c r="I58" s="169"/>
      <c r="J58" s="169">
        <f>'将来負担比率（分子）の構造'!K$50</f>
        <v>2181</v>
      </c>
      <c r="K58" s="169"/>
      <c r="L58" s="169"/>
      <c r="M58" s="169">
        <f>'将来負担比率（分子）の構造'!L$50</f>
        <v>2107</v>
      </c>
      <c r="N58" s="169"/>
      <c r="O58" s="169"/>
      <c r="P58" s="169">
        <f>'将来負担比率（分子）の構造'!M$50</f>
        <v>2167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132</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451</v>
      </c>
      <c r="C62" s="169"/>
      <c r="D62" s="169"/>
      <c r="E62" s="169">
        <f>'将来負担比率（分子）の構造'!J$45</f>
        <v>438</v>
      </c>
      <c r="F62" s="169"/>
      <c r="G62" s="169"/>
      <c r="H62" s="169">
        <f>'将来負担比率（分子）の構造'!K$45</f>
        <v>402</v>
      </c>
      <c r="I62" s="169"/>
      <c r="J62" s="169"/>
      <c r="K62" s="169">
        <f>'将来負担比率（分子）の構造'!L$45</f>
        <v>335</v>
      </c>
      <c r="L62" s="169"/>
      <c r="M62" s="169"/>
      <c r="N62" s="169">
        <f>'将来負担比率（分子）の構造'!M$45</f>
        <v>306</v>
      </c>
      <c r="O62" s="169"/>
      <c r="P62" s="169"/>
    </row>
    <row r="63" spans="1:16" x14ac:dyDescent="0.2">
      <c r="A63" s="169" t="s">
        <v>36</v>
      </c>
      <c r="B63" s="169">
        <f>'将来負担比率（分子）の構造'!I$44</f>
        <v>639</v>
      </c>
      <c r="C63" s="169"/>
      <c r="D63" s="169"/>
      <c r="E63" s="169">
        <f>'将来負担比率（分子）の構造'!J$44</f>
        <v>633</v>
      </c>
      <c r="F63" s="169"/>
      <c r="G63" s="169"/>
      <c r="H63" s="169">
        <f>'将来負担比率（分子）の構造'!K$44</f>
        <v>599</v>
      </c>
      <c r="I63" s="169"/>
      <c r="J63" s="169"/>
      <c r="K63" s="169">
        <f>'将来負担比率（分子）の構造'!L$44</f>
        <v>638</v>
      </c>
      <c r="L63" s="169"/>
      <c r="M63" s="169"/>
      <c r="N63" s="169">
        <f>'将来負担比率（分子）の構造'!M$44</f>
        <v>615</v>
      </c>
      <c r="O63" s="169"/>
      <c r="P63" s="169"/>
    </row>
    <row r="64" spans="1:16" x14ac:dyDescent="0.2">
      <c r="A64" s="169" t="s">
        <v>35</v>
      </c>
      <c r="B64" s="169">
        <f>'将来負担比率（分子）の構造'!I$43</f>
        <v>208</v>
      </c>
      <c r="C64" s="169"/>
      <c r="D64" s="169"/>
      <c r="E64" s="169">
        <f>'将来負担比率（分子）の構造'!J$43</f>
        <v>189</v>
      </c>
      <c r="F64" s="169"/>
      <c r="G64" s="169"/>
      <c r="H64" s="169">
        <f>'将来負担比率（分子）の構造'!K$43</f>
        <v>173</v>
      </c>
      <c r="I64" s="169"/>
      <c r="J64" s="169"/>
      <c r="K64" s="169">
        <f>'将来負担比率（分子）の構造'!L$43</f>
        <v>228</v>
      </c>
      <c r="L64" s="169"/>
      <c r="M64" s="169"/>
      <c r="N64" s="169">
        <f>'将来負担比率（分子）の構造'!M$43</f>
        <v>275</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4213</v>
      </c>
      <c r="C66" s="169"/>
      <c r="D66" s="169"/>
      <c r="E66" s="169">
        <f>'将来負担比率（分子）の構造'!J$41</f>
        <v>4205</v>
      </c>
      <c r="F66" s="169"/>
      <c r="G66" s="169"/>
      <c r="H66" s="169">
        <f>'将来負担比率（分子）の構造'!K$41</f>
        <v>4327</v>
      </c>
      <c r="I66" s="169"/>
      <c r="J66" s="169"/>
      <c r="K66" s="169">
        <f>'将来負担比率（分子）の構造'!L$41</f>
        <v>4323</v>
      </c>
      <c r="L66" s="169"/>
      <c r="M66" s="169"/>
      <c r="N66" s="169">
        <f>'将来負担比率（分子）の構造'!M$41</f>
        <v>4385</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150</v>
      </c>
      <c r="M67" s="169" t="e">
        <f>NA()</f>
        <v>#N/A</v>
      </c>
      <c r="N67" s="169" t="e">
        <f>NA()</f>
        <v>#N/A</v>
      </c>
      <c r="O67" s="169">
        <f>IF(ISNUMBER('将来負担比率（分子）の構造'!M$53), IF('将来負担比率（分子）の構造'!M$53 &lt; 0, 0, '将来負担比率（分子）の構造'!M$53), NA())</f>
        <v>99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1602</v>
      </c>
      <c r="C72" s="173">
        <f>基金残高に係る経年分析!G55</f>
        <v>1522</v>
      </c>
      <c r="D72" s="173">
        <f>基金残高に係る経年分析!H55</f>
        <v>1582</v>
      </c>
    </row>
    <row r="73" spans="1:16" x14ac:dyDescent="0.2">
      <c r="A73" s="172" t="s">
        <v>80</v>
      </c>
      <c r="B73" s="173">
        <f>基金残高に係る経年分析!F56</f>
        <v>5</v>
      </c>
      <c r="C73" s="173">
        <f>基金残高に係る経年分析!G56</f>
        <v>5</v>
      </c>
      <c r="D73" s="173">
        <f>基金残高に係る経年分析!H56</f>
        <v>5</v>
      </c>
    </row>
    <row r="74" spans="1:16" x14ac:dyDescent="0.2">
      <c r="A74" s="172" t="s">
        <v>81</v>
      </c>
      <c r="B74" s="173">
        <f>基金残高に係る経年分析!F57</f>
        <v>479</v>
      </c>
      <c r="C74" s="173">
        <f>基金残高に係る経年分析!G57</f>
        <v>483</v>
      </c>
      <c r="D74" s="173">
        <f>基金残高に係る経年分析!H57</f>
        <v>483</v>
      </c>
    </row>
  </sheetData>
  <sheetProtection algorithmName="SHA-512" hashValue="OnrU64uww71/sF7T7acRmAVV3K/wwqoUYruQLdT2sCPQ2Drn792pWoxTW5Mp0+RooRTLqBRDDRJtafQsmzfIeQ==" saltValue="yULNxgIEHbi/mN8xdeG+5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cp:lastPrinted>2024-03-08T02:56:35Z</cp:lastPrinted>
  <dcterms:created xsi:type="dcterms:W3CDTF">2024-02-05T01:12:51Z</dcterms:created>
  <dcterms:modified xsi:type="dcterms:W3CDTF">2024-09-25T05:28:21Z</dcterms:modified>
  <cp:category/>
</cp:coreProperties>
</file>