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7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 sheetId="24" r:id="rId14"/>
    <sheet name="施設類型別ストック情報分析表② " sheetId="25" r:id="rId15"/>
    <sheet name="データシート" sheetId="8" state="hidden" r:id="rId16"/>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BW42" i="9" s="1"/>
  <c r="BE34" i="9"/>
  <c r="U34" i="9"/>
  <c r="U35" i="9" s="1"/>
  <c r="U36" i="9" s="1"/>
  <c r="C34" i="9"/>
  <c r="AM34" i="9" s="1"/>
  <c r="AM35"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<sst xmlns="http://schemas.openxmlformats.org/spreadsheetml/2006/main" count="1057" uniqueCount="559">
  <si>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</si>
  <si>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</si>
  <si>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</si>
  <si>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</si>
  <si>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</si>
  <si>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</si>
  <si>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</si>
  <si>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</si>
  <si>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</si>
  <si>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</si>
  <si>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</si>
  <si>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</si>
  <si>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</si>
  <si>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</si>
  <si>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</si>
  <si>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</si>
  <si>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</si>
  <si>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</si>
  <si>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</si>
  <si>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</si>
  <si>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</si>
  <si>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</si>
  <si>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</si>
  <si>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</si>
  <si>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</si>
  <si>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</si>
  <si>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</si>
  <si>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</si>
  <si>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</si>
  <si>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</si>
  <si>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</si>
  <si>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</si>
  <si>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</si>
  <si>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</si>
  <si>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</si>
  <si>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</si>
  <si>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</si>
  <si>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</si>
  <si>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</si>
  <si>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</si>
  <si>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</si>
  <si>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</si>
  <si>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</si>
  <si>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</si>
  <si>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</si>
  <si>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</si>
  <si>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</si>
  <si>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</si>
  <si>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</si>
  <si>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</si>
  <si>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</si>
  <si>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</si>
  <si>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</si>
  <si>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</si>
  <si>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</si>
  <si>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</si>
  <si>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</si>
  <si>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</si>
  <si>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</si>
  <si>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</si>
  <si>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</si>
  <si>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</si>
  <si>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</si>
  <si>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</si>
  <si>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</si>
  <si>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</si>
  <si>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</si>
  <si>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</si>
  <si>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</si>
  <si>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</si>
  <si>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</si>
  <si>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</si>
  <si>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</si>
  <si>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</si>
  <si>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</si>
  <si>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</si>
  <si>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</si>
  <si>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</si>
  <si>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</si>
  <si>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</si>
  <si>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</si>
  <si>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</si>
  <si>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</si>
  <si>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</si>
  <si>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</si>
  <si>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</si>
  <si>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</si>
  <si>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</si>
  <si>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</si>
  <si>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</si>
  <si>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</si>
  <si>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</si>
  <si>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</si>
  <si>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</si>
  <si>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</si>
  <si>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</si>
  <si>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</si>
  <si>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</si>
  <si>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</si>
  <si>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</si>
  <si>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</si>
  <si>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</si>
  <si>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</si>
  <si>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</si>
  <si>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</si>
  <si>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</si>
  <si>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</si>
  <si>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</si>
  <si>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</si>
  <si>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</si>
  <si>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</si>
  <si>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</si>
  <si>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</si>
  <si>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</si>
  <si>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</si>
  <si>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</si>
  <si>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</si>
  <si>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</si>
  <si>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</si>
  <si>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</si>
  <si>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</si>
  <si>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</si>
  <si>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</si>
  <si>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</si>
  <si>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</si>
  <si>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</si>
  <si>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</si>
  <si>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</si>
  <si>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</si>
  <si>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</si>
  <si>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</si>
  <si>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</si>
  <si>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</si>
  <si>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</si>
  <si>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</si>
  <si>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</si>
  <si>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</si>
  <si>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</si>
  <si>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</si>
  <si>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</si>
  <si>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</si>
  <si>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</si>
  <si>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</si>
  <si>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</si>
  <si>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</si>
  <si>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</si>
  <si>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</si>
  <si>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</si>
  <si>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</si>
  <si>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</si>
  <si>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</si>
  <si>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</si>
  <si>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</si>
  <si>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</si>
  <si>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</si>
  <si>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</si>
  <si>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</si>
  <si>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</si>
  <si>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</si>
  <si>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</si>
  <si>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</si>
  <si>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</si>
  <si>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</si>
  <si>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</si>
  <si>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</si>
  <si>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</si>
  <si>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</si>
  <si>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</si>
  <si>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</si>
  <si>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</si>
  <si>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</si>
  <si>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</si>
  <si>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</si>
  <si>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</si>
  <si>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</si>
  <si>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</si>
  <si>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</si>
  <si>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</si>
  <si>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</si>
  <si>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</si>
  <si>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</si>
  <si>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</si>
  <si>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</si>
  <si>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</si>
  <si>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</si>
  <si>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</si>
  <si>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</si>
  <si>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</si>
  <si>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</si>
  <si>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</si>
  <si>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</si>
  <si>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</si>
  <si>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</si>
  <si>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</si>
  <si>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</si>
  <si>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</si>
  <si>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</si>
  <si>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</si>
  <si>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</si>
  <si>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</si>
  <si>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石川県野々市市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</si>
  <si>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</si>
  <si>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</si>
  <si>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</si>
  <si>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</si>
  <si>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</si>
  <si>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</si>
  <si>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</si>
  <si>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</si>
  <si>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</si>
  <si>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</si>
  <si>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</si>
  <si>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</si>
  <si>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</si>
  <si>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</si>
  <si>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</si>
  <si>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</si>
  <si>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</si>
  <si>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</si>
  <si>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</si>
  <si>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</si>
  <si>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</si>
  <si>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</si>
  <si>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</si>
  <si>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</si>
  <si>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</si>
  <si>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</si>
  <si>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</si>
  <si>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</si>
  <si>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</si>
  <si>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</si>
  <si>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</si>
  <si>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</si>
  <si>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</si>
  <si>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</si>
  <si>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</si>
  <si>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</si>
  <si>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</si>
  <si>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</si>
  <si>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</si>
  <si>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</si>
  <si>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</si>
  <si>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</si>
  <si>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</si>
  <si>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</si>
  <si>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</si>
  <si>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</si>
  <si>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</si>
  <si>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</si>
  <si>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</si>
  <si>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</si>
  <si>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</si>
  <si>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</si>
  <si>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</si>
  <si>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</si>
  <si>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</si>
  <si>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</si>
  <si>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</si>
  <si>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</si>
  <si>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</si>
  <si>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</si>
  <si>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</si>
  <si>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</si>
  <si>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</si>
  <si>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</si>
  <si>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</si>
  <si>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</si>
  <si>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</si>
  <si>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</si>
  <si>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</si>
  <si>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</si>
  <si>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</si>
  <si>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</si>
  <si>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</si>
  <si>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</si>
  <si>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</si>
  <si>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</si>
  <si>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</si>
  <si>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</si>
  <si>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</si>
  <si>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</si>
  <si>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</si>
  <si>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</si>
  <si>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</si>
  <si>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</si>
  <si>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</si>
  <si>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</si>
  <si>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</si>
  <si>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</si>
  <si>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</si>
  <si>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</si>
  <si>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</si>
  <si>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</si>
  <si>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</si>
  <si>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</si>
  <si>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</si>
  <si>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</si>
  <si>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</si>
  <si>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</si>
  <si>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</si>
  <si>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</si>
  <si>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</si>
  <si>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</si>
  <si>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</si>
  <si>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</si>
  <si>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</si>
  <si>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</si>
  <si>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</si>
  <si>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</si>
  <si>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</si>
  <si>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</si>
  <si>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</si>
  <si>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</si>
  <si>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</si>
  <si>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</si>
  <si>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</si>
  <si>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</si>
  <si>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</si>
  <si>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</si>
  <si>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</si>
  <si>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</si>
  <si>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</si>
  <si>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</si>
  <si>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</si>
  <si>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</si>
  <si>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</si>
  <si>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</si>
  <si>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</si>
  <si>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</si>
  <si>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</si>
  <si>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</si>
  <si>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</si>
  <si>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</si>
  <si>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</si>
  <si>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</si>
  <si>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</si>
  <si>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</si>
  <si>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</si>
  <si>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</si>
  <si>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</si>
  <si>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</si>
  <si>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</si>
  <si>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</si>
  <si>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</si>
  <si>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</si>
  <si>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</si>
  <si>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</si>
  <si>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</si>
  <si>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</si>
  <si>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</si>
  <si>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石川県野々市市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</si>
  <si>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</si>
  <si>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</si>
  <si>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</si>
  <si>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</si>
  <si>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</si>
  <si>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</si>
  <si>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</si>
  <si>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</si>
  <si>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</si>
  <si>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</si>
  <si>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</si>
  <si>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</si>
  <si>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</si>
  <si>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</si>
  <si>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</si>
  <si>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</si>
  <si>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</si>
  <si>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</si>
  <si>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</si>
  <si>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</si>
  <si>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</si>
  <si>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</si>
  <si>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</si>
  <si>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</si>
  <si>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</si>
  <si>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</si>
  <si>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</si>
  <si>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</si>
  <si>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</si>
  <si>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</si>
  <si>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</si>
  <si>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</si>
  <si>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</si>
  <si>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</si>
  <si>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</si>
  <si>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</si>
  <si>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</si>
  <si>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</si>
  <si>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</si>
  <si>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</si>
  <si>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</si>
  <si>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</si>
  <si>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</si>
  <si>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</si>
  <si>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</si>
  <si>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</si>
  <si>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</si>
  <si>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</si>
  <si>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</si>
  <si>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</si>
  <si>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</si>
  <si>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</si>
  <si>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</si>
  <si>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</si>
  <si>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</si>
  <si>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</si>
  <si>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</si>
  <si>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</si>
  <si>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</si>
  <si>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</si>
  <si>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</si>
  <si>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</si>
  <si>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</si>
  <si>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</si>
  <si>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</si>
  <si>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</si>
  <si>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</si>
  <si>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</si>
  <si>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</si>
  <si>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</si>
  <si>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</si>
  <si>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</si>
  <si>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</si>
  <si>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</si>
  <si>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</si>
  <si>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</si>
  <si>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</si>
  <si>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</si>
  <si>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</si>
  <si>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</si>
  <si>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</si>
  <si>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</si>
  <si>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</si>
  <si>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</si>
  <si>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</si>
  <si>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</si>
  <si>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</si>
  <si>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</si>
  <si>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</si>
  <si>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</si>
  <si>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</si>
  <si>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</si>
  <si>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</si>
  <si>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</si>
  <si>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</si>
  <si>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</si>
  <si>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</si>
  <si>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</si>
  <si>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</si>
  <si>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</si>
  <si>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</si>
  <si>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</si>
  <si>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</si>
  <si>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</si>
  <si>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</si>
  <si>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</si>
  <si>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</si>
  <si>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</si>
  <si>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</si>
  <si>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</si>
  <si>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</si>
  <si>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</si>
  <si>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</si>
  <si>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</si>
  <si>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</si>
  <si>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</si>
  <si>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</si>
  <si>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</si>
  <si>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</si>
  <si>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</si>
  <si>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</si>
  <si>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</si>
  <si>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</si>
  <si>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</si>
  <si>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</si>
  <si>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</si>
  <si>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</si>
  <si>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</si>
  <si>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</si>
  <si>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</si>
  <si>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</si>
  <si>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</si>
  <si>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</si>
  <si>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</si>
  <si>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</si>
  <si>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</si>
  <si>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</si>
  <si>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</si>
  <si>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</si>
  <si>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</si>
  <si>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</si>
  <si>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</si>
  <si>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</si>
  <si>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</si>
  <si>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</si>
  <si>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</si>
  <si>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</si>
  <si>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</si>
  <si>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</si>
  <si>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</si>
  <si>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</si>
  <si>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</si>
  <si>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</si>
  <si>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</si>
  <si>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</si>
  <si>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</si>
  <si>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</si>
  <si>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</si>
  <si>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</si>
  <si>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</si>
  <si>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</si>
  <si>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</si>
  <si>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</si>
  <si>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</si>
  <si>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</si>
  <si>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</si>
  <si>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</si>
  <si>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</si>
  <si>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</si>
  <si>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</si>
  <si>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</si>
  <si>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</si>
  <si>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</si>
  <si>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</si>
  <si>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</si>
  <si>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水道事業会計</t>
  </si>
  <si>
    <t>一般会計</t>
  </si>
  <si>
    <t>公共下水道事業会計</t>
  </si>
  <si>
    <t>国民健康保険特別会計</t>
  </si>
  <si>
    <t>介護保険特別会計</t>
  </si>
  <si>
    <t>後期高齢者医療特別会計</t>
  </si>
  <si>
    <t>その他会計（赤字）</t>
  </si>
  <si>
    <t>その他会計（黒字）</t>
  </si>
  <si>
    <t>白山石川医療企業団（公立松任石川中央病院事業会計）</t>
  </si>
  <si>
    <t>白山野々市広域事務組合</t>
  </si>
  <si>
    <t>石川県後期高齢者広域連合（一般会計）</t>
  </si>
  <si>
    <t>石川県後期高齢者広域連合（後期高齢者医療特別会計）</t>
  </si>
  <si>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</si>
  <si>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</si>
  <si>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</si>
  <si>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</si>
  <si>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30"/>
  </si>
  <si>
    <t>-</t>
    <phoneticPr fontId="2"/>
  </si>
  <si>
    <t>野々市市土地開発公社</t>
    <rPh sb="0" eb="3">
      <t>ノノイチ</t>
    </rPh>
    <rPh sb="3" eb="4">
      <t>シ</t>
    </rPh>
    <rPh sb="4" eb="6">
      <t>トチ</t>
    </rPh>
    <rPh sb="6" eb="8">
      <t>カイハツ</t>
    </rPh>
    <rPh sb="8" eb="10">
      <t>コウシャ</t>
    </rPh>
    <phoneticPr fontId="2"/>
  </si>
  <si>
    <t>野々市市情報文化振興財団</t>
    <rPh sb="0" eb="3">
      <t>ノノイチ</t>
    </rPh>
    <rPh sb="3" eb="4">
      <t>シ</t>
    </rPh>
    <rPh sb="4" eb="6">
      <t>ジョウホウ</t>
    </rPh>
    <rPh sb="6" eb="8">
      <t>ブンカ</t>
    </rPh>
    <rPh sb="8" eb="10">
      <t>シンコウ</t>
    </rPh>
    <rPh sb="10" eb="12">
      <t>ザイダン</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</si>
  <si>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</si>
  <si>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</si>
  <si>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</si>
  <si>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</si>
  <si>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</si>
  <si>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</si>
  <si>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</si>
  <si>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</si>
  <si>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</si>
  <si>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</si>
  <si>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</si>
  <si>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実質公債費比率は、平成28年度は微増となったものの、比較的利率の高い市債の償還が進行したことにより改善されている。
　将来負担比率は、基金の積み増しにより平成27年度に一時的に改善されたものの、悪化傾向にある。これは、平成26年度の小学校給食センター施設整備（PFI）等による市債残高の増加や、一部事務組合のごみ焼却施設延命化事業や新最終処分場施設整備に伴う組合債の増加によるものである。</t>
    <rPh sb="1" eb="3">
      <t>ジッシツ</t>
    </rPh>
    <rPh sb="3" eb="6">
      <t>コウサイヒ</t>
    </rPh>
    <rPh sb="6" eb="8">
      <t>ヒリツ</t>
    </rPh>
    <rPh sb="10" eb="12">
      <t>ヘイセイ</t>
    </rPh>
    <rPh sb="14" eb="16">
      <t>ネンド</t>
    </rPh>
    <rPh sb="17" eb="19">
      <t>ビゾウ</t>
    </rPh>
    <rPh sb="27" eb="30">
      <t>ヒカクテキ</t>
    </rPh>
    <rPh sb="30" eb="32">
      <t>リリツ</t>
    </rPh>
    <rPh sb="33" eb="34">
      <t>タカ</t>
    </rPh>
    <rPh sb="35" eb="36">
      <t>シ</t>
    </rPh>
    <rPh sb="36" eb="37">
      <t>サイ</t>
    </rPh>
    <rPh sb="38" eb="40">
      <t>ショウカン</t>
    </rPh>
    <rPh sb="41" eb="43">
      <t>シンコウ</t>
    </rPh>
    <rPh sb="50" eb="52">
      <t>カイゼン</t>
    </rPh>
    <rPh sb="60" eb="62">
      <t>ショウライ</t>
    </rPh>
    <rPh sb="62" eb="64">
      <t>フタン</t>
    </rPh>
    <rPh sb="64" eb="66">
      <t>ヒリツ</t>
    </rPh>
    <rPh sb="68" eb="70">
      <t>キキン</t>
    </rPh>
    <rPh sb="71" eb="72">
      <t>ツ</t>
    </rPh>
    <rPh sb="73" eb="74">
      <t>マ</t>
    </rPh>
    <rPh sb="78" eb="80">
      <t>ヘイセイ</t>
    </rPh>
    <rPh sb="82" eb="84">
      <t>ネンド</t>
    </rPh>
    <rPh sb="85" eb="88">
      <t>イチジテキ</t>
    </rPh>
    <rPh sb="89" eb="91">
      <t>カイゼン</t>
    </rPh>
    <rPh sb="98" eb="100">
      <t>アッカ</t>
    </rPh>
    <rPh sb="100" eb="102">
      <t>ケイコウ</t>
    </rPh>
    <rPh sb="110" eb="112">
      <t>ヘイセイ</t>
    </rPh>
    <rPh sb="114" eb="116">
      <t>ネンド</t>
    </rPh>
    <rPh sb="117" eb="120">
      <t>ショウガッコウ</t>
    </rPh>
    <rPh sb="120" eb="122">
      <t>キュウショク</t>
    </rPh>
    <rPh sb="126" eb="128">
      <t>シセツ</t>
    </rPh>
    <rPh sb="128" eb="130">
      <t>セイビ</t>
    </rPh>
    <rPh sb="135" eb="136">
      <t>トウ</t>
    </rPh>
    <rPh sb="139" eb="141">
      <t>シサイ</t>
    </rPh>
    <rPh sb="141" eb="143">
      <t>ザンダカ</t>
    </rPh>
    <rPh sb="144" eb="146">
      <t>ゾウカ</t>
    </rPh>
    <rPh sb="148" eb="150">
      <t>イチブ</t>
    </rPh>
    <rPh sb="150" eb="152">
      <t>ジム</t>
    </rPh>
    <rPh sb="152" eb="154">
      <t>クミアイ</t>
    </rPh>
    <rPh sb="157" eb="159">
      <t>ショウキャク</t>
    </rPh>
    <rPh sb="159" eb="161">
      <t>シセツ</t>
    </rPh>
    <rPh sb="161" eb="163">
      <t>エンメイ</t>
    </rPh>
    <rPh sb="163" eb="164">
      <t>カ</t>
    </rPh>
    <rPh sb="164" eb="166">
      <t>ジギョウ</t>
    </rPh>
    <rPh sb="167" eb="168">
      <t>シン</t>
    </rPh>
    <rPh sb="168" eb="170">
      <t>サイシュウ</t>
    </rPh>
    <rPh sb="170" eb="173">
      <t>ショブンジョウ</t>
    </rPh>
    <rPh sb="173" eb="175">
      <t>シセツ</t>
    </rPh>
    <rPh sb="175" eb="177">
      <t>セイビ</t>
    </rPh>
    <rPh sb="178" eb="179">
      <t>トモナ</t>
    </rPh>
    <rPh sb="180" eb="182">
      <t>クミアイ</t>
    </rPh>
    <rPh sb="182" eb="183">
      <t>サイ</t>
    </rPh>
    <rPh sb="184" eb="186">
      <t>ゾウカ</t>
    </rPh>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</si>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</sst>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41235</c:v>
                </c:pt>
                <c:pt idx="1">
                  <c:v>50736</c:v>
                </c:pt>
                <c:pt idx="2">
                  <c:v>70651</c:v>
                </c:pt>
                <c:pt idx="3">
                  <c:v>31089</c:v>
                </c:pt>
                <c:pt idx="4">
                  <c:v>54845</c:v>
                </c:pt>
              </c:numCache>
            </c:numRef>
          </c:val>
          <c:smooth val="0"/>
        </c:ser>
        <c:dLbls>
          <c:showLegendKey val="0"/>
          <c:showVal val="0"/>
          <c:showCatName val="0"/>
          <c:showSerName val="0"/>
          <c:showPercent val="0"/>
          <c:showBubbleSize val="0"/>
        </c:dLbls>
        <c:marker val="1"/>
        <c:smooth val="0"/>
        <c:axId val="112590848"/>
        <c:axId val="112592768"/>
      </c:lineChart>
      <c:catAx>
        <c:axId val="11259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92768"/>
        <c:crosses val="autoZero"/>
        <c:auto val="1"/>
        <c:lblAlgn val="ctr"/>
        <c:lblOffset val="100"/>
        <c:tickLblSkip val="1"/>
        <c:tickMarkSkip val="1"/>
        <c:noMultiLvlLbl val="0"/>
      </c:catAx>
      <c:valAx>
        <c:axId val="112592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9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2.16</c:v>
                </c:pt>
                <c:pt idx="1">
                  <c:v>3.47</c:v>
                </c:pt>
                <c:pt idx="2">
                  <c:v>3.12</c:v>
                </c:pt>
                <c:pt idx="3">
                  <c:v>2.7</c:v>
                </c:pt>
                <c:pt idx="4">
                  <c:v>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21.12</c:v>
                </c:pt>
                <c:pt idx="1">
                  <c:v>22.67</c:v>
                </c:pt>
                <c:pt idx="2">
                  <c:v>25.85</c:v>
                </c:pt>
                <c:pt idx="3">
                  <c:v>30.06</c:v>
                </c:pt>
                <c:pt idx="4">
                  <c:v>30.27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743232"/>
        <c:axId val="12374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1.85</c:v>
                </c:pt>
                <c:pt idx="1">
                  <c:v>2.36</c:v>
                </c:pt>
                <c:pt idx="2">
                  <c:v>0.98</c:v>
                </c:pt>
                <c:pt idx="3">
                  <c:v>3.2</c:v>
                </c:pt>
                <c:pt idx="4">
                  <c:v>-0.56000000000000005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743232"/>
        <c:axId val="123749504"/>
      </c:lineChart>
      <c:catAx>
        <c:axId val="12374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49504"/>
        <c:crosses val="autoZero"/>
        <c:auto val="1"/>
        <c:lblAlgn val="ctr"/>
        <c:lblOffset val="100"/>
        <c:tickLblSkip val="1"/>
        <c:tickMarkSkip val="1"/>
        <c:noMultiLvlLbl val="0"/>
      </c:catAx>
      <c:valAx>
        <c:axId val="12374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4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0.21</c:v>
                </c:pt>
                <c:pt idx="4">
                  <c:v>#N/A</c:v>
                </c:pt>
                <c:pt idx="5">
                  <c:v>0.84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c:v>
                </c:pt>
                <c:pt idx="6">
                  <c:v>#N/A</c:v>
                </c:pt>
                <c:pt idx="7">
                  <c:v>0.33</c:v>
                </c:pt>
                <c:pt idx="8">
                  <c:v>#N/A</c:v>
                </c:pt>
                <c:pt idx="9">
                  <c:v>0.24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0.49</c:v>
                </c:pt>
                <c:pt idx="4">
                  <c:v>#N/A</c:v>
                </c:pt>
                <c:pt idx="5">
                  <c:v>0.65</c:v>
                </c:pt>
                <c:pt idx="6">
                  <c:v>#N/A</c:v>
                </c:pt>
                <c:pt idx="7">
                  <c:v>0.22</c:v>
                </c:pt>
                <c:pt idx="8">
                  <c:v>#N/A</c:v>
                </c:pt>
                <c:pt idx="9">
                  <c:v>1.44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2.29</c:v>
                </c:pt>
                <c:pt idx="8">
                  <c:v>#N/A</c:v>
                </c:pt>
                <c:pt idx="9">
                  <c:v>2.87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2.15</c:v>
                </c:pt>
                <c:pt idx="2">
                  <c:v>#N/A</c:v>
                </c:pt>
                <c:pt idx="3">
                  <c:v>3.47</c:v>
                </c:pt>
                <c:pt idx="4">
                  <c:v>#N/A</c:v>
                </c:pt>
                <c:pt idx="5">
                  <c:v>3.12</c:v>
                </c:pt>
                <c:pt idx="6">
                  <c:v>#N/A</c:v>
                </c:pt>
                <c:pt idx="7">
                  <c:v>2.7</c:v>
                </c:pt>
                <c:pt idx="8">
                  <c:v>#N/A</c:v>
                </c:pt>
                <c:pt idx="9">
                  <c:v>3.19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9.42</c:v>
                </c:pt>
                <c:pt idx="2">
                  <c:v>#N/A</c:v>
                </c:pt>
                <c:pt idx="3">
                  <c:v>9.84</c:v>
                </c:pt>
                <c:pt idx="4">
                  <c:v>#N/A</c:v>
                </c:pt>
                <c:pt idx="5">
                  <c:v>10.75</c:v>
                </c:pt>
                <c:pt idx="6">
                  <c:v>#N/A</c:v>
                </c:pt>
                <c:pt idx="7">
                  <c:v>11.14</c:v>
                </c:pt>
                <c:pt idx="8">
                  <c:v>#N/A</c:v>
                </c:pt>
                <c:pt idx="9">
                  <c:v>11.69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781888"/>
        <c:axId val="123783424"/>
      </c:barChart>
      <c:catAx>
        <c:axId val="1237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83424"/>
        <c:crosses val="autoZero"/>
        <c:auto val="1"/>
        <c:lblAlgn val="ctr"/>
        <c:lblOffset val="100"/>
        <c:tickLblSkip val="1"/>
        <c:tickMarkSkip val="1"/>
        <c:noMultiLvlLbl val="0"/>
      </c:catAx>
      <c:valAx>
        <c:axId val="12378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8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1810</c:v>
                </c:pt>
                <c:pt idx="5">
                  <c:v>1769</c:v>
                </c:pt>
                <c:pt idx="8">
                  <c:v>1817</c:v>
                </c:pt>
                <c:pt idx="11">
                  <c:v>1810</c:v>
                </c:pt>
                <c:pt idx="14">
                  <c:v>1822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58</c:v>
                </c:pt>
                <c:pt idx="3">
                  <c:v>58</c:v>
                </c:pt>
                <c:pt idx="6">
                  <c:v>96</c:v>
                </c:pt>
                <c:pt idx="9">
                  <c:v>91</c:v>
                </c:pt>
                <c:pt idx="12">
                  <c:v>91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302</c:v>
                </c:pt>
                <c:pt idx="3">
                  <c:v>140</c:v>
                </c:pt>
                <c:pt idx="6">
                  <c:v>121</c:v>
                </c:pt>
                <c:pt idx="9">
                  <c:v>102</c:v>
                </c:pt>
                <c:pt idx="12">
                  <c:v>114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287</c:v>
                </c:pt>
                <c:pt idx="3">
                  <c:v>315</c:v>
                </c:pt>
                <c:pt idx="6">
                  <c:v>359</c:v>
                </c:pt>
                <c:pt idx="9">
                  <c:v>383</c:v>
                </c:pt>
                <c:pt idx="12">
                  <c:v>355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1754</c:v>
                </c:pt>
                <c:pt idx="3">
                  <c:v>1703</c:v>
                </c:pt>
                <c:pt idx="6">
                  <c:v>1732</c:v>
                </c:pt>
                <c:pt idx="9">
                  <c:v>1739</c:v>
                </c:pt>
                <c:pt idx="12">
                  <c:v>1726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864448"/>
        <c:axId val="587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591</c:v>
                </c:pt>
                <c:pt idx="2">
                  <c:v>#N/A</c:v>
                </c:pt>
                <c:pt idx="3">
                  <c:v>#N/A</c:v>
                </c:pt>
                <c:pt idx="4">
                  <c:v>447</c:v>
                </c:pt>
                <c:pt idx="5">
                  <c:v>#N/A</c:v>
                </c:pt>
                <c:pt idx="6">
                  <c:v>#N/A</c:v>
                </c:pt>
                <c:pt idx="7">
                  <c:v>491</c:v>
                </c:pt>
                <c:pt idx="8">
                  <c:v>#N/A</c:v>
                </c:pt>
                <c:pt idx="9">
                  <c:v>#N/A</c:v>
                </c:pt>
                <c:pt idx="10">
                  <c:v>505</c:v>
                </c:pt>
                <c:pt idx="11">
                  <c:v>#N/A</c:v>
                </c:pt>
                <c:pt idx="12">
                  <c:v>#N/A</c:v>
                </c:pt>
                <c:pt idx="13">
                  <c:v>464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864448"/>
        <c:axId val="5870720"/>
      </c:lineChart>
      <c:catAx>
        <c:axId val="586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70720"/>
        <c:crosses val="autoZero"/>
        <c:auto val="1"/>
        <c:lblAlgn val="ctr"/>
        <c:lblOffset val="100"/>
        <c:tickLblSkip val="1"/>
        <c:tickMarkSkip val="1"/>
        <c:noMultiLvlLbl val="0"/>
      </c:catAx>
      <c:valAx>
        <c:axId val="587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18880</c:v>
                </c:pt>
                <c:pt idx="5">
                  <c:v>18686</c:v>
                </c:pt>
                <c:pt idx="8">
                  <c:v>19544</c:v>
                </c:pt>
                <c:pt idx="11">
                  <c:v>19655</c:v>
                </c:pt>
                <c:pt idx="14">
                  <c:v>19553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2406</c:v>
                </c:pt>
                <c:pt idx="5">
                  <c:v>2473</c:v>
                </c:pt>
                <c:pt idx="8">
                  <c:v>2638</c:v>
                </c:pt>
                <c:pt idx="11">
                  <c:v>2651</c:v>
                </c:pt>
                <c:pt idx="14">
                  <c:v>2855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4154</c:v>
                </c:pt>
                <c:pt idx="5">
                  <c:v>4414</c:v>
                </c:pt>
                <c:pt idx="8">
                  <c:v>4901</c:v>
                </c:pt>
                <c:pt idx="11">
                  <c:v>5701</c:v>
                </c:pt>
                <c:pt idx="14">
                  <c:v>5725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124</c:v>
                </c:pt>
                <c:pt idx="12">
                  <c:v>134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1133</c:v>
                </c:pt>
                <c:pt idx="3">
                  <c:v>878</c:v>
                </c:pt>
                <c:pt idx="6">
                  <c:v>857</c:v>
                </c:pt>
                <c:pt idx="9">
                  <c:v>809</c:v>
                </c:pt>
                <c:pt idx="12">
                  <c:v>863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984</c:v>
                </c:pt>
                <c:pt idx="3">
                  <c:v>908</c:v>
                </c:pt>
                <c:pt idx="6">
                  <c:v>1487</c:v>
                </c:pt>
                <c:pt idx="9">
                  <c:v>1873</c:v>
                </c:pt>
                <c:pt idx="12">
                  <c:v>2321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5456</c:v>
                </c:pt>
                <c:pt idx="3">
                  <c:v>5848</c:v>
                </c:pt>
                <c:pt idx="6">
                  <c:v>6220</c:v>
                </c:pt>
                <c:pt idx="9">
                  <c:v>6368</c:v>
                </c:pt>
                <c:pt idx="12">
                  <c:v>6142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757</c:v>
                </c:pt>
                <c:pt idx="3">
                  <c:v>699</c:v>
                </c:pt>
                <c:pt idx="6">
                  <c:v>1139</c:v>
                </c:pt>
                <c:pt idx="9">
                  <c:v>966</c:v>
                </c:pt>
                <c:pt idx="12">
                  <c:v>993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18091</c:v>
                </c:pt>
                <c:pt idx="3">
                  <c:v>18669</c:v>
                </c:pt>
                <c:pt idx="6">
                  <c:v>19601</c:v>
                </c:pt>
                <c:pt idx="9">
                  <c:v>19301</c:v>
                </c:pt>
                <c:pt idx="12">
                  <c:v>19427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497920"/>
        <c:axId val="12449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981</c:v>
                </c:pt>
                <c:pt idx="2">
                  <c:v>#N/A</c:v>
                </c:pt>
                <c:pt idx="3">
                  <c:v>#N/A</c:v>
                </c:pt>
                <c:pt idx="4">
                  <c:v>1429</c:v>
                </c:pt>
                <c:pt idx="5">
                  <c:v>#N/A</c:v>
                </c:pt>
                <c:pt idx="6">
                  <c:v>#N/A</c:v>
                </c:pt>
                <c:pt idx="7">
                  <c:v>2220</c:v>
                </c:pt>
                <c:pt idx="8">
                  <c:v>#N/A</c:v>
                </c:pt>
                <c:pt idx="9">
                  <c:v>#N/A</c:v>
                </c:pt>
                <c:pt idx="10">
                  <c:v>1434</c:v>
                </c:pt>
                <c:pt idx="11">
                  <c:v>#N/A</c:v>
                </c:pt>
                <c:pt idx="12">
                  <c:v>#N/A</c:v>
                </c:pt>
                <c:pt idx="13">
                  <c:v>1747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497920"/>
        <c:axId val="124499840"/>
      </c:lineChart>
      <c:catAx>
        <c:axId val="1244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99840"/>
        <c:crosses val="autoZero"/>
        <c:auto val="1"/>
        <c:lblAlgn val="ctr"/>
        <c:lblOffset val="100"/>
        <c:tickLblSkip val="1"/>
        <c:tickMarkSkip val="1"/>
        <c:noMultiLvlLbl val="0"/>
      </c:catAx>
      <c:valAx>
        <c:axId val="12449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252544"/>
        <c:axId val="124254464"/>
      </c:scatterChart>
      <c:valAx>
        <c:axId val="124252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54464"/>
        <c:crosses val="autoZero"/>
        <c:crossBetween val="midCat"/>
      </c:valAx>
      <c:valAx>
        <c:axId val="124254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52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6.7</c:v>
                </c:pt>
                <c:pt idx="2">
                  <c:v>5.9</c:v>
                </c:pt>
                <c:pt idx="3">
                  <c:v>5.4</c:v>
                </c:pt>
                <c:pt idx="4">
                  <c:v>5.5</c:v>
                </c:pt>
              </c:numCache>
            </c:numRef>
          </c:xVal>
          <c:yVal>
            <c:numRef>
              <c:f>公会計指標分析・財政指標組合せ分析表!$K$73:$O$73</c:f>
              <c:numCache>
                <c:formatCode>#,##0.0;"▲ "#,##0.0</c:formatCode>
                <c:ptCount val="5"/>
                <c:pt idx="0">
                  <c:v>11.6</c:v>
                </c:pt>
                <c:pt idx="1">
                  <c:v>16.399999999999999</c:v>
                </c:pt>
                <c:pt idx="2">
                  <c:v>25.8</c:v>
                </c:pt>
                <c:pt idx="3">
                  <c:v>16</c:v>
                </c:pt>
                <c:pt idx="4">
                  <c:v>19.399999999999999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67000944307406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74091508055336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102336"/>
        <c:axId val="125116800"/>
      </c:scatterChart>
      <c:valAx>
        <c:axId val="125102336"/>
        <c:scaling>
          <c:orientation val="minMax"/>
          <c:max val="10.799999999999999"/>
          <c:min val="5.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16800"/>
        <c:crosses val="autoZero"/>
        <c:crossBetween val="midCat"/>
      </c:valAx>
      <c:valAx>
        <c:axId val="125116800"/>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02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年度は、普通会計の臨時地方道整備事業や、 </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仮称</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野々市町エデュテイメントセンター建設事業債の償還が完了したことや、公営企業の既往債の一部事務組合の既往債の償還が進行したことにより、結果として実質公債費比率の分子が減少し、比率の改善につながってい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endParaRPr lang="ja-JP"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は、一部事務組合の新最終処分場に係る組合債の新規発行により、組合等負担等見込額が増加した。また、野々市中央地区整備事業及び野々市小学校増築をはじめとした建設事業債の新規発行に伴い地方債残高が増加したことにより将来負担比率の分子が増加し、比率が悪化し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年度に市制移行したことや人口の増加に伴い財政需要は増加しているものの、市民税や固定資産税も伸びているため、類似団体平均を大きく上回る水準を保っている。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今後も引き続き、歳出の見直しや徴収強化等による税収の確保を図り、更なる財政基盤の強化に努める。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33020</xdr:rowOff>
    </xdr:to>
    <xdr:cxnSp macro="">
      <xdr:nvCxnSpPr>
        <xdr:cNvPr id="66" name="直線コネクタ 65"/>
        <xdr:cNvCxnSpPr/>
      </xdr:nvCxnSpPr>
      <xdr:spPr>
        <a:xfrm flipV="1">
          <a:off x="4114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33020</xdr:rowOff>
    </xdr:from>
    <xdr:to>
      <xdr:col>6</xdr:col>
      <xdr:colOff>0</xdr:colOff>
      <xdr:row>39</xdr:row>
      <xdr:rowOff>81280</xdr:rowOff>
    </xdr:to>
    <xdr:cxnSp macro="">
      <xdr:nvCxnSpPr>
        <xdr:cNvPr id="69" name="直線コネクタ 68"/>
        <xdr:cNvCxnSpPr/>
      </xdr:nvCxnSpPr>
      <xdr:spPr>
        <a:xfrm flipV="1">
          <a:off x="3225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81280</xdr:rowOff>
    </xdr:to>
    <xdr:cxnSp macro="">
      <xdr:nvCxnSpPr>
        <xdr:cNvPr id="72" name="直線コネクタ 71"/>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81280</xdr:rowOff>
    </xdr:to>
    <xdr:cxnSp macro="">
      <xdr:nvCxnSpPr>
        <xdr:cNvPr id="75" name="直線コネクタ 74"/>
        <xdr:cNvCxnSpPr/>
      </xdr:nvCxnSpPr>
      <xdr:spPr>
        <a:xfrm>
          <a:off x="1447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153670</xdr:rowOff>
    </xdr:from>
    <xdr:to>
      <xdr:col>6</xdr:col>
      <xdr:colOff>50800</xdr:colOff>
      <xdr:row>39</xdr:row>
      <xdr:rowOff>83820</xdr:rowOff>
    </xdr:to>
    <xdr:sp macro="" textlink="">
      <xdr:nvSpPr>
        <xdr:cNvPr id="87" name="円/楕円 86"/>
        <xdr:cNvSpPr/>
      </xdr:nvSpPr>
      <xdr:spPr>
        <a:xfrm>
          <a:off x="406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93997</xdr:rowOff>
    </xdr:from>
    <xdr:ext cx="736600" cy="259045"/>
    <xdr:sp macro="" textlink="">
      <xdr:nvSpPr>
        <xdr:cNvPr id="88" name="テキスト ボックス 87"/>
        <xdr:cNvSpPr txBox="1"/>
      </xdr:nvSpPr>
      <xdr:spPr>
        <a:xfrm>
          <a:off x="3733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1" name="円/楕円 90"/>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2" name="テキスト ボックス 91"/>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30480</xdr:rowOff>
    </xdr:from>
    <xdr:to>
      <xdr:col>2</xdr:col>
      <xdr:colOff>127000</xdr:colOff>
      <xdr:row>39</xdr:row>
      <xdr:rowOff>132080</xdr:rowOff>
    </xdr:to>
    <xdr:sp macro="" textlink="">
      <xdr:nvSpPr>
        <xdr:cNvPr id="93" name="円/楕円 92"/>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142257</xdr:rowOff>
    </xdr:from>
    <xdr:ext cx="762000" cy="259045"/>
    <xdr:sp macro="" textlink="">
      <xdr:nvSpPr>
        <xdr:cNvPr id="94" name="テキスト ボックス 93"/>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歳入面においては、地方消費税交付金が減少したこと、歳出面においては、保育士等の賃金職員及び保育士等人材派遣料の増により物件費、扶助費とも増加したことで、前年度より比率が悪化した。</a:t>
          </a:r>
        </a:p>
        <a:p>
          <a:r>
            <a:rPr lang="ja-JP" altLang="ja-JP" sz="1300">
              <a:solidFill>
                <a:schemeClr val="dk1"/>
              </a:solidFill>
              <a:effectLst/>
              <a:latin typeface="+mn-lt"/>
              <a:ea typeface="+mn-ea"/>
              <a:cs typeface="+mn-cs"/>
            </a:rPr>
            <a:t>また、人口増による児童福祉費や生活保護費などの扶助費は増加が続く見込みであり、経常収支比率の悪化を招く要因となるため、引き続き人件費の抑制など歳出のスリム化を推進し、行財政改革への取組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61</xdr:row>
      <xdr:rowOff>143510</xdr:rowOff>
    </xdr:to>
    <xdr:cxnSp macro="">
      <xdr:nvCxnSpPr>
        <xdr:cNvPr id="127" name="直線コネクタ 126"/>
        <xdr:cNvCxnSpPr/>
      </xdr:nvCxnSpPr>
      <xdr:spPr>
        <a:xfrm>
          <a:off x="4114800" y="1036066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92964</xdr:rowOff>
    </xdr:to>
    <xdr:cxnSp macro="">
      <xdr:nvCxnSpPr>
        <xdr:cNvPr id="130" name="直線コネクタ 129"/>
        <xdr:cNvCxnSpPr/>
      </xdr:nvCxnSpPr>
      <xdr:spPr>
        <a:xfrm flipV="1">
          <a:off x="3225800" y="1036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146050</xdr:rowOff>
    </xdr:to>
    <xdr:cxnSp macro="">
      <xdr:nvCxnSpPr>
        <xdr:cNvPr id="133" name="直線コネクタ 132"/>
        <xdr:cNvCxnSpPr/>
      </xdr:nvCxnSpPr>
      <xdr:spPr>
        <a:xfrm flipV="1">
          <a:off x="2336800" y="103799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90424</xdr:rowOff>
    </xdr:to>
    <xdr:cxnSp macro="">
      <xdr:nvCxnSpPr>
        <xdr:cNvPr id="136" name="直線コネクタ 135"/>
        <xdr:cNvCxnSpPr/>
      </xdr:nvCxnSpPr>
      <xdr:spPr>
        <a:xfrm flipV="1">
          <a:off x="1447800" y="104330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6" name="円/楕円 145"/>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47"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48" name="円/楕円 147"/>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49" name="テキスト ボックス 14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0" name="円/楕円 149"/>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1" name="テキスト ボックス 150"/>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2" name="円/楕円 151"/>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3" name="テキスト ボックス 152"/>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4" name="円/楕円 153"/>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5" name="テキスト ボックス 154"/>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全国平均及び石川県平均を下回っていることから、引き続き効率的な職員配置、事業見直しによる経費の節減や不要不急な事務事業の廃止・休止・整理統合・縮小・延伸等を行うことにより、コストの軽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162327</xdr:rowOff>
    </xdr:from>
    <xdr:to>
      <xdr:col>7</xdr:col>
      <xdr:colOff>152400</xdr:colOff>
      <xdr:row>83</xdr:row>
      <xdr:rowOff>16401</xdr:rowOff>
    </xdr:to>
    <xdr:cxnSp macro="">
      <xdr:nvCxnSpPr>
        <xdr:cNvPr id="190" name="直線コネクタ 189"/>
        <xdr:cNvCxnSpPr/>
      </xdr:nvCxnSpPr>
      <xdr:spPr>
        <a:xfrm>
          <a:off x="4114800" y="14221227"/>
          <a:ext cx="838200" cy="2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89359</xdr:rowOff>
    </xdr:from>
    <xdr:to>
      <xdr:col>6</xdr:col>
      <xdr:colOff>0</xdr:colOff>
      <xdr:row>82</xdr:row>
      <xdr:rowOff>162327</xdr:rowOff>
    </xdr:to>
    <xdr:cxnSp macro="">
      <xdr:nvCxnSpPr>
        <xdr:cNvPr id="193" name="直線コネクタ 192"/>
        <xdr:cNvCxnSpPr/>
      </xdr:nvCxnSpPr>
      <xdr:spPr>
        <a:xfrm>
          <a:off x="3225800" y="14148259"/>
          <a:ext cx="889000" cy="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42842</xdr:rowOff>
    </xdr:from>
    <xdr:to>
      <xdr:col>4</xdr:col>
      <xdr:colOff>482600</xdr:colOff>
      <xdr:row>82</xdr:row>
      <xdr:rowOff>89359</xdr:rowOff>
    </xdr:to>
    <xdr:cxnSp macro="">
      <xdr:nvCxnSpPr>
        <xdr:cNvPr id="196" name="直線コネクタ 195"/>
        <xdr:cNvCxnSpPr/>
      </xdr:nvCxnSpPr>
      <xdr:spPr>
        <a:xfrm>
          <a:off x="2336800" y="14101742"/>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42842</xdr:rowOff>
    </xdr:from>
    <xdr:to>
      <xdr:col>3</xdr:col>
      <xdr:colOff>279400</xdr:colOff>
      <xdr:row>82</xdr:row>
      <xdr:rowOff>65390</xdr:rowOff>
    </xdr:to>
    <xdr:cxnSp macro="">
      <xdr:nvCxnSpPr>
        <xdr:cNvPr id="199" name="直線コネクタ 198"/>
        <xdr:cNvCxnSpPr/>
      </xdr:nvCxnSpPr>
      <xdr:spPr>
        <a:xfrm flipV="1">
          <a:off x="1447800" y="14101742"/>
          <a:ext cx="8890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137051</xdr:rowOff>
    </xdr:from>
    <xdr:to>
      <xdr:col>7</xdr:col>
      <xdr:colOff>203200</xdr:colOff>
      <xdr:row>83</xdr:row>
      <xdr:rowOff>67201</xdr:rowOff>
    </xdr:to>
    <xdr:sp macro="" textlink="">
      <xdr:nvSpPr>
        <xdr:cNvPr id="209" name="円/楕円 208"/>
        <xdr:cNvSpPr/>
      </xdr:nvSpPr>
      <xdr:spPr>
        <a:xfrm>
          <a:off x="4902200" y="14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153578</xdr:rowOff>
    </xdr:from>
    <xdr:ext cx="762000" cy="259045"/>
    <xdr:sp macro="" textlink="">
      <xdr:nvSpPr>
        <xdr:cNvPr id="210" name="人件費・物件費等の状況該当値テキスト"/>
        <xdr:cNvSpPr txBox="1"/>
      </xdr:nvSpPr>
      <xdr:spPr>
        <a:xfrm>
          <a:off x="5041900" y="140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111527</xdr:rowOff>
    </xdr:from>
    <xdr:to>
      <xdr:col>6</xdr:col>
      <xdr:colOff>50800</xdr:colOff>
      <xdr:row>83</xdr:row>
      <xdr:rowOff>41677</xdr:rowOff>
    </xdr:to>
    <xdr:sp macro="" textlink="">
      <xdr:nvSpPr>
        <xdr:cNvPr id="211" name="円/楕円 210"/>
        <xdr:cNvSpPr/>
      </xdr:nvSpPr>
      <xdr:spPr>
        <a:xfrm>
          <a:off x="4064000" y="141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51854</xdr:rowOff>
    </xdr:from>
    <xdr:ext cx="736600" cy="259045"/>
    <xdr:sp macro="" textlink="">
      <xdr:nvSpPr>
        <xdr:cNvPr id="212" name="テキスト ボックス 211"/>
        <xdr:cNvSpPr txBox="1"/>
      </xdr:nvSpPr>
      <xdr:spPr>
        <a:xfrm>
          <a:off x="3733800" y="13939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38559</xdr:rowOff>
    </xdr:from>
    <xdr:to>
      <xdr:col>4</xdr:col>
      <xdr:colOff>533400</xdr:colOff>
      <xdr:row>82</xdr:row>
      <xdr:rowOff>140159</xdr:rowOff>
    </xdr:to>
    <xdr:sp macro="" textlink="">
      <xdr:nvSpPr>
        <xdr:cNvPr id="213" name="円/楕円 212"/>
        <xdr:cNvSpPr/>
      </xdr:nvSpPr>
      <xdr:spPr>
        <a:xfrm>
          <a:off x="3175000" y="140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150336</xdr:rowOff>
    </xdr:from>
    <xdr:ext cx="762000" cy="259045"/>
    <xdr:sp macro="" textlink="">
      <xdr:nvSpPr>
        <xdr:cNvPr id="214" name="テキスト ボックス 213"/>
        <xdr:cNvSpPr txBox="1"/>
      </xdr:nvSpPr>
      <xdr:spPr>
        <a:xfrm>
          <a:off x="2844800" y="138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163492</xdr:rowOff>
    </xdr:from>
    <xdr:to>
      <xdr:col>3</xdr:col>
      <xdr:colOff>330200</xdr:colOff>
      <xdr:row>82</xdr:row>
      <xdr:rowOff>93642</xdr:rowOff>
    </xdr:to>
    <xdr:sp macro="" textlink="">
      <xdr:nvSpPr>
        <xdr:cNvPr id="215" name="円/楕円 214"/>
        <xdr:cNvSpPr/>
      </xdr:nvSpPr>
      <xdr:spPr>
        <a:xfrm>
          <a:off x="2286000" y="140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103819</xdr:rowOff>
    </xdr:from>
    <xdr:ext cx="762000" cy="259045"/>
    <xdr:sp macro="" textlink="">
      <xdr:nvSpPr>
        <xdr:cNvPr id="216" name="テキスト ボックス 215"/>
        <xdr:cNvSpPr txBox="1"/>
      </xdr:nvSpPr>
      <xdr:spPr>
        <a:xfrm>
          <a:off x="1955800" y="138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14590</xdr:rowOff>
    </xdr:from>
    <xdr:to>
      <xdr:col>2</xdr:col>
      <xdr:colOff>127000</xdr:colOff>
      <xdr:row>82</xdr:row>
      <xdr:rowOff>116190</xdr:rowOff>
    </xdr:to>
    <xdr:sp macro="" textlink="">
      <xdr:nvSpPr>
        <xdr:cNvPr id="217" name="円/楕円 216"/>
        <xdr:cNvSpPr/>
      </xdr:nvSpPr>
      <xdr:spPr>
        <a:xfrm>
          <a:off x="1397000" y="140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126367</xdr:rowOff>
    </xdr:from>
    <xdr:ext cx="762000" cy="259045"/>
    <xdr:sp macro="" textlink="">
      <xdr:nvSpPr>
        <xdr:cNvPr id="218" name="テキスト ボックス 217"/>
        <xdr:cNvSpPr txBox="1"/>
      </xdr:nvSpPr>
      <xdr:spPr>
        <a:xfrm>
          <a:off x="1066800" y="1384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国準拠により給与改正を行っている。類似団体平均及び全国市平均の数値を下回ってはいるが、今後も国の給与改定の動向に注視しながら、引き続き給与の適正化に努める。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167821</xdr:rowOff>
    </xdr:to>
    <xdr:cxnSp macro="">
      <xdr:nvCxnSpPr>
        <xdr:cNvPr id="254" name="直線コネクタ 253"/>
        <xdr:cNvCxnSpPr/>
      </xdr:nvCxnSpPr>
      <xdr:spPr>
        <a:xfrm flipV="1">
          <a:off x="16179800" y="14306248"/>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83</xdr:row>
      <xdr:rowOff>167821</xdr:rowOff>
    </xdr:to>
    <xdr:cxnSp macro="">
      <xdr:nvCxnSpPr>
        <xdr:cNvPr id="257" name="直線コネクタ 256"/>
        <xdr:cNvCxnSpPr/>
      </xdr:nvCxnSpPr>
      <xdr:spPr>
        <a:xfrm>
          <a:off x="15290800" y="14133891"/>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82</xdr:row>
      <xdr:rowOff>74991</xdr:rowOff>
    </xdr:to>
    <xdr:cxnSp macro="">
      <xdr:nvCxnSpPr>
        <xdr:cNvPr id="260" name="直線コネクタ 259"/>
        <xdr:cNvCxnSpPr/>
      </xdr:nvCxnSpPr>
      <xdr:spPr>
        <a:xfrm>
          <a:off x="14401800" y="140649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6048</xdr:rowOff>
    </xdr:from>
    <xdr:to>
      <xdr:col>21</xdr:col>
      <xdr:colOff>0</xdr:colOff>
      <xdr:row>86</xdr:row>
      <xdr:rowOff>170543</xdr:rowOff>
    </xdr:to>
    <xdr:cxnSp macro="">
      <xdr:nvCxnSpPr>
        <xdr:cNvPr id="263" name="直線コネクタ 262"/>
        <xdr:cNvCxnSpPr/>
      </xdr:nvCxnSpPr>
      <xdr:spPr>
        <a:xfrm flipV="1">
          <a:off x="13512800" y="14064948"/>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3" name="円/楕円 272"/>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4"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5" name="円/楕円 274"/>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76" name="テキスト ボックス 27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24191</xdr:rowOff>
    </xdr:from>
    <xdr:to>
      <xdr:col>22</xdr:col>
      <xdr:colOff>254000</xdr:colOff>
      <xdr:row>82</xdr:row>
      <xdr:rowOff>125791</xdr:rowOff>
    </xdr:to>
    <xdr:sp macro="" textlink="">
      <xdr:nvSpPr>
        <xdr:cNvPr id="277" name="円/楕円 276"/>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135968</xdr:rowOff>
    </xdr:from>
    <xdr:ext cx="762000" cy="259045"/>
    <xdr:sp macro="" textlink="">
      <xdr:nvSpPr>
        <xdr:cNvPr id="278" name="テキスト ボックス 277"/>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126698</xdr:rowOff>
    </xdr:from>
    <xdr:to>
      <xdr:col>21</xdr:col>
      <xdr:colOff>50800</xdr:colOff>
      <xdr:row>82</xdr:row>
      <xdr:rowOff>56848</xdr:rowOff>
    </xdr:to>
    <xdr:sp macro="" textlink="">
      <xdr:nvSpPr>
        <xdr:cNvPr id="279" name="円/楕円 278"/>
        <xdr:cNvSpPr/>
      </xdr:nvSpPr>
      <xdr:spPr>
        <a:xfrm>
          <a:off x="14351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67025</xdr:rowOff>
    </xdr:from>
    <xdr:ext cx="762000" cy="259045"/>
    <xdr:sp macro="" textlink="">
      <xdr:nvSpPr>
        <xdr:cNvPr id="280" name="テキスト ボックス 279"/>
        <xdr:cNvSpPr txBox="1"/>
      </xdr:nvSpPr>
      <xdr:spPr>
        <a:xfrm>
          <a:off x="14020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1" name="円/楕円 280"/>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2" name="テキスト ボックス 281"/>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類似団体平均、全国平均及び石川県平均の数値を下回っているが、人口増に伴う事務量の増加にも配慮しつつ、引き続き効率的な職員配置による定員管理の適正化や事務の効率化に努める。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47519</xdr:rowOff>
    </xdr:from>
    <xdr:to>
      <xdr:col>24</xdr:col>
      <xdr:colOff>558800</xdr:colOff>
      <xdr:row>60</xdr:row>
      <xdr:rowOff>71649</xdr:rowOff>
    </xdr:to>
    <xdr:cxnSp macro="">
      <xdr:nvCxnSpPr>
        <xdr:cNvPr id="317" name="直線コネクタ 316"/>
        <xdr:cNvCxnSpPr/>
      </xdr:nvCxnSpPr>
      <xdr:spPr>
        <a:xfrm>
          <a:off x="16179800" y="1033451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39476</xdr:rowOff>
    </xdr:from>
    <xdr:to>
      <xdr:col>23</xdr:col>
      <xdr:colOff>406400</xdr:colOff>
      <xdr:row>60</xdr:row>
      <xdr:rowOff>47519</xdr:rowOff>
    </xdr:to>
    <xdr:cxnSp macro="">
      <xdr:nvCxnSpPr>
        <xdr:cNvPr id="320" name="直線コネクタ 319"/>
        <xdr:cNvCxnSpPr/>
      </xdr:nvCxnSpPr>
      <xdr:spPr>
        <a:xfrm>
          <a:off x="15290800" y="103264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39476</xdr:rowOff>
    </xdr:from>
    <xdr:to>
      <xdr:col>22</xdr:col>
      <xdr:colOff>203200</xdr:colOff>
      <xdr:row>60</xdr:row>
      <xdr:rowOff>45508</xdr:rowOff>
    </xdr:to>
    <xdr:cxnSp macro="">
      <xdr:nvCxnSpPr>
        <xdr:cNvPr id="323" name="直線コネクタ 322"/>
        <xdr:cNvCxnSpPr/>
      </xdr:nvCxnSpPr>
      <xdr:spPr>
        <a:xfrm flipV="1">
          <a:off x="14401800" y="1032647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45508</xdr:rowOff>
    </xdr:from>
    <xdr:to>
      <xdr:col>21</xdr:col>
      <xdr:colOff>0</xdr:colOff>
      <xdr:row>60</xdr:row>
      <xdr:rowOff>51541</xdr:rowOff>
    </xdr:to>
    <xdr:cxnSp macro="">
      <xdr:nvCxnSpPr>
        <xdr:cNvPr id="326" name="直線コネクタ 325"/>
        <xdr:cNvCxnSpPr/>
      </xdr:nvCxnSpPr>
      <xdr:spPr>
        <a:xfrm flipV="1">
          <a:off x="13512800" y="103325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20849</xdr:rowOff>
    </xdr:from>
    <xdr:to>
      <xdr:col>24</xdr:col>
      <xdr:colOff>609600</xdr:colOff>
      <xdr:row>60</xdr:row>
      <xdr:rowOff>122449</xdr:rowOff>
    </xdr:to>
    <xdr:sp macro="" textlink="">
      <xdr:nvSpPr>
        <xdr:cNvPr id="336" name="円/楕円 335"/>
        <xdr:cNvSpPr/>
      </xdr:nvSpPr>
      <xdr:spPr>
        <a:xfrm>
          <a:off x="169672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37376</xdr:rowOff>
    </xdr:from>
    <xdr:ext cx="762000" cy="259045"/>
    <xdr:sp macro="" textlink="">
      <xdr:nvSpPr>
        <xdr:cNvPr id="337" name="定員管理の状況該当値テキスト"/>
        <xdr:cNvSpPr txBox="1"/>
      </xdr:nvSpPr>
      <xdr:spPr>
        <a:xfrm>
          <a:off x="17106900" y="1015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168169</xdr:rowOff>
    </xdr:from>
    <xdr:to>
      <xdr:col>23</xdr:col>
      <xdr:colOff>457200</xdr:colOff>
      <xdr:row>60</xdr:row>
      <xdr:rowOff>98319</xdr:rowOff>
    </xdr:to>
    <xdr:sp macro="" textlink="">
      <xdr:nvSpPr>
        <xdr:cNvPr id="338" name="円/楕円 337"/>
        <xdr:cNvSpPr/>
      </xdr:nvSpPr>
      <xdr:spPr>
        <a:xfrm>
          <a:off x="16129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108496</xdr:rowOff>
    </xdr:from>
    <xdr:ext cx="736600" cy="259045"/>
    <xdr:sp macro="" textlink="">
      <xdr:nvSpPr>
        <xdr:cNvPr id="339" name="テキスト ボックス 338"/>
        <xdr:cNvSpPr txBox="1"/>
      </xdr:nvSpPr>
      <xdr:spPr>
        <a:xfrm>
          <a:off x="15798800" y="1005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160126</xdr:rowOff>
    </xdr:from>
    <xdr:to>
      <xdr:col>22</xdr:col>
      <xdr:colOff>254000</xdr:colOff>
      <xdr:row>60</xdr:row>
      <xdr:rowOff>90276</xdr:rowOff>
    </xdr:to>
    <xdr:sp macro="" textlink="">
      <xdr:nvSpPr>
        <xdr:cNvPr id="340" name="円/楕円 339"/>
        <xdr:cNvSpPr/>
      </xdr:nvSpPr>
      <xdr:spPr>
        <a:xfrm>
          <a:off x="15240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100453</xdr:rowOff>
    </xdr:from>
    <xdr:ext cx="762000" cy="259045"/>
    <xdr:sp macro="" textlink="">
      <xdr:nvSpPr>
        <xdr:cNvPr id="341" name="テキスト ボックス 340"/>
        <xdr:cNvSpPr txBox="1"/>
      </xdr:nvSpPr>
      <xdr:spPr>
        <a:xfrm>
          <a:off x="14909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166158</xdr:rowOff>
    </xdr:from>
    <xdr:to>
      <xdr:col>21</xdr:col>
      <xdr:colOff>50800</xdr:colOff>
      <xdr:row>60</xdr:row>
      <xdr:rowOff>96308</xdr:rowOff>
    </xdr:to>
    <xdr:sp macro="" textlink="">
      <xdr:nvSpPr>
        <xdr:cNvPr id="342" name="円/楕円 341"/>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106485</xdr:rowOff>
    </xdr:from>
    <xdr:ext cx="762000" cy="259045"/>
    <xdr:sp macro="" textlink="">
      <xdr:nvSpPr>
        <xdr:cNvPr id="343" name="テキスト ボックス 342"/>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741</xdr:rowOff>
    </xdr:from>
    <xdr:to>
      <xdr:col>19</xdr:col>
      <xdr:colOff>533400</xdr:colOff>
      <xdr:row>60</xdr:row>
      <xdr:rowOff>102341</xdr:rowOff>
    </xdr:to>
    <xdr:sp macro="" textlink="">
      <xdr:nvSpPr>
        <xdr:cNvPr id="344" name="円/楕円 343"/>
        <xdr:cNvSpPr/>
      </xdr:nvSpPr>
      <xdr:spPr>
        <a:xfrm>
          <a:off x="13462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112518</xdr:rowOff>
    </xdr:from>
    <xdr:ext cx="762000" cy="259045"/>
    <xdr:sp macro="" textlink="">
      <xdr:nvSpPr>
        <xdr:cNvPr id="345" name="テキスト ボックス 344"/>
        <xdr:cNvSpPr txBox="1"/>
      </xdr:nvSpPr>
      <xdr:spPr>
        <a:xfrm>
          <a:off x="13131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新庁舎・エコステーション建設事業債の償還終了等があったが、地方消費税交付金の減に加え、民間保育所（ヴィテンＳＭＣ）建設事業や富陽小学校増築・大規模改造事業の元金償還開始が開始したことなどにより、実質公債費自体は前年度より</a:t>
          </a:r>
          <a:r>
            <a:rPr lang="en-US" altLang="ja-JP" sz="1300">
              <a:solidFill>
                <a:schemeClr val="dk1"/>
              </a:solidFill>
              <a:effectLst/>
              <a:latin typeface="+mn-lt"/>
              <a:ea typeface="+mn-ea"/>
              <a:cs typeface="+mn-cs"/>
            </a:rPr>
            <a:t>0.1</a:t>
          </a:r>
          <a:r>
            <a:rPr lang="ja-JP" altLang="ja-JP" sz="1300">
              <a:solidFill>
                <a:schemeClr val="dk1"/>
              </a:solidFill>
              <a:effectLst/>
              <a:latin typeface="+mn-lt"/>
              <a:ea typeface="+mn-ea"/>
              <a:cs typeface="+mn-cs"/>
            </a:rPr>
            <a:t>ポイント増加となっている。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引き続き関係する公営企業や一部事務組合の公債費の状況を注視しつつ普通会計における建設地方債の新規発行の抑制、交付税措置のある有利な地方債の活用により公債費負担の更なる改善に努める。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26988</xdr:rowOff>
    </xdr:to>
    <xdr:cxnSp macro="">
      <xdr:nvCxnSpPr>
        <xdr:cNvPr id="375" name="直線コネクタ 374"/>
        <xdr:cNvCxnSpPr/>
      </xdr:nvCxnSpPr>
      <xdr:spPr>
        <a:xfrm>
          <a:off x="16179800" y="67075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20955</xdr:rowOff>
    </xdr:from>
    <xdr:to>
      <xdr:col>23</xdr:col>
      <xdr:colOff>406400</xdr:colOff>
      <xdr:row>39</xdr:row>
      <xdr:rowOff>51118</xdr:rowOff>
    </xdr:to>
    <xdr:cxnSp macro="">
      <xdr:nvCxnSpPr>
        <xdr:cNvPr id="378" name="直線コネクタ 377"/>
        <xdr:cNvCxnSpPr/>
      </xdr:nvCxnSpPr>
      <xdr:spPr>
        <a:xfrm flipV="1">
          <a:off x="15290800" y="67075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51118</xdr:rowOff>
    </xdr:from>
    <xdr:to>
      <xdr:col>22</xdr:col>
      <xdr:colOff>203200</xdr:colOff>
      <xdr:row>39</xdr:row>
      <xdr:rowOff>99378</xdr:rowOff>
    </xdr:to>
    <xdr:cxnSp macro="">
      <xdr:nvCxnSpPr>
        <xdr:cNvPr id="381" name="直線コネクタ 380"/>
        <xdr:cNvCxnSpPr/>
      </xdr:nvCxnSpPr>
      <xdr:spPr>
        <a:xfrm flipV="1">
          <a:off x="14401800" y="67376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99378</xdr:rowOff>
    </xdr:from>
    <xdr:to>
      <xdr:col>21</xdr:col>
      <xdr:colOff>0</xdr:colOff>
      <xdr:row>39</xdr:row>
      <xdr:rowOff>129540</xdr:rowOff>
    </xdr:to>
    <xdr:cxnSp macro="">
      <xdr:nvCxnSpPr>
        <xdr:cNvPr id="384" name="直線コネクタ 383"/>
        <xdr:cNvCxnSpPr/>
      </xdr:nvCxnSpPr>
      <xdr:spPr>
        <a:xfrm flipV="1">
          <a:off x="13512800" y="67859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141605</xdr:rowOff>
    </xdr:from>
    <xdr:to>
      <xdr:col>23</xdr:col>
      <xdr:colOff>457200</xdr:colOff>
      <xdr:row>39</xdr:row>
      <xdr:rowOff>71755</xdr:rowOff>
    </xdr:to>
    <xdr:sp macro="" textlink="">
      <xdr:nvSpPr>
        <xdr:cNvPr id="396" name="円/楕円 395"/>
        <xdr:cNvSpPr/>
      </xdr:nvSpPr>
      <xdr:spPr>
        <a:xfrm>
          <a:off x="16129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81932</xdr:rowOff>
    </xdr:from>
    <xdr:ext cx="736600" cy="259045"/>
    <xdr:sp macro="" textlink="">
      <xdr:nvSpPr>
        <xdr:cNvPr id="397" name="テキスト ボックス 396"/>
        <xdr:cNvSpPr txBox="1"/>
      </xdr:nvSpPr>
      <xdr:spPr>
        <a:xfrm>
          <a:off x="15798800" y="642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318</xdr:rowOff>
    </xdr:from>
    <xdr:to>
      <xdr:col>22</xdr:col>
      <xdr:colOff>254000</xdr:colOff>
      <xdr:row>39</xdr:row>
      <xdr:rowOff>101918</xdr:rowOff>
    </xdr:to>
    <xdr:sp macro="" textlink="">
      <xdr:nvSpPr>
        <xdr:cNvPr id="398" name="円/楕円 397"/>
        <xdr:cNvSpPr/>
      </xdr:nvSpPr>
      <xdr:spPr>
        <a:xfrm>
          <a:off x="15240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112095</xdr:rowOff>
    </xdr:from>
    <xdr:ext cx="762000" cy="259045"/>
    <xdr:sp macro="" textlink="">
      <xdr:nvSpPr>
        <xdr:cNvPr id="399" name="テキスト ボックス 398"/>
        <xdr:cNvSpPr txBox="1"/>
      </xdr:nvSpPr>
      <xdr:spPr>
        <a:xfrm>
          <a:off x="14909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48578</xdr:rowOff>
    </xdr:from>
    <xdr:to>
      <xdr:col>21</xdr:col>
      <xdr:colOff>50800</xdr:colOff>
      <xdr:row>39</xdr:row>
      <xdr:rowOff>150178</xdr:rowOff>
    </xdr:to>
    <xdr:sp macro="" textlink="">
      <xdr:nvSpPr>
        <xdr:cNvPr id="400" name="円/楕円 399"/>
        <xdr:cNvSpPr/>
      </xdr:nvSpPr>
      <xdr:spPr>
        <a:xfrm>
          <a:off x="14351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160355</xdr:rowOff>
    </xdr:from>
    <xdr:ext cx="762000" cy="259045"/>
    <xdr:sp macro="" textlink="">
      <xdr:nvSpPr>
        <xdr:cNvPr id="401" name="テキスト ボックス 400"/>
        <xdr:cNvSpPr txBox="1"/>
      </xdr:nvSpPr>
      <xdr:spPr>
        <a:xfrm>
          <a:off x="14020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02" name="円/楕円 40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403" name="テキスト ボックス 40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年度は中央地区整備事業や新たな土地区画整理事業が行われたことで、将来負担比率は、前年度と比べると</a:t>
          </a:r>
          <a:r>
            <a:rPr lang="en-US" altLang="ja-JP" sz="1300">
              <a:solidFill>
                <a:schemeClr val="dk1"/>
              </a:solidFill>
              <a:effectLst/>
              <a:latin typeface="+mn-lt"/>
              <a:ea typeface="+mn-ea"/>
              <a:cs typeface="+mn-cs"/>
            </a:rPr>
            <a:t>3.4</a:t>
          </a:r>
          <a:r>
            <a:rPr lang="ja-JP" altLang="ja-JP" sz="1300">
              <a:solidFill>
                <a:schemeClr val="dk1"/>
              </a:solidFill>
              <a:effectLst/>
              <a:latin typeface="+mn-lt"/>
              <a:ea typeface="+mn-ea"/>
              <a:cs typeface="+mn-cs"/>
            </a:rPr>
            <a:t>ポイントの悪化となった。</a:t>
          </a:r>
        </a:p>
        <a:p>
          <a:r>
            <a:rPr lang="ja-JP" altLang="ja-JP" sz="1300">
              <a:solidFill>
                <a:schemeClr val="dk1"/>
              </a:solidFill>
              <a:effectLst/>
              <a:latin typeface="+mn-lt"/>
              <a:ea typeface="+mn-ea"/>
              <a:cs typeface="+mn-cs"/>
            </a:rPr>
            <a:t>今後も多額の起債を伴う事業により比率が上昇することが考えられるため、これまで以上に行財政運営の合理化、効率化を図り、将来負担の抑制に努める。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99060</xdr:rowOff>
    </xdr:from>
    <xdr:to>
      <xdr:col>24</xdr:col>
      <xdr:colOff>558800</xdr:colOff>
      <xdr:row>14</xdr:row>
      <xdr:rowOff>126407</xdr:rowOff>
    </xdr:to>
    <xdr:cxnSp macro="">
      <xdr:nvCxnSpPr>
        <xdr:cNvPr id="437" name="直線コネクタ 436"/>
        <xdr:cNvCxnSpPr/>
      </xdr:nvCxnSpPr>
      <xdr:spPr>
        <a:xfrm>
          <a:off x="16179800" y="2499360"/>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99060</xdr:rowOff>
    </xdr:from>
    <xdr:to>
      <xdr:col>23</xdr:col>
      <xdr:colOff>406400</xdr:colOff>
      <xdr:row>15</xdr:row>
      <xdr:rowOff>6435</xdr:rowOff>
    </xdr:to>
    <xdr:cxnSp macro="">
      <xdr:nvCxnSpPr>
        <xdr:cNvPr id="440" name="直線コネクタ 439"/>
        <xdr:cNvCxnSpPr/>
      </xdr:nvCxnSpPr>
      <xdr:spPr>
        <a:xfrm flipV="1">
          <a:off x="15290800" y="249936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102277</xdr:rowOff>
    </xdr:from>
    <xdr:to>
      <xdr:col>22</xdr:col>
      <xdr:colOff>203200</xdr:colOff>
      <xdr:row>15</xdr:row>
      <xdr:rowOff>6435</xdr:rowOff>
    </xdr:to>
    <xdr:cxnSp macro="">
      <xdr:nvCxnSpPr>
        <xdr:cNvPr id="443" name="直線コネクタ 442"/>
        <xdr:cNvCxnSpPr/>
      </xdr:nvCxnSpPr>
      <xdr:spPr>
        <a:xfrm>
          <a:off x="14401800" y="2502577"/>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63669</xdr:rowOff>
    </xdr:from>
    <xdr:to>
      <xdr:col>21</xdr:col>
      <xdr:colOff>0</xdr:colOff>
      <xdr:row>14</xdr:row>
      <xdr:rowOff>102277</xdr:rowOff>
    </xdr:to>
    <xdr:cxnSp macro="">
      <xdr:nvCxnSpPr>
        <xdr:cNvPr id="446" name="直線コネクタ 445"/>
        <xdr:cNvCxnSpPr/>
      </xdr:nvCxnSpPr>
      <xdr:spPr>
        <a:xfrm>
          <a:off x="13512800" y="246396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56" name="円/楕円 455"/>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92134</xdr:rowOff>
    </xdr:from>
    <xdr:ext cx="762000" cy="259045"/>
    <xdr:sp macro="" textlink="">
      <xdr:nvSpPr>
        <xdr:cNvPr id="457"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48260</xdr:rowOff>
    </xdr:from>
    <xdr:to>
      <xdr:col>23</xdr:col>
      <xdr:colOff>457200</xdr:colOff>
      <xdr:row>14</xdr:row>
      <xdr:rowOff>149860</xdr:rowOff>
    </xdr:to>
    <xdr:sp macro="" textlink="">
      <xdr:nvSpPr>
        <xdr:cNvPr id="458" name="円/楕円 457"/>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160037</xdr:rowOff>
    </xdr:from>
    <xdr:ext cx="736600" cy="259045"/>
    <xdr:sp macro="" textlink="">
      <xdr:nvSpPr>
        <xdr:cNvPr id="459" name="テキスト ボックス 458"/>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127085</xdr:rowOff>
    </xdr:from>
    <xdr:to>
      <xdr:col>22</xdr:col>
      <xdr:colOff>254000</xdr:colOff>
      <xdr:row>15</xdr:row>
      <xdr:rowOff>57235</xdr:rowOff>
    </xdr:to>
    <xdr:sp macro="" textlink="">
      <xdr:nvSpPr>
        <xdr:cNvPr id="460" name="円/楕円 459"/>
        <xdr:cNvSpPr/>
      </xdr:nvSpPr>
      <xdr:spPr>
        <a:xfrm>
          <a:off x="15240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67412</xdr:rowOff>
    </xdr:from>
    <xdr:ext cx="762000" cy="259045"/>
    <xdr:sp macro="" textlink="">
      <xdr:nvSpPr>
        <xdr:cNvPr id="461" name="テキスト ボックス 460"/>
        <xdr:cNvSpPr txBox="1"/>
      </xdr:nvSpPr>
      <xdr:spPr>
        <a:xfrm>
          <a:off x="14909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51477</xdr:rowOff>
    </xdr:from>
    <xdr:to>
      <xdr:col>21</xdr:col>
      <xdr:colOff>50800</xdr:colOff>
      <xdr:row>14</xdr:row>
      <xdr:rowOff>153077</xdr:rowOff>
    </xdr:to>
    <xdr:sp macro="" textlink="">
      <xdr:nvSpPr>
        <xdr:cNvPr id="462" name="円/楕円 461"/>
        <xdr:cNvSpPr/>
      </xdr:nvSpPr>
      <xdr:spPr>
        <a:xfrm>
          <a:off x="14351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163254</xdr:rowOff>
    </xdr:from>
    <xdr:ext cx="762000" cy="259045"/>
    <xdr:sp macro="" textlink="">
      <xdr:nvSpPr>
        <xdr:cNvPr id="463" name="テキスト ボックス 462"/>
        <xdr:cNvSpPr txBox="1"/>
      </xdr:nvSpPr>
      <xdr:spPr>
        <a:xfrm>
          <a:off x="14020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12869</xdr:rowOff>
    </xdr:from>
    <xdr:to>
      <xdr:col>19</xdr:col>
      <xdr:colOff>533400</xdr:colOff>
      <xdr:row>14</xdr:row>
      <xdr:rowOff>114469</xdr:rowOff>
    </xdr:to>
    <xdr:sp macro="" textlink="">
      <xdr:nvSpPr>
        <xdr:cNvPr id="464" name="円/楕円 463"/>
        <xdr:cNvSpPr/>
      </xdr:nvSpPr>
      <xdr:spPr>
        <a:xfrm>
          <a:off x="13462000" y="24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124646</xdr:rowOff>
    </xdr:from>
    <xdr:ext cx="762000" cy="259045"/>
    <xdr:sp macro="" textlink="">
      <xdr:nvSpPr>
        <xdr:cNvPr id="465" name="テキスト ボックス 464"/>
        <xdr:cNvSpPr txBox="1"/>
      </xdr:nvSpPr>
      <xdr:spPr>
        <a:xfrm>
          <a:off x="13131800" y="218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類似団体平均と比較すると、人件費に係る経常収支比率は低くなっているが、これはゴミ処理業務や消防業務を一部事務組合で行っていることによるものである。</a:t>
          </a:r>
        </a:p>
        <a:p>
          <a:r>
            <a:rPr lang="ja-JP" altLang="ja-JP" sz="1300">
              <a:solidFill>
                <a:schemeClr val="dk1"/>
              </a:solidFill>
              <a:effectLst/>
              <a:latin typeface="+mn-lt"/>
              <a:ea typeface="+mn-ea"/>
              <a:cs typeface="+mn-cs"/>
            </a:rPr>
            <a:t>しかしながら、それら人件費に準ずる費用を考慮しても類似団体平均を下回っているところであり、今後も効率的な職員配置により更なる人件費の抑制に努める。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154758</xdr:rowOff>
    </xdr:from>
    <xdr:to>
      <xdr:col>7</xdr:col>
      <xdr:colOff>15875</xdr:colOff>
      <xdr:row>33</xdr:row>
      <xdr:rowOff>167822</xdr:rowOff>
    </xdr:to>
    <xdr:cxnSp macro="">
      <xdr:nvCxnSpPr>
        <xdr:cNvPr id="68" name="直線コネクタ 67"/>
        <xdr:cNvCxnSpPr/>
      </xdr:nvCxnSpPr>
      <xdr:spPr>
        <a:xfrm>
          <a:off x="3987800" y="58126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154758</xdr:rowOff>
    </xdr:from>
    <xdr:to>
      <xdr:col>5</xdr:col>
      <xdr:colOff>549275</xdr:colOff>
      <xdr:row>34</xdr:row>
      <xdr:rowOff>15966</xdr:rowOff>
    </xdr:to>
    <xdr:cxnSp macro="">
      <xdr:nvCxnSpPr>
        <xdr:cNvPr id="71" name="直線コネクタ 70"/>
        <xdr:cNvCxnSpPr/>
      </xdr:nvCxnSpPr>
      <xdr:spPr>
        <a:xfrm flipV="1">
          <a:off x="3098800" y="5812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167822</xdr:rowOff>
    </xdr:from>
    <xdr:to>
      <xdr:col>4</xdr:col>
      <xdr:colOff>346075</xdr:colOff>
      <xdr:row>34</xdr:row>
      <xdr:rowOff>15966</xdr:rowOff>
    </xdr:to>
    <xdr:cxnSp macro="">
      <xdr:nvCxnSpPr>
        <xdr:cNvPr id="74" name="直線コネクタ 73"/>
        <xdr:cNvCxnSpPr/>
      </xdr:nvCxnSpPr>
      <xdr:spPr>
        <a:xfrm>
          <a:off x="2209800" y="58256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167822</xdr:rowOff>
    </xdr:from>
    <xdr:to>
      <xdr:col>3</xdr:col>
      <xdr:colOff>142875</xdr:colOff>
      <xdr:row>34</xdr:row>
      <xdr:rowOff>29028</xdr:rowOff>
    </xdr:to>
    <xdr:cxnSp macro="">
      <xdr:nvCxnSpPr>
        <xdr:cNvPr id="77" name="直線コネクタ 76"/>
        <xdr:cNvCxnSpPr/>
      </xdr:nvCxnSpPr>
      <xdr:spPr>
        <a:xfrm flipV="1">
          <a:off x="1320800" y="582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117022</xdr:rowOff>
    </xdr:from>
    <xdr:to>
      <xdr:col>7</xdr:col>
      <xdr:colOff>66675</xdr:colOff>
      <xdr:row>34</xdr:row>
      <xdr:rowOff>47172</xdr:rowOff>
    </xdr:to>
    <xdr:sp macro="" textlink="">
      <xdr:nvSpPr>
        <xdr:cNvPr id="87" name="円/楕円 86"/>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25599</xdr:rowOff>
    </xdr:from>
    <xdr:ext cx="762000" cy="259045"/>
    <xdr:sp macro="" textlink="">
      <xdr:nvSpPr>
        <xdr:cNvPr id="88" name="人件費該当値テキスト"/>
        <xdr:cNvSpPr txBox="1"/>
      </xdr:nvSpPr>
      <xdr:spPr>
        <a:xfrm>
          <a:off x="491490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103958</xdr:rowOff>
    </xdr:from>
    <xdr:to>
      <xdr:col>5</xdr:col>
      <xdr:colOff>600075</xdr:colOff>
      <xdr:row>34</xdr:row>
      <xdr:rowOff>34108</xdr:rowOff>
    </xdr:to>
    <xdr:sp macro="" textlink="">
      <xdr:nvSpPr>
        <xdr:cNvPr id="89" name="円/楕円 88"/>
        <xdr:cNvSpPr/>
      </xdr:nvSpPr>
      <xdr:spPr>
        <a:xfrm>
          <a:off x="3937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44285</xdr:rowOff>
    </xdr:from>
    <xdr:ext cx="736600" cy="259045"/>
    <xdr:sp macro="" textlink="">
      <xdr:nvSpPr>
        <xdr:cNvPr id="90" name="テキスト ボックス 89"/>
        <xdr:cNvSpPr txBox="1"/>
      </xdr:nvSpPr>
      <xdr:spPr>
        <a:xfrm>
          <a:off x="3606800" y="55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136616</xdr:rowOff>
    </xdr:from>
    <xdr:to>
      <xdr:col>4</xdr:col>
      <xdr:colOff>396875</xdr:colOff>
      <xdr:row>34</xdr:row>
      <xdr:rowOff>66766</xdr:rowOff>
    </xdr:to>
    <xdr:sp macro="" textlink="">
      <xdr:nvSpPr>
        <xdr:cNvPr id="91" name="円/楕円 90"/>
        <xdr:cNvSpPr/>
      </xdr:nvSpPr>
      <xdr:spPr>
        <a:xfrm>
          <a:off x="3048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76943</xdr:rowOff>
    </xdr:from>
    <xdr:ext cx="762000" cy="259045"/>
    <xdr:sp macro="" textlink="">
      <xdr:nvSpPr>
        <xdr:cNvPr id="92" name="テキスト ボックス 91"/>
        <xdr:cNvSpPr txBox="1"/>
      </xdr:nvSpPr>
      <xdr:spPr>
        <a:xfrm>
          <a:off x="2717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117022</xdr:rowOff>
    </xdr:from>
    <xdr:to>
      <xdr:col>3</xdr:col>
      <xdr:colOff>193675</xdr:colOff>
      <xdr:row>34</xdr:row>
      <xdr:rowOff>47172</xdr:rowOff>
    </xdr:to>
    <xdr:sp macro="" textlink="">
      <xdr:nvSpPr>
        <xdr:cNvPr id="93" name="円/楕円 92"/>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57349</xdr:rowOff>
    </xdr:from>
    <xdr:ext cx="762000" cy="259045"/>
    <xdr:sp macro="" textlink="">
      <xdr:nvSpPr>
        <xdr:cNvPr id="94" name="テキスト ボックス 93"/>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149678</xdr:rowOff>
    </xdr:from>
    <xdr:to>
      <xdr:col>1</xdr:col>
      <xdr:colOff>676275</xdr:colOff>
      <xdr:row>34</xdr:row>
      <xdr:rowOff>79828</xdr:rowOff>
    </xdr:to>
    <xdr:sp macro="" textlink="">
      <xdr:nvSpPr>
        <xdr:cNvPr id="95" name="円/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物件費に係る経常収支比率は、類似団体平均、全国平均及び石川県平均を上回っている。</a:t>
          </a:r>
        </a:p>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年度においては、保育士及び調理員の賃金やスクールバス自動車借上料が増加したことにより、平成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年度より</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ポイント悪化した。</a:t>
          </a:r>
        </a:p>
        <a:p>
          <a:r>
            <a:rPr lang="ja-JP" altLang="ja-JP" sz="1300">
              <a:solidFill>
                <a:schemeClr val="dk1"/>
              </a:solidFill>
              <a:effectLst/>
              <a:latin typeface="+mn-lt"/>
              <a:ea typeface="+mn-ea"/>
              <a:cs typeface="+mn-cs"/>
            </a:rPr>
            <a:t>今後も事務事業の見直し等によりさらなるコストの軽減に努める。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17</xdr:row>
      <xdr:rowOff>133858</xdr:rowOff>
    </xdr:to>
    <xdr:cxnSp macro="">
      <xdr:nvCxnSpPr>
        <xdr:cNvPr id="127" name="直線コネクタ 126"/>
        <xdr:cNvCxnSpPr/>
      </xdr:nvCxnSpPr>
      <xdr:spPr>
        <a:xfrm>
          <a:off x="15671800" y="286562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122428</xdr:rowOff>
    </xdr:to>
    <xdr:cxnSp macro="">
      <xdr:nvCxnSpPr>
        <xdr:cNvPr id="130" name="直線コネクタ 129"/>
        <xdr:cNvCxnSpPr/>
      </xdr:nvCxnSpPr>
      <xdr:spPr>
        <a:xfrm>
          <a:off x="14782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85852</xdr:rowOff>
    </xdr:to>
    <xdr:cxnSp macro="">
      <xdr:nvCxnSpPr>
        <xdr:cNvPr id="133" name="直線コネクタ 132"/>
        <xdr:cNvCxnSpPr/>
      </xdr:nvCxnSpPr>
      <xdr:spPr>
        <a:xfrm>
          <a:off x="13893800" y="2792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49276</xdr:rowOff>
    </xdr:to>
    <xdr:cxnSp macro="">
      <xdr:nvCxnSpPr>
        <xdr:cNvPr id="136" name="直線コネクタ 135"/>
        <xdr:cNvCxnSpPr/>
      </xdr:nvCxnSpPr>
      <xdr:spPr>
        <a:xfrm>
          <a:off x="13004800" y="2710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46" name="円/楕円 145"/>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7"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8" name="円/楕円 147"/>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49" name="テキスト ボックス 148"/>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50" name="円/楕円 149"/>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51" name="テキスト ボックス 150"/>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52" name="円/楕円 151"/>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53" name="テキスト ボックス 152"/>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5" name="テキスト ボックス 154"/>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扶助費に係る経常収支比率は、類似団体平均、全国平均及び石川県平均を上回っている。</a:t>
          </a:r>
        </a:p>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年度においては、子育て支援医療費助成金の増や保育士等の人材派遣料の増などがあり、平成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年度と比較して、</a:t>
          </a:r>
          <a:r>
            <a:rPr lang="en-US" altLang="ja-JP" sz="1300">
              <a:solidFill>
                <a:schemeClr val="dk1"/>
              </a:solidFill>
              <a:effectLst/>
              <a:latin typeface="+mn-lt"/>
              <a:ea typeface="+mn-ea"/>
              <a:cs typeface="+mn-cs"/>
            </a:rPr>
            <a:t>0.7</a:t>
          </a:r>
          <a:r>
            <a:rPr lang="ja-JP" altLang="ja-JP" sz="1300">
              <a:solidFill>
                <a:schemeClr val="dk1"/>
              </a:solidFill>
              <a:effectLst/>
              <a:latin typeface="+mn-lt"/>
              <a:ea typeface="+mn-ea"/>
              <a:cs typeface="+mn-cs"/>
            </a:rPr>
            <a:t>ポイント悪化した。</a:t>
          </a:r>
        </a:p>
        <a:p>
          <a:r>
            <a:rPr lang="ja-JP" altLang="ja-JP" sz="1300">
              <a:solidFill>
                <a:schemeClr val="dk1"/>
              </a:solidFill>
              <a:effectLst/>
              <a:latin typeface="+mn-lt"/>
              <a:ea typeface="+mn-ea"/>
              <a:cs typeface="+mn-cs"/>
            </a:rPr>
            <a:t>今後も増加が見込まれることから、他経費の歳出抑制により経常収支比率全体の改善に努める必要がある。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91622</xdr:rowOff>
    </xdr:to>
    <xdr:cxnSp macro="">
      <xdr:nvCxnSpPr>
        <xdr:cNvPr id="190" name="直線コネクタ 189"/>
        <xdr:cNvCxnSpPr/>
      </xdr:nvCxnSpPr>
      <xdr:spPr>
        <a:xfrm>
          <a:off x="3987800" y="9788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15422</xdr:rowOff>
    </xdr:to>
    <xdr:cxnSp macro="">
      <xdr:nvCxnSpPr>
        <xdr:cNvPr id="193" name="直線コネクタ 192"/>
        <xdr:cNvCxnSpPr/>
      </xdr:nvCxnSpPr>
      <xdr:spPr>
        <a:xfrm>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56</xdr:row>
      <xdr:rowOff>165100</xdr:rowOff>
    </xdr:to>
    <xdr:cxnSp macro="">
      <xdr:nvCxnSpPr>
        <xdr:cNvPr id="196" name="直線コネクタ 195"/>
        <xdr:cNvCxnSpPr/>
      </xdr:nvCxnSpPr>
      <xdr:spPr>
        <a:xfrm flipV="1">
          <a:off x="2209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56</xdr:row>
      <xdr:rowOff>165100</xdr:rowOff>
    </xdr:to>
    <xdr:cxnSp macro="">
      <xdr:nvCxnSpPr>
        <xdr:cNvPr id="199" name="直線コネクタ 198"/>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09" name="円/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11" name="円/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その他に係る経常収支比率は</a:t>
          </a:r>
          <a:r>
            <a:rPr lang="en-US" altLang="ja-JP" sz="1300">
              <a:solidFill>
                <a:schemeClr val="dk1"/>
              </a:solidFill>
              <a:effectLst/>
              <a:latin typeface="+mn-lt"/>
              <a:ea typeface="+mn-ea"/>
              <a:cs typeface="+mn-cs"/>
            </a:rPr>
            <a:t>10.3</a:t>
          </a:r>
          <a:r>
            <a:rPr lang="ja-JP" altLang="ja-JP" sz="1300">
              <a:solidFill>
                <a:schemeClr val="dk1"/>
              </a:solidFill>
              <a:effectLst/>
              <a:latin typeface="+mn-lt"/>
              <a:ea typeface="+mn-ea"/>
              <a:cs typeface="+mn-cs"/>
            </a:rPr>
            <a:t>％となっており類似団体平均を下回っている。</a:t>
          </a:r>
        </a:p>
        <a:p>
          <a:r>
            <a:rPr lang="ja-JP" altLang="ja-JP" sz="1300">
              <a:solidFill>
                <a:schemeClr val="dk1"/>
              </a:solidFill>
              <a:effectLst/>
              <a:latin typeface="+mn-lt"/>
              <a:ea typeface="+mn-ea"/>
              <a:cs typeface="+mn-cs"/>
            </a:rPr>
            <a:t>今後も各特別会計において使用料収入や税収入を確保するなど、繰出金の抑制に努める。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54610</xdr:rowOff>
    </xdr:to>
    <xdr:cxnSp macro="">
      <xdr:nvCxnSpPr>
        <xdr:cNvPr id="251" name="直線コネクタ 250"/>
        <xdr:cNvCxnSpPr/>
      </xdr:nvCxnSpPr>
      <xdr:spPr>
        <a:xfrm>
          <a:off x="15671800" y="9446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56</xdr:row>
      <xdr:rowOff>35560</xdr:rowOff>
    </xdr:to>
    <xdr:cxnSp macro="">
      <xdr:nvCxnSpPr>
        <xdr:cNvPr id="254" name="直線コネクタ 253"/>
        <xdr:cNvCxnSpPr/>
      </xdr:nvCxnSpPr>
      <xdr:spPr>
        <a:xfrm flipV="1">
          <a:off x="14782800" y="9446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35560</xdr:rowOff>
    </xdr:to>
    <xdr:cxnSp macro="">
      <xdr:nvCxnSpPr>
        <xdr:cNvPr id="257" name="直線コネクタ 256"/>
        <xdr:cNvCxnSpPr/>
      </xdr:nvCxnSpPr>
      <xdr:spPr>
        <a:xfrm>
          <a:off x="13893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55</xdr:row>
      <xdr:rowOff>168910</xdr:rowOff>
    </xdr:to>
    <xdr:cxnSp macro="">
      <xdr:nvCxnSpPr>
        <xdr:cNvPr id="260" name="直線コネクタ 259"/>
        <xdr:cNvCxnSpPr/>
      </xdr:nvCxnSpPr>
      <xdr:spPr>
        <a:xfrm>
          <a:off x="13004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0" name="円/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2" name="円/楕円 271"/>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3" name="テキスト ボックス 272"/>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補助費等に係る経常収支比率が類似団体平均を上回っているのは、人件費とは逆にゴミ処理業務や消防業務を一部事務組合で行っており、組合へ負担金として支出していることが主な要因である。またＨ</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年度は、</a:t>
          </a:r>
          <a:r>
            <a:rPr lang="en-US" altLang="ja-JP" sz="1300">
              <a:solidFill>
                <a:schemeClr val="dk1"/>
              </a:solidFill>
              <a:effectLst/>
              <a:latin typeface="+mn-lt"/>
              <a:ea typeface="+mn-ea"/>
              <a:cs typeface="+mn-cs"/>
            </a:rPr>
            <a:t>1.5</a:t>
          </a:r>
          <a:r>
            <a:rPr lang="ja-JP" altLang="ja-JP" sz="1300">
              <a:solidFill>
                <a:schemeClr val="dk1"/>
              </a:solidFill>
              <a:effectLst/>
              <a:latin typeface="+mn-lt"/>
              <a:ea typeface="+mn-ea"/>
              <a:cs typeface="+mn-cs"/>
            </a:rPr>
            <a:t>ポイントと大幅に悪化した。</a:t>
          </a:r>
        </a:p>
        <a:p>
          <a:r>
            <a:rPr lang="ja-JP" altLang="ja-JP" sz="1300">
              <a:solidFill>
                <a:schemeClr val="dk1"/>
              </a:solidFill>
              <a:effectLst/>
              <a:latin typeface="+mn-lt"/>
              <a:ea typeface="+mn-ea"/>
              <a:cs typeface="+mn-cs"/>
            </a:rPr>
            <a:t>今後も、一部事務組合の運営を注視しつつ、また各種補助団体へ交付している補助金について、不適当と認められる補助金については見直しや廃止を求める等補助金の適正化に努める。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33274</xdr:rowOff>
    </xdr:to>
    <xdr:cxnSp macro="">
      <xdr:nvCxnSpPr>
        <xdr:cNvPr id="309" name="直線コネクタ 308"/>
        <xdr:cNvCxnSpPr/>
      </xdr:nvCxnSpPr>
      <xdr:spPr>
        <a:xfrm>
          <a:off x="15671800" y="6308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136144</xdr:rowOff>
    </xdr:to>
    <xdr:cxnSp macro="">
      <xdr:nvCxnSpPr>
        <xdr:cNvPr id="312" name="直線コネクタ 311"/>
        <xdr:cNvCxnSpPr/>
      </xdr:nvCxnSpPr>
      <xdr:spPr>
        <a:xfrm>
          <a:off x="14782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122428</xdr:rowOff>
    </xdr:to>
    <xdr:cxnSp macro="">
      <xdr:nvCxnSpPr>
        <xdr:cNvPr id="315" name="直線コネクタ 314"/>
        <xdr:cNvCxnSpPr/>
      </xdr:nvCxnSpPr>
      <xdr:spPr>
        <a:xfrm flipV="1">
          <a:off x="13893800" y="6207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46990</xdr:rowOff>
    </xdr:to>
    <xdr:cxnSp macro="">
      <xdr:nvCxnSpPr>
        <xdr:cNvPr id="318" name="直線コネクタ 317"/>
        <xdr:cNvCxnSpPr/>
      </xdr:nvCxnSpPr>
      <xdr:spPr>
        <a:xfrm flipV="1">
          <a:off x="13004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8" name="円/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9"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33" name="テキスト ボックス 332"/>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4" name="円/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5" name="テキスト ボックス 33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公債費に係る経常収支比率は、全国平均及び石川県平均を下回っているものの、今後予定されている大型事業に伴う起債の償還が始まることにより比率の悪化が予想されるため、予断を許さない状況である。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120142</xdr:rowOff>
    </xdr:to>
    <xdr:cxnSp macro="">
      <xdr:nvCxnSpPr>
        <xdr:cNvPr id="367" name="直線コネクタ 366"/>
        <xdr:cNvCxnSpPr/>
      </xdr:nvCxnSpPr>
      <xdr:spPr>
        <a:xfrm>
          <a:off x="3987800" y="13317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143002</xdr:rowOff>
    </xdr:to>
    <xdr:cxnSp macro="">
      <xdr:nvCxnSpPr>
        <xdr:cNvPr id="370" name="直線コネクタ 369"/>
        <xdr:cNvCxnSpPr/>
      </xdr:nvCxnSpPr>
      <xdr:spPr>
        <a:xfrm flipV="1">
          <a:off x="3098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77</xdr:row>
      <xdr:rowOff>143002</xdr:rowOff>
    </xdr:to>
    <xdr:cxnSp macro="">
      <xdr:nvCxnSpPr>
        <xdr:cNvPr id="373" name="直線コネクタ 372"/>
        <xdr:cNvCxnSpPr/>
      </xdr:nvCxnSpPr>
      <xdr:spPr>
        <a:xfrm>
          <a:off x="2209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8128</xdr:rowOff>
    </xdr:to>
    <xdr:cxnSp macro="">
      <xdr:nvCxnSpPr>
        <xdr:cNvPr id="376" name="直線コネクタ 375"/>
        <xdr:cNvCxnSpPr/>
      </xdr:nvCxnSpPr>
      <xdr:spPr>
        <a:xfrm flipV="1">
          <a:off x="1320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6" name="円/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8" name="円/楕円 387"/>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9" name="テキスト ボックス 38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90" name="円/楕円 389"/>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91" name="テキスト ボックス 390"/>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2" name="円/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95" name="テキスト ボックス 39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公債費以外の経常収支比率は、平成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年度と比較してすべての比率において悪化したことから、</a:t>
          </a:r>
          <a:r>
            <a:rPr lang="en-US" altLang="ja-JP" sz="1300">
              <a:solidFill>
                <a:schemeClr val="dk1"/>
              </a:solidFill>
              <a:effectLst/>
              <a:latin typeface="+mn-lt"/>
              <a:ea typeface="+mn-ea"/>
              <a:cs typeface="+mn-cs"/>
            </a:rPr>
            <a:t>4.9</a:t>
          </a:r>
          <a:r>
            <a:rPr lang="ja-JP" altLang="ja-JP" sz="1300">
              <a:solidFill>
                <a:schemeClr val="dk1"/>
              </a:solidFill>
              <a:effectLst/>
              <a:latin typeface="+mn-lt"/>
              <a:ea typeface="+mn-ea"/>
              <a:cs typeface="+mn-cs"/>
            </a:rPr>
            <a:t>ポイント悪化している。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76</xdr:row>
      <xdr:rowOff>46989</xdr:rowOff>
    </xdr:to>
    <xdr:cxnSp macro="">
      <xdr:nvCxnSpPr>
        <xdr:cNvPr id="428" name="直線コネクタ 427"/>
        <xdr:cNvCxnSpPr/>
      </xdr:nvCxnSpPr>
      <xdr:spPr>
        <a:xfrm>
          <a:off x="15671800" y="12890500"/>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31750</xdr:rowOff>
    </xdr:to>
    <xdr:cxnSp macro="">
      <xdr:nvCxnSpPr>
        <xdr:cNvPr id="431" name="直線コネクタ 430"/>
        <xdr:cNvCxnSpPr/>
      </xdr:nvCxnSpPr>
      <xdr:spPr>
        <a:xfrm>
          <a:off x="14782800" y="1288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66040</xdr:rowOff>
    </xdr:to>
    <xdr:cxnSp macro="">
      <xdr:nvCxnSpPr>
        <xdr:cNvPr id="434" name="直線コネクタ 433"/>
        <xdr:cNvCxnSpPr/>
      </xdr:nvCxnSpPr>
      <xdr:spPr>
        <a:xfrm flipV="1">
          <a:off x="13893800" y="12882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66040</xdr:rowOff>
    </xdr:from>
    <xdr:to>
      <xdr:col>20</xdr:col>
      <xdr:colOff>158750</xdr:colOff>
      <xdr:row>75</xdr:row>
      <xdr:rowOff>127000</xdr:rowOff>
    </xdr:to>
    <xdr:cxnSp macro="">
      <xdr:nvCxnSpPr>
        <xdr:cNvPr id="437" name="直線コネクタ 436"/>
        <xdr:cNvCxnSpPr/>
      </xdr:nvCxnSpPr>
      <xdr:spPr>
        <a:xfrm flipV="1">
          <a:off x="13004800" y="12924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167639</xdr:rowOff>
    </xdr:from>
    <xdr:to>
      <xdr:col>24</xdr:col>
      <xdr:colOff>82550</xdr:colOff>
      <xdr:row>76</xdr:row>
      <xdr:rowOff>97789</xdr:rowOff>
    </xdr:to>
    <xdr:sp macro="" textlink="">
      <xdr:nvSpPr>
        <xdr:cNvPr id="447" name="円/楕円 446"/>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12717</xdr:rowOff>
    </xdr:from>
    <xdr:ext cx="762000" cy="259045"/>
    <xdr:sp macro="" textlink="">
      <xdr:nvSpPr>
        <xdr:cNvPr id="448"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152400</xdr:rowOff>
    </xdr:from>
    <xdr:to>
      <xdr:col>22</xdr:col>
      <xdr:colOff>615950</xdr:colOff>
      <xdr:row>75</xdr:row>
      <xdr:rowOff>82550</xdr:rowOff>
    </xdr:to>
    <xdr:sp macro="" textlink="">
      <xdr:nvSpPr>
        <xdr:cNvPr id="449" name="円/楕円 448"/>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50" name="テキスト ボックス 449"/>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1" name="円/楕円 45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2" name="テキスト ボックス 45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53" name="円/楕円 452"/>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127017</xdr:rowOff>
    </xdr:from>
    <xdr:ext cx="762000" cy="259045"/>
    <xdr:sp macro="" textlink="">
      <xdr:nvSpPr>
        <xdr:cNvPr id="454" name="テキスト ボックス 453"/>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5" name="円/楕円 454"/>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162577</xdr:rowOff>
    </xdr:from>
    <xdr:ext cx="762000" cy="259045"/>
    <xdr:sp macro="" textlink="">
      <xdr:nvSpPr>
        <xdr:cNvPr id="456" name="テキスト ボックス 455"/>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石川県野々市市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105092</xdr:rowOff>
    </xdr:from>
    <xdr:to>
      <xdr:col>4</xdr:col>
      <xdr:colOff>1117600</xdr:colOff>
      <xdr:row>18</xdr:row>
      <xdr:rowOff>157213</xdr:rowOff>
    </xdr:to>
    <xdr:cxnSp macro="">
      <xdr:nvCxnSpPr>
        <xdr:cNvPr id="50" name="直線コネクタ 49"/>
        <xdr:cNvCxnSpPr/>
      </xdr:nvCxnSpPr>
      <xdr:spPr bwMode="auto">
        <a:xfrm flipV="1">
          <a:off x="5003800" y="3238817"/>
          <a:ext cx="647700" cy="5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157213</xdr:rowOff>
    </xdr:from>
    <xdr:to>
      <xdr:col>4</xdr:col>
      <xdr:colOff>469900</xdr:colOff>
      <xdr:row>18</xdr:row>
      <xdr:rowOff>167939</xdr:rowOff>
    </xdr:to>
    <xdr:cxnSp macro="">
      <xdr:nvCxnSpPr>
        <xdr:cNvPr id="53" name="直線コネクタ 52"/>
        <xdr:cNvCxnSpPr/>
      </xdr:nvCxnSpPr>
      <xdr:spPr bwMode="auto">
        <a:xfrm flipV="1">
          <a:off x="4305300" y="3290938"/>
          <a:ext cx="6985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108712</xdr:rowOff>
    </xdr:from>
    <xdr:to>
      <xdr:col>3</xdr:col>
      <xdr:colOff>904875</xdr:colOff>
      <xdr:row>18</xdr:row>
      <xdr:rowOff>167939</xdr:rowOff>
    </xdr:to>
    <xdr:cxnSp macro="">
      <xdr:nvCxnSpPr>
        <xdr:cNvPr id="56" name="直線コネクタ 55"/>
        <xdr:cNvCxnSpPr/>
      </xdr:nvCxnSpPr>
      <xdr:spPr bwMode="auto">
        <a:xfrm>
          <a:off x="3606800" y="3242437"/>
          <a:ext cx="698500" cy="5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56363</xdr:rowOff>
    </xdr:from>
    <xdr:to>
      <xdr:col>3</xdr:col>
      <xdr:colOff>206375</xdr:colOff>
      <xdr:row>18</xdr:row>
      <xdr:rowOff>108712</xdr:rowOff>
    </xdr:to>
    <xdr:cxnSp macro="">
      <xdr:nvCxnSpPr>
        <xdr:cNvPr id="59" name="直線コネクタ 58"/>
        <xdr:cNvCxnSpPr/>
      </xdr:nvCxnSpPr>
      <xdr:spPr bwMode="auto">
        <a:xfrm>
          <a:off x="2908300" y="3190088"/>
          <a:ext cx="698500" cy="5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54292</xdr:rowOff>
    </xdr:from>
    <xdr:to>
      <xdr:col>5</xdr:col>
      <xdr:colOff>34925</xdr:colOff>
      <xdr:row>18</xdr:row>
      <xdr:rowOff>155892</xdr:rowOff>
    </xdr:to>
    <xdr:sp macro="" textlink="">
      <xdr:nvSpPr>
        <xdr:cNvPr id="69" name="円/楕円 68"/>
        <xdr:cNvSpPr/>
      </xdr:nvSpPr>
      <xdr:spPr bwMode="auto">
        <a:xfrm>
          <a:off x="5600700" y="318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26369</xdr:rowOff>
    </xdr:from>
    <xdr:ext cx="762000" cy="259045"/>
    <xdr:sp macro="" textlink="">
      <xdr:nvSpPr>
        <xdr:cNvPr id="70" name="人口1人当たり決算額の推移該当値テキスト130"/>
        <xdr:cNvSpPr txBox="1"/>
      </xdr:nvSpPr>
      <xdr:spPr>
        <a:xfrm>
          <a:off x="5740400" y="316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106413</xdr:rowOff>
    </xdr:from>
    <xdr:to>
      <xdr:col>4</xdr:col>
      <xdr:colOff>520700</xdr:colOff>
      <xdr:row>19</xdr:row>
      <xdr:rowOff>36563</xdr:rowOff>
    </xdr:to>
    <xdr:sp macro="" textlink="">
      <xdr:nvSpPr>
        <xdr:cNvPr id="71" name="円/楕円 70"/>
        <xdr:cNvSpPr/>
      </xdr:nvSpPr>
      <xdr:spPr bwMode="auto">
        <a:xfrm>
          <a:off x="4953000" y="324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21340</xdr:rowOff>
    </xdr:from>
    <xdr:ext cx="736600" cy="259045"/>
    <xdr:sp macro="" textlink="">
      <xdr:nvSpPr>
        <xdr:cNvPr id="72" name="テキスト ボックス 71"/>
        <xdr:cNvSpPr txBox="1"/>
      </xdr:nvSpPr>
      <xdr:spPr>
        <a:xfrm>
          <a:off x="4622800" y="332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117138</xdr:rowOff>
    </xdr:from>
    <xdr:to>
      <xdr:col>3</xdr:col>
      <xdr:colOff>955675</xdr:colOff>
      <xdr:row>19</xdr:row>
      <xdr:rowOff>47289</xdr:rowOff>
    </xdr:to>
    <xdr:sp macro="" textlink="">
      <xdr:nvSpPr>
        <xdr:cNvPr id="73" name="円/楕円 72"/>
        <xdr:cNvSpPr/>
      </xdr:nvSpPr>
      <xdr:spPr bwMode="auto">
        <a:xfrm>
          <a:off x="4254500" y="32508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32066</xdr:rowOff>
    </xdr:from>
    <xdr:ext cx="762000" cy="259045"/>
    <xdr:sp macro="" textlink="">
      <xdr:nvSpPr>
        <xdr:cNvPr id="74" name="テキスト ボックス 73"/>
        <xdr:cNvSpPr txBox="1"/>
      </xdr:nvSpPr>
      <xdr:spPr>
        <a:xfrm>
          <a:off x="3924300" y="333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57912</xdr:rowOff>
    </xdr:from>
    <xdr:to>
      <xdr:col>3</xdr:col>
      <xdr:colOff>257175</xdr:colOff>
      <xdr:row>18</xdr:row>
      <xdr:rowOff>159512</xdr:rowOff>
    </xdr:to>
    <xdr:sp macro="" textlink="">
      <xdr:nvSpPr>
        <xdr:cNvPr id="75" name="円/楕円 74"/>
        <xdr:cNvSpPr/>
      </xdr:nvSpPr>
      <xdr:spPr bwMode="auto">
        <a:xfrm>
          <a:off x="3556000" y="31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144289</xdr:rowOff>
    </xdr:from>
    <xdr:ext cx="762000" cy="259045"/>
    <xdr:sp macro="" textlink="">
      <xdr:nvSpPr>
        <xdr:cNvPr id="76" name="テキスト ボックス 75"/>
        <xdr:cNvSpPr txBox="1"/>
      </xdr:nvSpPr>
      <xdr:spPr>
        <a:xfrm>
          <a:off x="3225800" y="32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5563</xdr:rowOff>
    </xdr:from>
    <xdr:to>
      <xdr:col>2</xdr:col>
      <xdr:colOff>692150</xdr:colOff>
      <xdr:row>18</xdr:row>
      <xdr:rowOff>107163</xdr:rowOff>
    </xdr:to>
    <xdr:sp macro="" textlink="">
      <xdr:nvSpPr>
        <xdr:cNvPr id="77" name="円/楕円 76"/>
        <xdr:cNvSpPr/>
      </xdr:nvSpPr>
      <xdr:spPr bwMode="auto">
        <a:xfrm>
          <a:off x="2857500" y="313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91939</xdr:rowOff>
    </xdr:from>
    <xdr:ext cx="762000" cy="259045"/>
    <xdr:sp macro="" textlink="">
      <xdr:nvSpPr>
        <xdr:cNvPr id="78" name="テキスト ボックス 77"/>
        <xdr:cNvSpPr txBox="1"/>
      </xdr:nvSpPr>
      <xdr:spPr>
        <a:xfrm>
          <a:off x="2527300" y="322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35846</xdr:rowOff>
    </xdr:from>
    <xdr:to>
      <xdr:col>4</xdr:col>
      <xdr:colOff>1117600</xdr:colOff>
      <xdr:row>36</xdr:row>
      <xdr:rowOff>51467</xdr:rowOff>
    </xdr:to>
    <xdr:cxnSp macro="">
      <xdr:nvCxnSpPr>
        <xdr:cNvPr id="111" name="直線コネクタ 110"/>
        <xdr:cNvCxnSpPr/>
      </xdr:nvCxnSpPr>
      <xdr:spPr bwMode="auto">
        <a:xfrm>
          <a:off x="5003800" y="6989096"/>
          <a:ext cx="6477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35846</xdr:rowOff>
    </xdr:from>
    <xdr:to>
      <xdr:col>4</xdr:col>
      <xdr:colOff>469900</xdr:colOff>
      <xdr:row>36</xdr:row>
      <xdr:rowOff>39542</xdr:rowOff>
    </xdr:to>
    <xdr:cxnSp macro="">
      <xdr:nvCxnSpPr>
        <xdr:cNvPr id="114" name="直線コネクタ 113"/>
        <xdr:cNvCxnSpPr/>
      </xdr:nvCxnSpPr>
      <xdr:spPr bwMode="auto">
        <a:xfrm flipV="1">
          <a:off x="4305300" y="6989096"/>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39542</xdr:rowOff>
    </xdr:from>
    <xdr:to>
      <xdr:col>3</xdr:col>
      <xdr:colOff>904875</xdr:colOff>
      <xdr:row>36</xdr:row>
      <xdr:rowOff>53353</xdr:rowOff>
    </xdr:to>
    <xdr:cxnSp macro="">
      <xdr:nvCxnSpPr>
        <xdr:cNvPr id="117" name="直線コネクタ 116"/>
        <xdr:cNvCxnSpPr/>
      </xdr:nvCxnSpPr>
      <xdr:spPr bwMode="auto">
        <a:xfrm flipV="1">
          <a:off x="3606800" y="6992792"/>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339236</xdr:rowOff>
    </xdr:from>
    <xdr:to>
      <xdr:col>3</xdr:col>
      <xdr:colOff>206375</xdr:colOff>
      <xdr:row>36</xdr:row>
      <xdr:rowOff>53353</xdr:rowOff>
    </xdr:to>
    <xdr:cxnSp macro="">
      <xdr:nvCxnSpPr>
        <xdr:cNvPr id="120" name="直線コネクタ 119"/>
        <xdr:cNvCxnSpPr/>
      </xdr:nvCxnSpPr>
      <xdr:spPr bwMode="auto">
        <a:xfrm>
          <a:off x="2908300" y="6949586"/>
          <a:ext cx="698500" cy="5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667</xdr:rowOff>
    </xdr:from>
    <xdr:to>
      <xdr:col>5</xdr:col>
      <xdr:colOff>34925</xdr:colOff>
      <xdr:row>36</xdr:row>
      <xdr:rowOff>102267</xdr:rowOff>
    </xdr:to>
    <xdr:sp macro="" textlink="">
      <xdr:nvSpPr>
        <xdr:cNvPr id="130" name="円/楕円 129"/>
        <xdr:cNvSpPr/>
      </xdr:nvSpPr>
      <xdr:spPr bwMode="auto">
        <a:xfrm>
          <a:off x="5600700" y="695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315644</xdr:rowOff>
    </xdr:from>
    <xdr:ext cx="762000" cy="259045"/>
    <xdr:sp macro="" textlink="">
      <xdr:nvSpPr>
        <xdr:cNvPr id="131" name="人口1人当たり決算額の推移該当値テキスト445"/>
        <xdr:cNvSpPr txBox="1"/>
      </xdr:nvSpPr>
      <xdr:spPr>
        <a:xfrm>
          <a:off x="5740400" y="69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327946</xdr:rowOff>
    </xdr:from>
    <xdr:to>
      <xdr:col>4</xdr:col>
      <xdr:colOff>520700</xdr:colOff>
      <xdr:row>36</xdr:row>
      <xdr:rowOff>86646</xdr:rowOff>
    </xdr:to>
    <xdr:sp macro="" textlink="">
      <xdr:nvSpPr>
        <xdr:cNvPr id="132" name="円/楕円 131"/>
        <xdr:cNvSpPr/>
      </xdr:nvSpPr>
      <xdr:spPr bwMode="auto">
        <a:xfrm>
          <a:off x="4953000" y="693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71423</xdr:rowOff>
    </xdr:from>
    <xdr:ext cx="736600" cy="259045"/>
    <xdr:sp macro="" textlink="">
      <xdr:nvSpPr>
        <xdr:cNvPr id="133" name="テキスト ボックス 132"/>
        <xdr:cNvSpPr txBox="1"/>
      </xdr:nvSpPr>
      <xdr:spPr>
        <a:xfrm>
          <a:off x="4622800" y="702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331642</xdr:rowOff>
    </xdr:from>
    <xdr:to>
      <xdr:col>3</xdr:col>
      <xdr:colOff>955675</xdr:colOff>
      <xdr:row>36</xdr:row>
      <xdr:rowOff>90342</xdr:rowOff>
    </xdr:to>
    <xdr:sp macro="" textlink="">
      <xdr:nvSpPr>
        <xdr:cNvPr id="134" name="円/楕円 133"/>
        <xdr:cNvSpPr/>
      </xdr:nvSpPr>
      <xdr:spPr bwMode="auto">
        <a:xfrm>
          <a:off x="4254500" y="694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75119</xdr:rowOff>
    </xdr:from>
    <xdr:ext cx="762000" cy="259045"/>
    <xdr:sp macro="" textlink="">
      <xdr:nvSpPr>
        <xdr:cNvPr id="135" name="テキスト ボックス 134"/>
        <xdr:cNvSpPr txBox="1"/>
      </xdr:nvSpPr>
      <xdr:spPr>
        <a:xfrm>
          <a:off x="3924300" y="70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2553</xdr:rowOff>
    </xdr:from>
    <xdr:to>
      <xdr:col>3</xdr:col>
      <xdr:colOff>257175</xdr:colOff>
      <xdr:row>36</xdr:row>
      <xdr:rowOff>104153</xdr:rowOff>
    </xdr:to>
    <xdr:sp macro="" textlink="">
      <xdr:nvSpPr>
        <xdr:cNvPr id="136" name="円/楕円 135"/>
        <xdr:cNvSpPr/>
      </xdr:nvSpPr>
      <xdr:spPr bwMode="auto">
        <a:xfrm>
          <a:off x="3556000" y="695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88930</xdr:rowOff>
    </xdr:from>
    <xdr:ext cx="762000" cy="259045"/>
    <xdr:sp macro="" textlink="">
      <xdr:nvSpPr>
        <xdr:cNvPr id="137" name="テキスト ボックス 136"/>
        <xdr:cNvSpPr txBox="1"/>
      </xdr:nvSpPr>
      <xdr:spPr>
        <a:xfrm>
          <a:off x="3225800" y="704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288436</xdr:rowOff>
    </xdr:from>
    <xdr:to>
      <xdr:col>2</xdr:col>
      <xdr:colOff>692150</xdr:colOff>
      <xdr:row>36</xdr:row>
      <xdr:rowOff>47136</xdr:rowOff>
    </xdr:to>
    <xdr:sp macro="" textlink="">
      <xdr:nvSpPr>
        <xdr:cNvPr id="138" name="円/楕円 137"/>
        <xdr:cNvSpPr/>
      </xdr:nvSpPr>
      <xdr:spPr bwMode="auto">
        <a:xfrm>
          <a:off x="2857500" y="689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31913</xdr:rowOff>
    </xdr:from>
    <xdr:ext cx="762000" cy="259045"/>
    <xdr:sp macro="" textlink="">
      <xdr:nvSpPr>
        <xdr:cNvPr id="139" name="テキスト ボックス 138"/>
        <xdr:cNvSpPr txBox="1"/>
      </xdr:nvSpPr>
      <xdr:spPr>
        <a:xfrm>
          <a:off x="2527300" y="698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67165</xdr:rowOff>
    </xdr:from>
    <xdr:to>
      <xdr:col>6</xdr:col>
      <xdr:colOff>511175</xdr:colOff>
      <xdr:row>38</xdr:row>
      <xdr:rowOff>79830</xdr:rowOff>
    </xdr:to>
    <xdr:cxnSp macro="">
      <xdr:nvCxnSpPr>
        <xdr:cNvPr id="59" name="直線コネクタ 58"/>
        <xdr:cNvCxnSpPr/>
      </xdr:nvCxnSpPr>
      <xdr:spPr>
        <a:xfrm>
          <a:off x="3797300" y="6582265"/>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59530</xdr:rowOff>
    </xdr:from>
    <xdr:to>
      <xdr:col>5</xdr:col>
      <xdr:colOff>358775</xdr:colOff>
      <xdr:row>38</xdr:row>
      <xdr:rowOff>67165</xdr:rowOff>
    </xdr:to>
    <xdr:cxnSp macro="">
      <xdr:nvCxnSpPr>
        <xdr:cNvPr id="62" name="直線コネクタ 61"/>
        <xdr:cNvCxnSpPr/>
      </xdr:nvCxnSpPr>
      <xdr:spPr>
        <a:xfrm>
          <a:off x="2908300" y="6574630"/>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59530</xdr:rowOff>
    </xdr:from>
    <xdr:to>
      <xdr:col>4</xdr:col>
      <xdr:colOff>155575</xdr:colOff>
      <xdr:row>38</xdr:row>
      <xdr:rowOff>79327</xdr:rowOff>
    </xdr:to>
    <xdr:cxnSp macro="">
      <xdr:nvCxnSpPr>
        <xdr:cNvPr id="65" name="直線コネクタ 64"/>
        <xdr:cNvCxnSpPr/>
      </xdr:nvCxnSpPr>
      <xdr:spPr>
        <a:xfrm flipV="1">
          <a:off x="2019300" y="6574630"/>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50798</xdr:rowOff>
    </xdr:from>
    <xdr:to>
      <xdr:col>2</xdr:col>
      <xdr:colOff>638175</xdr:colOff>
      <xdr:row>38</xdr:row>
      <xdr:rowOff>79327</xdr:rowOff>
    </xdr:to>
    <xdr:cxnSp macro="">
      <xdr:nvCxnSpPr>
        <xdr:cNvPr id="68" name="直線コネクタ 67"/>
        <xdr:cNvCxnSpPr/>
      </xdr:nvCxnSpPr>
      <xdr:spPr>
        <a:xfrm>
          <a:off x="1130300" y="6565898"/>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29030</xdr:rowOff>
    </xdr:from>
    <xdr:to>
      <xdr:col>6</xdr:col>
      <xdr:colOff>561975</xdr:colOff>
      <xdr:row>38</xdr:row>
      <xdr:rowOff>130630</xdr:rowOff>
    </xdr:to>
    <xdr:sp macro="" textlink="">
      <xdr:nvSpPr>
        <xdr:cNvPr id="78" name="円/楕円 77"/>
        <xdr:cNvSpPr/>
      </xdr:nvSpPr>
      <xdr:spPr>
        <a:xfrm>
          <a:off x="4584700" y="65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7457</xdr:rowOff>
    </xdr:from>
    <xdr:ext cx="534377" cy="259045"/>
    <xdr:sp macro="" textlink="">
      <xdr:nvSpPr>
        <xdr:cNvPr id="79" name="人件費該当値テキスト"/>
        <xdr:cNvSpPr txBox="1"/>
      </xdr:nvSpPr>
      <xdr:spPr>
        <a:xfrm>
          <a:off x="4686300" y="65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16365</xdr:rowOff>
    </xdr:from>
    <xdr:to>
      <xdr:col>5</xdr:col>
      <xdr:colOff>409575</xdr:colOff>
      <xdr:row>38</xdr:row>
      <xdr:rowOff>117965</xdr:rowOff>
    </xdr:to>
    <xdr:sp macro="" textlink="">
      <xdr:nvSpPr>
        <xdr:cNvPr id="80" name="円/楕円 79"/>
        <xdr:cNvSpPr/>
      </xdr:nvSpPr>
      <xdr:spPr>
        <a:xfrm>
          <a:off x="3746500" y="6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109092</xdr:rowOff>
    </xdr:from>
    <xdr:ext cx="534377" cy="259045"/>
    <xdr:sp macro="" textlink="">
      <xdr:nvSpPr>
        <xdr:cNvPr id="81" name="テキスト ボックス 80"/>
        <xdr:cNvSpPr txBox="1"/>
      </xdr:nvSpPr>
      <xdr:spPr>
        <a:xfrm>
          <a:off x="3530111" y="66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8730</xdr:rowOff>
    </xdr:from>
    <xdr:to>
      <xdr:col>4</xdr:col>
      <xdr:colOff>206375</xdr:colOff>
      <xdr:row>38</xdr:row>
      <xdr:rowOff>110330</xdr:rowOff>
    </xdr:to>
    <xdr:sp macro="" textlink="">
      <xdr:nvSpPr>
        <xdr:cNvPr id="82" name="円/楕円 81"/>
        <xdr:cNvSpPr/>
      </xdr:nvSpPr>
      <xdr:spPr>
        <a:xfrm>
          <a:off x="2857500" y="65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101457</xdr:rowOff>
    </xdr:from>
    <xdr:ext cx="534377" cy="259045"/>
    <xdr:sp macro="" textlink="">
      <xdr:nvSpPr>
        <xdr:cNvPr id="83" name="テキスト ボックス 82"/>
        <xdr:cNvSpPr txBox="1"/>
      </xdr:nvSpPr>
      <xdr:spPr>
        <a:xfrm>
          <a:off x="2641111" y="66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28527</xdr:rowOff>
    </xdr:from>
    <xdr:to>
      <xdr:col>3</xdr:col>
      <xdr:colOff>3175</xdr:colOff>
      <xdr:row>38</xdr:row>
      <xdr:rowOff>130127</xdr:rowOff>
    </xdr:to>
    <xdr:sp macro="" textlink="">
      <xdr:nvSpPr>
        <xdr:cNvPr id="84" name="円/楕円 83"/>
        <xdr:cNvSpPr/>
      </xdr:nvSpPr>
      <xdr:spPr>
        <a:xfrm>
          <a:off x="1968500" y="65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121254</xdr:rowOff>
    </xdr:from>
    <xdr:ext cx="534377" cy="259045"/>
    <xdr:sp macro="" textlink="">
      <xdr:nvSpPr>
        <xdr:cNvPr id="85" name="テキスト ボックス 84"/>
        <xdr:cNvSpPr txBox="1"/>
      </xdr:nvSpPr>
      <xdr:spPr>
        <a:xfrm>
          <a:off x="1752111" y="66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171448</xdr:rowOff>
    </xdr:from>
    <xdr:to>
      <xdr:col>1</xdr:col>
      <xdr:colOff>485775</xdr:colOff>
      <xdr:row>38</xdr:row>
      <xdr:rowOff>101598</xdr:rowOff>
    </xdr:to>
    <xdr:sp macro="" textlink="">
      <xdr:nvSpPr>
        <xdr:cNvPr id="86" name="円/楕円 85"/>
        <xdr:cNvSpPr/>
      </xdr:nvSpPr>
      <xdr:spPr>
        <a:xfrm>
          <a:off x="1079500" y="65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92725</xdr:rowOff>
    </xdr:from>
    <xdr:ext cx="534377" cy="259045"/>
    <xdr:sp macro="" textlink="">
      <xdr:nvSpPr>
        <xdr:cNvPr id="87" name="テキスト ボックス 86"/>
        <xdr:cNvSpPr txBox="1"/>
      </xdr:nvSpPr>
      <xdr:spPr>
        <a:xfrm>
          <a:off x="863111" y="66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167687</xdr:rowOff>
    </xdr:from>
    <xdr:to>
      <xdr:col>6</xdr:col>
      <xdr:colOff>511175</xdr:colOff>
      <xdr:row>56</xdr:row>
      <xdr:rowOff>64197</xdr:rowOff>
    </xdr:to>
    <xdr:cxnSp macro="">
      <xdr:nvCxnSpPr>
        <xdr:cNvPr id="119" name="直線コネクタ 118"/>
        <xdr:cNvCxnSpPr/>
      </xdr:nvCxnSpPr>
      <xdr:spPr>
        <a:xfrm flipV="1">
          <a:off x="3797300" y="9597437"/>
          <a:ext cx="8382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64197</xdr:rowOff>
    </xdr:from>
    <xdr:to>
      <xdr:col>5</xdr:col>
      <xdr:colOff>358775</xdr:colOff>
      <xdr:row>57</xdr:row>
      <xdr:rowOff>56587</xdr:rowOff>
    </xdr:to>
    <xdr:cxnSp macro="">
      <xdr:nvCxnSpPr>
        <xdr:cNvPr id="122" name="直線コネクタ 121"/>
        <xdr:cNvCxnSpPr/>
      </xdr:nvCxnSpPr>
      <xdr:spPr>
        <a:xfrm flipV="1">
          <a:off x="2908300" y="9665397"/>
          <a:ext cx="889000" cy="1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56587</xdr:rowOff>
    </xdr:from>
    <xdr:to>
      <xdr:col>4</xdr:col>
      <xdr:colOff>155575</xdr:colOff>
      <xdr:row>57</xdr:row>
      <xdr:rowOff>127976</xdr:rowOff>
    </xdr:to>
    <xdr:cxnSp macro="">
      <xdr:nvCxnSpPr>
        <xdr:cNvPr id="125" name="直線コネクタ 124"/>
        <xdr:cNvCxnSpPr/>
      </xdr:nvCxnSpPr>
      <xdr:spPr>
        <a:xfrm flipV="1">
          <a:off x="2019300" y="9829237"/>
          <a:ext cx="8890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102699</xdr:rowOff>
    </xdr:from>
    <xdr:to>
      <xdr:col>2</xdr:col>
      <xdr:colOff>638175</xdr:colOff>
      <xdr:row>57</xdr:row>
      <xdr:rowOff>127976</xdr:rowOff>
    </xdr:to>
    <xdr:cxnSp macro="">
      <xdr:nvCxnSpPr>
        <xdr:cNvPr id="128" name="直線コネクタ 127"/>
        <xdr:cNvCxnSpPr/>
      </xdr:nvCxnSpPr>
      <xdr:spPr>
        <a:xfrm>
          <a:off x="1130300" y="9875349"/>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116887</xdr:rowOff>
    </xdr:from>
    <xdr:to>
      <xdr:col>6</xdr:col>
      <xdr:colOff>561975</xdr:colOff>
      <xdr:row>56</xdr:row>
      <xdr:rowOff>47037</xdr:rowOff>
    </xdr:to>
    <xdr:sp macro="" textlink="">
      <xdr:nvSpPr>
        <xdr:cNvPr id="138" name="円/楕円 137"/>
        <xdr:cNvSpPr/>
      </xdr:nvSpPr>
      <xdr:spPr>
        <a:xfrm>
          <a:off x="4584700" y="95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95314</xdr:rowOff>
    </xdr:from>
    <xdr:ext cx="534377" cy="259045"/>
    <xdr:sp macro="" textlink="">
      <xdr:nvSpPr>
        <xdr:cNvPr id="139" name="物件費該当値テキスト"/>
        <xdr:cNvSpPr txBox="1"/>
      </xdr:nvSpPr>
      <xdr:spPr>
        <a:xfrm>
          <a:off x="4686300" y="95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13397</xdr:rowOff>
    </xdr:from>
    <xdr:to>
      <xdr:col>5</xdr:col>
      <xdr:colOff>409575</xdr:colOff>
      <xdr:row>56</xdr:row>
      <xdr:rowOff>114997</xdr:rowOff>
    </xdr:to>
    <xdr:sp macro="" textlink="">
      <xdr:nvSpPr>
        <xdr:cNvPr id="140" name="円/楕円 139"/>
        <xdr:cNvSpPr/>
      </xdr:nvSpPr>
      <xdr:spPr>
        <a:xfrm>
          <a:off x="3746500" y="96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106124</xdr:rowOff>
    </xdr:from>
    <xdr:ext cx="534377" cy="259045"/>
    <xdr:sp macro="" textlink="">
      <xdr:nvSpPr>
        <xdr:cNvPr id="141" name="テキスト ボックス 140"/>
        <xdr:cNvSpPr txBox="1"/>
      </xdr:nvSpPr>
      <xdr:spPr>
        <a:xfrm>
          <a:off x="3530111" y="970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5787</xdr:rowOff>
    </xdr:from>
    <xdr:to>
      <xdr:col>4</xdr:col>
      <xdr:colOff>206375</xdr:colOff>
      <xdr:row>57</xdr:row>
      <xdr:rowOff>107387</xdr:rowOff>
    </xdr:to>
    <xdr:sp macro="" textlink="">
      <xdr:nvSpPr>
        <xdr:cNvPr id="142" name="円/楕円 141"/>
        <xdr:cNvSpPr/>
      </xdr:nvSpPr>
      <xdr:spPr>
        <a:xfrm>
          <a:off x="2857500" y="977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98514</xdr:rowOff>
    </xdr:from>
    <xdr:ext cx="534377" cy="259045"/>
    <xdr:sp macro="" textlink="">
      <xdr:nvSpPr>
        <xdr:cNvPr id="143" name="テキスト ボックス 142"/>
        <xdr:cNvSpPr txBox="1"/>
      </xdr:nvSpPr>
      <xdr:spPr>
        <a:xfrm>
          <a:off x="2641111" y="98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77176</xdr:rowOff>
    </xdr:from>
    <xdr:to>
      <xdr:col>3</xdr:col>
      <xdr:colOff>3175</xdr:colOff>
      <xdr:row>58</xdr:row>
      <xdr:rowOff>7326</xdr:rowOff>
    </xdr:to>
    <xdr:sp macro="" textlink="">
      <xdr:nvSpPr>
        <xdr:cNvPr id="144" name="円/楕円 143"/>
        <xdr:cNvSpPr/>
      </xdr:nvSpPr>
      <xdr:spPr>
        <a:xfrm>
          <a:off x="1968500" y="98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169903</xdr:rowOff>
    </xdr:from>
    <xdr:ext cx="534377" cy="259045"/>
    <xdr:sp macro="" textlink="">
      <xdr:nvSpPr>
        <xdr:cNvPr id="145" name="テキスト ボックス 144"/>
        <xdr:cNvSpPr txBox="1"/>
      </xdr:nvSpPr>
      <xdr:spPr>
        <a:xfrm>
          <a:off x="1752111" y="99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51899</xdr:rowOff>
    </xdr:from>
    <xdr:to>
      <xdr:col>1</xdr:col>
      <xdr:colOff>485775</xdr:colOff>
      <xdr:row>57</xdr:row>
      <xdr:rowOff>153499</xdr:rowOff>
    </xdr:to>
    <xdr:sp macro="" textlink="">
      <xdr:nvSpPr>
        <xdr:cNvPr id="146" name="円/楕円 145"/>
        <xdr:cNvSpPr/>
      </xdr:nvSpPr>
      <xdr:spPr>
        <a:xfrm>
          <a:off x="1079500" y="98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144626</xdr:rowOff>
    </xdr:from>
    <xdr:ext cx="534377" cy="259045"/>
    <xdr:sp macro="" textlink="">
      <xdr:nvSpPr>
        <xdr:cNvPr id="147" name="テキスト ボックス 146"/>
        <xdr:cNvSpPr txBox="1"/>
      </xdr:nvSpPr>
      <xdr:spPr>
        <a:xfrm>
          <a:off x="863111" y="99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102152</xdr:rowOff>
    </xdr:from>
    <xdr:to>
      <xdr:col>6</xdr:col>
      <xdr:colOff>511175</xdr:colOff>
      <xdr:row>76</xdr:row>
      <xdr:rowOff>116839</xdr:rowOff>
    </xdr:to>
    <xdr:cxnSp macro="">
      <xdr:nvCxnSpPr>
        <xdr:cNvPr id="172" name="直線コネクタ 171"/>
        <xdr:cNvCxnSpPr/>
      </xdr:nvCxnSpPr>
      <xdr:spPr>
        <a:xfrm flipV="1">
          <a:off x="3797300" y="13132352"/>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116839</xdr:rowOff>
    </xdr:from>
    <xdr:to>
      <xdr:col>5</xdr:col>
      <xdr:colOff>358775</xdr:colOff>
      <xdr:row>76</xdr:row>
      <xdr:rowOff>152045</xdr:rowOff>
    </xdr:to>
    <xdr:cxnSp macro="">
      <xdr:nvCxnSpPr>
        <xdr:cNvPr id="175" name="直線コネクタ 174"/>
        <xdr:cNvCxnSpPr/>
      </xdr:nvCxnSpPr>
      <xdr:spPr>
        <a:xfrm flipV="1">
          <a:off x="2908300" y="13147039"/>
          <a:ext cx="8890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152045</xdr:rowOff>
    </xdr:from>
    <xdr:to>
      <xdr:col>4</xdr:col>
      <xdr:colOff>155575</xdr:colOff>
      <xdr:row>77</xdr:row>
      <xdr:rowOff>5683</xdr:rowOff>
    </xdr:to>
    <xdr:cxnSp macro="">
      <xdr:nvCxnSpPr>
        <xdr:cNvPr id="178" name="直線コネクタ 177"/>
        <xdr:cNvCxnSpPr/>
      </xdr:nvCxnSpPr>
      <xdr:spPr>
        <a:xfrm flipV="1">
          <a:off x="2019300" y="13182245"/>
          <a:ext cx="8890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159302</xdr:rowOff>
    </xdr:from>
    <xdr:to>
      <xdr:col>2</xdr:col>
      <xdr:colOff>638175</xdr:colOff>
      <xdr:row>77</xdr:row>
      <xdr:rowOff>5683</xdr:rowOff>
    </xdr:to>
    <xdr:cxnSp macro="">
      <xdr:nvCxnSpPr>
        <xdr:cNvPr id="181" name="直線コネクタ 180"/>
        <xdr:cNvCxnSpPr/>
      </xdr:nvCxnSpPr>
      <xdr:spPr>
        <a:xfrm>
          <a:off x="1130300" y="1318950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51352</xdr:rowOff>
    </xdr:from>
    <xdr:to>
      <xdr:col>6</xdr:col>
      <xdr:colOff>561975</xdr:colOff>
      <xdr:row>76</xdr:row>
      <xdr:rowOff>152952</xdr:rowOff>
    </xdr:to>
    <xdr:sp macro="" textlink="">
      <xdr:nvSpPr>
        <xdr:cNvPr id="191" name="円/楕円 190"/>
        <xdr:cNvSpPr/>
      </xdr:nvSpPr>
      <xdr:spPr>
        <a:xfrm>
          <a:off x="4584700" y="130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74230</xdr:rowOff>
    </xdr:from>
    <xdr:ext cx="469744" cy="259045"/>
    <xdr:sp macro="" textlink="">
      <xdr:nvSpPr>
        <xdr:cNvPr id="192" name="維持補修費該当値テキスト"/>
        <xdr:cNvSpPr txBox="1"/>
      </xdr:nvSpPr>
      <xdr:spPr>
        <a:xfrm>
          <a:off x="4686300" y="1293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66039</xdr:rowOff>
    </xdr:from>
    <xdr:to>
      <xdr:col>5</xdr:col>
      <xdr:colOff>409575</xdr:colOff>
      <xdr:row>76</xdr:row>
      <xdr:rowOff>167639</xdr:rowOff>
    </xdr:to>
    <xdr:sp macro="" textlink="">
      <xdr:nvSpPr>
        <xdr:cNvPr id="193" name="円/楕円 192"/>
        <xdr:cNvSpPr/>
      </xdr:nvSpPr>
      <xdr:spPr>
        <a:xfrm>
          <a:off x="3746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12717</xdr:rowOff>
    </xdr:from>
    <xdr:ext cx="469744" cy="259045"/>
    <xdr:sp macro="" textlink="">
      <xdr:nvSpPr>
        <xdr:cNvPr id="194" name="テキスト ボックス 193"/>
        <xdr:cNvSpPr txBox="1"/>
      </xdr:nvSpPr>
      <xdr:spPr>
        <a:xfrm>
          <a:off x="3562427" y="128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101245</xdr:rowOff>
    </xdr:from>
    <xdr:to>
      <xdr:col>4</xdr:col>
      <xdr:colOff>206375</xdr:colOff>
      <xdr:row>77</xdr:row>
      <xdr:rowOff>31395</xdr:rowOff>
    </xdr:to>
    <xdr:sp macro="" textlink="">
      <xdr:nvSpPr>
        <xdr:cNvPr id="195" name="円/楕円 194"/>
        <xdr:cNvSpPr/>
      </xdr:nvSpPr>
      <xdr:spPr>
        <a:xfrm>
          <a:off x="2857500" y="131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22522</xdr:rowOff>
    </xdr:from>
    <xdr:ext cx="469744" cy="259045"/>
    <xdr:sp macro="" textlink="">
      <xdr:nvSpPr>
        <xdr:cNvPr id="196" name="テキスト ボックス 195"/>
        <xdr:cNvSpPr txBox="1"/>
      </xdr:nvSpPr>
      <xdr:spPr>
        <a:xfrm>
          <a:off x="2673427" y="1322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126333</xdr:rowOff>
    </xdr:from>
    <xdr:to>
      <xdr:col>3</xdr:col>
      <xdr:colOff>3175</xdr:colOff>
      <xdr:row>77</xdr:row>
      <xdr:rowOff>56483</xdr:rowOff>
    </xdr:to>
    <xdr:sp macro="" textlink="">
      <xdr:nvSpPr>
        <xdr:cNvPr id="197" name="円/楕円 196"/>
        <xdr:cNvSpPr/>
      </xdr:nvSpPr>
      <xdr:spPr>
        <a:xfrm>
          <a:off x="1968500" y="131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47610</xdr:rowOff>
    </xdr:from>
    <xdr:ext cx="469744" cy="259045"/>
    <xdr:sp macro="" textlink="">
      <xdr:nvSpPr>
        <xdr:cNvPr id="198" name="テキスト ボックス 197"/>
        <xdr:cNvSpPr txBox="1"/>
      </xdr:nvSpPr>
      <xdr:spPr>
        <a:xfrm>
          <a:off x="1784427" y="1324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108502</xdr:rowOff>
    </xdr:from>
    <xdr:to>
      <xdr:col>1</xdr:col>
      <xdr:colOff>485775</xdr:colOff>
      <xdr:row>77</xdr:row>
      <xdr:rowOff>38652</xdr:rowOff>
    </xdr:to>
    <xdr:sp macro="" textlink="">
      <xdr:nvSpPr>
        <xdr:cNvPr id="199" name="円/楕円 198"/>
        <xdr:cNvSpPr/>
      </xdr:nvSpPr>
      <xdr:spPr>
        <a:xfrm>
          <a:off x="1079500" y="131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29779</xdr:rowOff>
    </xdr:from>
    <xdr:ext cx="469744" cy="259045"/>
    <xdr:sp macro="" textlink="">
      <xdr:nvSpPr>
        <xdr:cNvPr id="200" name="テキスト ボックス 199"/>
        <xdr:cNvSpPr txBox="1"/>
      </xdr:nvSpPr>
      <xdr:spPr>
        <a:xfrm>
          <a:off x="895427" y="1323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117362</xdr:rowOff>
    </xdr:from>
    <xdr:to>
      <xdr:col>6</xdr:col>
      <xdr:colOff>511175</xdr:colOff>
      <xdr:row>95</xdr:row>
      <xdr:rowOff>1005</xdr:rowOff>
    </xdr:to>
    <xdr:cxnSp macro="">
      <xdr:nvCxnSpPr>
        <xdr:cNvPr id="232" name="直線コネクタ 231"/>
        <xdr:cNvCxnSpPr/>
      </xdr:nvCxnSpPr>
      <xdr:spPr>
        <a:xfrm flipV="1">
          <a:off x="3797300" y="16233662"/>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1005</xdr:rowOff>
    </xdr:from>
    <xdr:to>
      <xdr:col>5</xdr:col>
      <xdr:colOff>358775</xdr:colOff>
      <xdr:row>95</xdr:row>
      <xdr:rowOff>69160</xdr:rowOff>
    </xdr:to>
    <xdr:cxnSp macro="">
      <xdr:nvCxnSpPr>
        <xdr:cNvPr id="235" name="直線コネクタ 234"/>
        <xdr:cNvCxnSpPr/>
      </xdr:nvCxnSpPr>
      <xdr:spPr>
        <a:xfrm flipV="1">
          <a:off x="2908300" y="16288755"/>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69160</xdr:rowOff>
    </xdr:from>
    <xdr:to>
      <xdr:col>4</xdr:col>
      <xdr:colOff>155575</xdr:colOff>
      <xdr:row>95</xdr:row>
      <xdr:rowOff>167213</xdr:rowOff>
    </xdr:to>
    <xdr:cxnSp macro="">
      <xdr:nvCxnSpPr>
        <xdr:cNvPr id="238" name="直線コネクタ 237"/>
        <xdr:cNvCxnSpPr/>
      </xdr:nvCxnSpPr>
      <xdr:spPr>
        <a:xfrm flipV="1">
          <a:off x="2019300" y="16356910"/>
          <a:ext cx="889000" cy="9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167213</xdr:rowOff>
    </xdr:from>
    <xdr:to>
      <xdr:col>2</xdr:col>
      <xdr:colOff>638175</xdr:colOff>
      <xdr:row>96</xdr:row>
      <xdr:rowOff>35018</xdr:rowOff>
    </xdr:to>
    <xdr:cxnSp macro="">
      <xdr:nvCxnSpPr>
        <xdr:cNvPr id="241" name="直線コネクタ 240"/>
        <xdr:cNvCxnSpPr/>
      </xdr:nvCxnSpPr>
      <xdr:spPr>
        <a:xfrm flipV="1">
          <a:off x="1130300" y="16454963"/>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66562</xdr:rowOff>
    </xdr:from>
    <xdr:to>
      <xdr:col>6</xdr:col>
      <xdr:colOff>561975</xdr:colOff>
      <xdr:row>94</xdr:row>
      <xdr:rowOff>168162</xdr:rowOff>
    </xdr:to>
    <xdr:sp macro="" textlink="">
      <xdr:nvSpPr>
        <xdr:cNvPr id="251" name="円/楕円 250"/>
        <xdr:cNvSpPr/>
      </xdr:nvSpPr>
      <xdr:spPr>
        <a:xfrm>
          <a:off x="4584700" y="161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89439</xdr:rowOff>
    </xdr:from>
    <xdr:ext cx="534377" cy="259045"/>
    <xdr:sp macro="" textlink="">
      <xdr:nvSpPr>
        <xdr:cNvPr id="252" name="扶助費該当値テキスト"/>
        <xdr:cNvSpPr txBox="1"/>
      </xdr:nvSpPr>
      <xdr:spPr>
        <a:xfrm>
          <a:off x="4686300" y="1603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121655</xdr:rowOff>
    </xdr:from>
    <xdr:to>
      <xdr:col>5</xdr:col>
      <xdr:colOff>409575</xdr:colOff>
      <xdr:row>95</xdr:row>
      <xdr:rowOff>51805</xdr:rowOff>
    </xdr:to>
    <xdr:sp macro="" textlink="">
      <xdr:nvSpPr>
        <xdr:cNvPr id="253" name="円/楕円 252"/>
        <xdr:cNvSpPr/>
      </xdr:nvSpPr>
      <xdr:spPr>
        <a:xfrm>
          <a:off x="3746500" y="162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68332</xdr:rowOff>
    </xdr:from>
    <xdr:ext cx="534377" cy="259045"/>
    <xdr:sp macro="" textlink="">
      <xdr:nvSpPr>
        <xdr:cNvPr id="254" name="テキスト ボックス 253"/>
        <xdr:cNvSpPr txBox="1"/>
      </xdr:nvSpPr>
      <xdr:spPr>
        <a:xfrm>
          <a:off x="3530111" y="160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18360</xdr:rowOff>
    </xdr:from>
    <xdr:to>
      <xdr:col>4</xdr:col>
      <xdr:colOff>206375</xdr:colOff>
      <xdr:row>95</xdr:row>
      <xdr:rowOff>119960</xdr:rowOff>
    </xdr:to>
    <xdr:sp macro="" textlink="">
      <xdr:nvSpPr>
        <xdr:cNvPr id="255" name="円/楕円 254"/>
        <xdr:cNvSpPr/>
      </xdr:nvSpPr>
      <xdr:spPr>
        <a:xfrm>
          <a:off x="2857500" y="163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136487</xdr:rowOff>
    </xdr:from>
    <xdr:ext cx="534377" cy="259045"/>
    <xdr:sp macro="" textlink="">
      <xdr:nvSpPr>
        <xdr:cNvPr id="256" name="テキスト ボックス 255"/>
        <xdr:cNvSpPr txBox="1"/>
      </xdr:nvSpPr>
      <xdr:spPr>
        <a:xfrm>
          <a:off x="2641111" y="160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116413</xdr:rowOff>
    </xdr:from>
    <xdr:to>
      <xdr:col>3</xdr:col>
      <xdr:colOff>3175</xdr:colOff>
      <xdr:row>96</xdr:row>
      <xdr:rowOff>46563</xdr:rowOff>
    </xdr:to>
    <xdr:sp macro="" textlink="">
      <xdr:nvSpPr>
        <xdr:cNvPr id="257" name="円/楕円 256"/>
        <xdr:cNvSpPr/>
      </xdr:nvSpPr>
      <xdr:spPr>
        <a:xfrm>
          <a:off x="1968500" y="164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63090</xdr:rowOff>
    </xdr:from>
    <xdr:ext cx="534377" cy="259045"/>
    <xdr:sp macro="" textlink="">
      <xdr:nvSpPr>
        <xdr:cNvPr id="258" name="テキスト ボックス 257"/>
        <xdr:cNvSpPr txBox="1"/>
      </xdr:nvSpPr>
      <xdr:spPr>
        <a:xfrm>
          <a:off x="1752111" y="161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155668</xdr:rowOff>
    </xdr:from>
    <xdr:to>
      <xdr:col>1</xdr:col>
      <xdr:colOff>485775</xdr:colOff>
      <xdr:row>96</xdr:row>
      <xdr:rowOff>85818</xdr:rowOff>
    </xdr:to>
    <xdr:sp macro="" textlink="">
      <xdr:nvSpPr>
        <xdr:cNvPr id="259" name="円/楕円 258"/>
        <xdr:cNvSpPr/>
      </xdr:nvSpPr>
      <xdr:spPr>
        <a:xfrm>
          <a:off x="1079500" y="164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102345</xdr:rowOff>
    </xdr:from>
    <xdr:ext cx="534377" cy="259045"/>
    <xdr:sp macro="" textlink="">
      <xdr:nvSpPr>
        <xdr:cNvPr id="260" name="テキスト ボックス 259"/>
        <xdr:cNvSpPr txBox="1"/>
      </xdr:nvSpPr>
      <xdr:spPr>
        <a:xfrm>
          <a:off x="863111" y="1621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158394</xdr:rowOff>
    </xdr:from>
    <xdr:to>
      <xdr:col>15</xdr:col>
      <xdr:colOff>180975</xdr:colOff>
      <xdr:row>36</xdr:row>
      <xdr:rowOff>4902</xdr:rowOff>
    </xdr:to>
    <xdr:cxnSp macro="">
      <xdr:nvCxnSpPr>
        <xdr:cNvPr id="289" name="直線コネクタ 288"/>
        <xdr:cNvCxnSpPr/>
      </xdr:nvCxnSpPr>
      <xdr:spPr>
        <a:xfrm>
          <a:off x="9639300" y="6159144"/>
          <a:ext cx="8382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158394</xdr:rowOff>
    </xdr:from>
    <xdr:to>
      <xdr:col>14</xdr:col>
      <xdr:colOff>28575</xdr:colOff>
      <xdr:row>36</xdr:row>
      <xdr:rowOff>119380</xdr:rowOff>
    </xdr:to>
    <xdr:cxnSp macro="">
      <xdr:nvCxnSpPr>
        <xdr:cNvPr id="292" name="直線コネクタ 291"/>
        <xdr:cNvCxnSpPr/>
      </xdr:nvCxnSpPr>
      <xdr:spPr>
        <a:xfrm flipV="1">
          <a:off x="8750300" y="6159144"/>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104203</xdr:rowOff>
    </xdr:from>
    <xdr:to>
      <xdr:col>12</xdr:col>
      <xdr:colOff>511175</xdr:colOff>
      <xdr:row>36</xdr:row>
      <xdr:rowOff>119380</xdr:rowOff>
    </xdr:to>
    <xdr:cxnSp macro="">
      <xdr:nvCxnSpPr>
        <xdr:cNvPr id="295" name="直線コネクタ 294"/>
        <xdr:cNvCxnSpPr/>
      </xdr:nvCxnSpPr>
      <xdr:spPr>
        <a:xfrm>
          <a:off x="7861300" y="6276403"/>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74409</xdr:rowOff>
    </xdr:from>
    <xdr:to>
      <xdr:col>11</xdr:col>
      <xdr:colOff>307975</xdr:colOff>
      <xdr:row>36</xdr:row>
      <xdr:rowOff>104203</xdr:rowOff>
    </xdr:to>
    <xdr:cxnSp macro="">
      <xdr:nvCxnSpPr>
        <xdr:cNvPr id="298" name="直線コネクタ 297"/>
        <xdr:cNvCxnSpPr/>
      </xdr:nvCxnSpPr>
      <xdr:spPr>
        <a:xfrm>
          <a:off x="6972300" y="6246609"/>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125552</xdr:rowOff>
    </xdr:from>
    <xdr:to>
      <xdr:col>15</xdr:col>
      <xdr:colOff>231775</xdr:colOff>
      <xdr:row>36</xdr:row>
      <xdr:rowOff>55702</xdr:rowOff>
    </xdr:to>
    <xdr:sp macro="" textlink="">
      <xdr:nvSpPr>
        <xdr:cNvPr id="308" name="円/楕円 307"/>
        <xdr:cNvSpPr/>
      </xdr:nvSpPr>
      <xdr:spPr>
        <a:xfrm>
          <a:off x="10426700" y="61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148429</xdr:rowOff>
    </xdr:from>
    <xdr:ext cx="534377" cy="259045"/>
    <xdr:sp macro="" textlink="">
      <xdr:nvSpPr>
        <xdr:cNvPr id="309" name="補助費等該当値テキスト"/>
        <xdr:cNvSpPr txBox="1"/>
      </xdr:nvSpPr>
      <xdr:spPr>
        <a:xfrm>
          <a:off x="10528300" y="59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107594</xdr:rowOff>
    </xdr:from>
    <xdr:to>
      <xdr:col>14</xdr:col>
      <xdr:colOff>79375</xdr:colOff>
      <xdr:row>36</xdr:row>
      <xdr:rowOff>37744</xdr:rowOff>
    </xdr:to>
    <xdr:sp macro="" textlink="">
      <xdr:nvSpPr>
        <xdr:cNvPr id="310" name="円/楕円 309"/>
        <xdr:cNvSpPr/>
      </xdr:nvSpPr>
      <xdr:spPr>
        <a:xfrm>
          <a:off x="9588500" y="61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54271</xdr:rowOff>
    </xdr:from>
    <xdr:ext cx="534377" cy="259045"/>
    <xdr:sp macro="" textlink="">
      <xdr:nvSpPr>
        <xdr:cNvPr id="311" name="テキスト ボックス 310"/>
        <xdr:cNvSpPr txBox="1"/>
      </xdr:nvSpPr>
      <xdr:spPr>
        <a:xfrm>
          <a:off x="9372111" y="58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68580</xdr:rowOff>
    </xdr:from>
    <xdr:to>
      <xdr:col>12</xdr:col>
      <xdr:colOff>561975</xdr:colOff>
      <xdr:row>36</xdr:row>
      <xdr:rowOff>170180</xdr:rowOff>
    </xdr:to>
    <xdr:sp macro="" textlink="">
      <xdr:nvSpPr>
        <xdr:cNvPr id="312" name="円/楕円 311"/>
        <xdr:cNvSpPr/>
      </xdr:nvSpPr>
      <xdr:spPr>
        <a:xfrm>
          <a:off x="8699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161307</xdr:rowOff>
    </xdr:from>
    <xdr:ext cx="534377" cy="259045"/>
    <xdr:sp macro="" textlink="">
      <xdr:nvSpPr>
        <xdr:cNvPr id="313" name="テキスト ボックス 312"/>
        <xdr:cNvSpPr txBox="1"/>
      </xdr:nvSpPr>
      <xdr:spPr>
        <a:xfrm>
          <a:off x="8483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53403</xdr:rowOff>
    </xdr:from>
    <xdr:to>
      <xdr:col>11</xdr:col>
      <xdr:colOff>358775</xdr:colOff>
      <xdr:row>36</xdr:row>
      <xdr:rowOff>155003</xdr:rowOff>
    </xdr:to>
    <xdr:sp macro="" textlink="">
      <xdr:nvSpPr>
        <xdr:cNvPr id="314" name="円/楕円 313"/>
        <xdr:cNvSpPr/>
      </xdr:nvSpPr>
      <xdr:spPr>
        <a:xfrm>
          <a:off x="7810500" y="62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146130</xdr:rowOff>
    </xdr:from>
    <xdr:ext cx="534377" cy="259045"/>
    <xdr:sp macro="" textlink="">
      <xdr:nvSpPr>
        <xdr:cNvPr id="315" name="テキスト ボックス 314"/>
        <xdr:cNvSpPr txBox="1"/>
      </xdr:nvSpPr>
      <xdr:spPr>
        <a:xfrm>
          <a:off x="7594111" y="63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23609</xdr:rowOff>
    </xdr:from>
    <xdr:to>
      <xdr:col>10</xdr:col>
      <xdr:colOff>155575</xdr:colOff>
      <xdr:row>36</xdr:row>
      <xdr:rowOff>125209</xdr:rowOff>
    </xdr:to>
    <xdr:sp macro="" textlink="">
      <xdr:nvSpPr>
        <xdr:cNvPr id="316" name="円/楕円 315"/>
        <xdr:cNvSpPr/>
      </xdr:nvSpPr>
      <xdr:spPr>
        <a:xfrm>
          <a:off x="6921500" y="61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116336</xdr:rowOff>
    </xdr:from>
    <xdr:ext cx="534377" cy="259045"/>
    <xdr:sp macro="" textlink="">
      <xdr:nvSpPr>
        <xdr:cNvPr id="317" name="テキスト ボックス 316"/>
        <xdr:cNvSpPr txBox="1"/>
      </xdr:nvSpPr>
      <xdr:spPr>
        <a:xfrm>
          <a:off x="6705111" y="62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6941</xdr:rowOff>
    </xdr:from>
    <xdr:to>
      <xdr:col>15</xdr:col>
      <xdr:colOff>180975</xdr:colOff>
      <xdr:row>58</xdr:row>
      <xdr:rowOff>97451</xdr:rowOff>
    </xdr:to>
    <xdr:cxnSp macro="">
      <xdr:nvCxnSpPr>
        <xdr:cNvPr id="346" name="直線コネクタ 345"/>
        <xdr:cNvCxnSpPr/>
      </xdr:nvCxnSpPr>
      <xdr:spPr>
        <a:xfrm flipV="1">
          <a:off x="9639300" y="9951041"/>
          <a:ext cx="838200" cy="9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118170</xdr:rowOff>
    </xdr:from>
    <xdr:to>
      <xdr:col>14</xdr:col>
      <xdr:colOff>28575</xdr:colOff>
      <xdr:row>58</xdr:row>
      <xdr:rowOff>97451</xdr:rowOff>
    </xdr:to>
    <xdr:cxnSp macro="">
      <xdr:nvCxnSpPr>
        <xdr:cNvPr id="349" name="直線コネクタ 348"/>
        <xdr:cNvCxnSpPr/>
      </xdr:nvCxnSpPr>
      <xdr:spPr>
        <a:xfrm>
          <a:off x="8750300" y="9890820"/>
          <a:ext cx="889000" cy="1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118170</xdr:rowOff>
    </xdr:from>
    <xdr:to>
      <xdr:col>12</xdr:col>
      <xdr:colOff>511175</xdr:colOff>
      <xdr:row>58</xdr:row>
      <xdr:rowOff>22596</xdr:rowOff>
    </xdr:to>
    <xdr:cxnSp macro="">
      <xdr:nvCxnSpPr>
        <xdr:cNvPr id="352" name="直線コネクタ 351"/>
        <xdr:cNvCxnSpPr/>
      </xdr:nvCxnSpPr>
      <xdr:spPr>
        <a:xfrm flipV="1">
          <a:off x="7861300" y="9890820"/>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22596</xdr:rowOff>
    </xdr:from>
    <xdr:to>
      <xdr:col>11</xdr:col>
      <xdr:colOff>307975</xdr:colOff>
      <xdr:row>58</xdr:row>
      <xdr:rowOff>58795</xdr:rowOff>
    </xdr:to>
    <xdr:cxnSp macro="">
      <xdr:nvCxnSpPr>
        <xdr:cNvPr id="355" name="直線コネクタ 354"/>
        <xdr:cNvCxnSpPr/>
      </xdr:nvCxnSpPr>
      <xdr:spPr>
        <a:xfrm flipV="1">
          <a:off x="6972300" y="9966696"/>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127591</xdr:rowOff>
    </xdr:from>
    <xdr:to>
      <xdr:col>15</xdr:col>
      <xdr:colOff>231775</xdr:colOff>
      <xdr:row>58</xdr:row>
      <xdr:rowOff>57741</xdr:rowOff>
    </xdr:to>
    <xdr:sp macro="" textlink="">
      <xdr:nvSpPr>
        <xdr:cNvPr id="365" name="円/楕円 364"/>
        <xdr:cNvSpPr/>
      </xdr:nvSpPr>
      <xdr:spPr>
        <a:xfrm>
          <a:off x="10426700" y="9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150468</xdr:rowOff>
    </xdr:from>
    <xdr:ext cx="534377" cy="259045"/>
    <xdr:sp macro="" textlink="">
      <xdr:nvSpPr>
        <xdr:cNvPr id="366" name="普通建設事業費該当値テキスト"/>
        <xdr:cNvSpPr txBox="1"/>
      </xdr:nvSpPr>
      <xdr:spPr>
        <a:xfrm>
          <a:off x="10528300" y="97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46651</xdr:rowOff>
    </xdr:from>
    <xdr:to>
      <xdr:col>14</xdr:col>
      <xdr:colOff>79375</xdr:colOff>
      <xdr:row>58</xdr:row>
      <xdr:rowOff>148251</xdr:rowOff>
    </xdr:to>
    <xdr:sp macro="" textlink="">
      <xdr:nvSpPr>
        <xdr:cNvPr id="367" name="円/楕円 366"/>
        <xdr:cNvSpPr/>
      </xdr:nvSpPr>
      <xdr:spPr>
        <a:xfrm>
          <a:off x="9588500" y="99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139378</xdr:rowOff>
    </xdr:from>
    <xdr:ext cx="534377" cy="259045"/>
    <xdr:sp macro="" textlink="">
      <xdr:nvSpPr>
        <xdr:cNvPr id="368" name="テキスト ボックス 367"/>
        <xdr:cNvSpPr txBox="1"/>
      </xdr:nvSpPr>
      <xdr:spPr>
        <a:xfrm>
          <a:off x="9372111" y="1008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67370</xdr:rowOff>
    </xdr:from>
    <xdr:to>
      <xdr:col>12</xdr:col>
      <xdr:colOff>561975</xdr:colOff>
      <xdr:row>57</xdr:row>
      <xdr:rowOff>168970</xdr:rowOff>
    </xdr:to>
    <xdr:sp macro="" textlink="">
      <xdr:nvSpPr>
        <xdr:cNvPr id="369" name="円/楕円 368"/>
        <xdr:cNvSpPr/>
      </xdr:nvSpPr>
      <xdr:spPr>
        <a:xfrm>
          <a:off x="8699500" y="98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14047</xdr:rowOff>
    </xdr:from>
    <xdr:ext cx="534377" cy="259045"/>
    <xdr:sp macro="" textlink="">
      <xdr:nvSpPr>
        <xdr:cNvPr id="370" name="テキスト ボックス 369"/>
        <xdr:cNvSpPr txBox="1"/>
      </xdr:nvSpPr>
      <xdr:spPr>
        <a:xfrm>
          <a:off x="8483111" y="961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143246</xdr:rowOff>
    </xdr:from>
    <xdr:to>
      <xdr:col>11</xdr:col>
      <xdr:colOff>358775</xdr:colOff>
      <xdr:row>58</xdr:row>
      <xdr:rowOff>73396</xdr:rowOff>
    </xdr:to>
    <xdr:sp macro="" textlink="">
      <xdr:nvSpPr>
        <xdr:cNvPr id="371" name="円/楕円 370"/>
        <xdr:cNvSpPr/>
      </xdr:nvSpPr>
      <xdr:spPr>
        <a:xfrm>
          <a:off x="7810500" y="99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64523</xdr:rowOff>
    </xdr:from>
    <xdr:ext cx="534377" cy="259045"/>
    <xdr:sp macro="" textlink="">
      <xdr:nvSpPr>
        <xdr:cNvPr id="372" name="テキスト ボックス 371"/>
        <xdr:cNvSpPr txBox="1"/>
      </xdr:nvSpPr>
      <xdr:spPr>
        <a:xfrm>
          <a:off x="7594111" y="1000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7995</xdr:rowOff>
    </xdr:from>
    <xdr:to>
      <xdr:col>10</xdr:col>
      <xdr:colOff>155575</xdr:colOff>
      <xdr:row>58</xdr:row>
      <xdr:rowOff>109595</xdr:rowOff>
    </xdr:to>
    <xdr:sp macro="" textlink="">
      <xdr:nvSpPr>
        <xdr:cNvPr id="373" name="円/楕円 372"/>
        <xdr:cNvSpPr/>
      </xdr:nvSpPr>
      <xdr:spPr>
        <a:xfrm>
          <a:off x="6921500" y="9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100722</xdr:rowOff>
    </xdr:from>
    <xdr:ext cx="534377" cy="259045"/>
    <xdr:sp macro="" textlink="">
      <xdr:nvSpPr>
        <xdr:cNvPr id="374" name="テキスト ボックス 373"/>
        <xdr:cNvSpPr txBox="1"/>
      </xdr:nvSpPr>
      <xdr:spPr>
        <a:xfrm>
          <a:off x="6705111" y="100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81116</xdr:rowOff>
    </xdr:from>
    <xdr:to>
      <xdr:col>15</xdr:col>
      <xdr:colOff>180975</xdr:colOff>
      <xdr:row>77</xdr:row>
      <xdr:rowOff>109810</xdr:rowOff>
    </xdr:to>
    <xdr:cxnSp macro="">
      <xdr:nvCxnSpPr>
        <xdr:cNvPr id="399" name="直線コネクタ 398"/>
        <xdr:cNvCxnSpPr/>
      </xdr:nvCxnSpPr>
      <xdr:spPr>
        <a:xfrm flipV="1">
          <a:off x="9639300" y="13282766"/>
          <a:ext cx="8382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126406</xdr:rowOff>
    </xdr:from>
    <xdr:to>
      <xdr:col>14</xdr:col>
      <xdr:colOff>28575</xdr:colOff>
      <xdr:row>77</xdr:row>
      <xdr:rowOff>109810</xdr:rowOff>
    </xdr:to>
    <xdr:cxnSp macro="">
      <xdr:nvCxnSpPr>
        <xdr:cNvPr id="402" name="直線コネクタ 401"/>
        <xdr:cNvCxnSpPr/>
      </xdr:nvCxnSpPr>
      <xdr:spPr>
        <a:xfrm>
          <a:off x="8750300" y="13156606"/>
          <a:ext cx="889000" cy="1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30316</xdr:rowOff>
    </xdr:from>
    <xdr:to>
      <xdr:col>15</xdr:col>
      <xdr:colOff>231775</xdr:colOff>
      <xdr:row>77</xdr:row>
      <xdr:rowOff>131916</xdr:rowOff>
    </xdr:to>
    <xdr:sp macro="" textlink="">
      <xdr:nvSpPr>
        <xdr:cNvPr id="412" name="円/楕円 411"/>
        <xdr:cNvSpPr/>
      </xdr:nvSpPr>
      <xdr:spPr>
        <a:xfrm>
          <a:off x="10426700" y="132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161143</xdr:rowOff>
    </xdr:from>
    <xdr:ext cx="534377" cy="259045"/>
    <xdr:sp macro="" textlink="">
      <xdr:nvSpPr>
        <xdr:cNvPr id="413" name="普通建設事業費 （ うち新規整備　）該当値テキスト"/>
        <xdr:cNvSpPr txBox="1"/>
      </xdr:nvSpPr>
      <xdr:spPr>
        <a:xfrm>
          <a:off x="10528300" y="130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59010</xdr:rowOff>
    </xdr:from>
    <xdr:to>
      <xdr:col>14</xdr:col>
      <xdr:colOff>79375</xdr:colOff>
      <xdr:row>77</xdr:row>
      <xdr:rowOff>160610</xdr:rowOff>
    </xdr:to>
    <xdr:sp macro="" textlink="">
      <xdr:nvSpPr>
        <xdr:cNvPr id="414" name="円/楕円 413"/>
        <xdr:cNvSpPr/>
      </xdr:nvSpPr>
      <xdr:spPr>
        <a:xfrm>
          <a:off x="95885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151737</xdr:rowOff>
    </xdr:from>
    <xdr:ext cx="534377" cy="259045"/>
    <xdr:sp macro="" textlink="">
      <xdr:nvSpPr>
        <xdr:cNvPr id="415" name="テキスト ボックス 414"/>
        <xdr:cNvSpPr txBox="1"/>
      </xdr:nvSpPr>
      <xdr:spPr>
        <a:xfrm>
          <a:off x="9372111" y="133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75606</xdr:rowOff>
    </xdr:from>
    <xdr:to>
      <xdr:col>12</xdr:col>
      <xdr:colOff>561975</xdr:colOff>
      <xdr:row>77</xdr:row>
      <xdr:rowOff>5756</xdr:rowOff>
    </xdr:to>
    <xdr:sp macro="" textlink="">
      <xdr:nvSpPr>
        <xdr:cNvPr id="416" name="円/楕円 415"/>
        <xdr:cNvSpPr/>
      </xdr:nvSpPr>
      <xdr:spPr>
        <a:xfrm>
          <a:off x="8699500" y="131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22284</xdr:rowOff>
    </xdr:from>
    <xdr:ext cx="534377" cy="259045"/>
    <xdr:sp macro="" textlink="">
      <xdr:nvSpPr>
        <xdr:cNvPr id="417" name="テキスト ボックス 416"/>
        <xdr:cNvSpPr txBox="1"/>
      </xdr:nvSpPr>
      <xdr:spPr>
        <a:xfrm>
          <a:off x="8483111" y="12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140576</xdr:rowOff>
    </xdr:from>
    <xdr:to>
      <xdr:col>15</xdr:col>
      <xdr:colOff>180975</xdr:colOff>
      <xdr:row>98</xdr:row>
      <xdr:rowOff>62033</xdr:rowOff>
    </xdr:to>
    <xdr:cxnSp macro="">
      <xdr:nvCxnSpPr>
        <xdr:cNvPr id="446" name="直線コネクタ 445"/>
        <xdr:cNvCxnSpPr/>
      </xdr:nvCxnSpPr>
      <xdr:spPr>
        <a:xfrm flipV="1">
          <a:off x="9639300" y="16771226"/>
          <a:ext cx="8382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45726</xdr:rowOff>
    </xdr:from>
    <xdr:to>
      <xdr:col>14</xdr:col>
      <xdr:colOff>28575</xdr:colOff>
      <xdr:row>98</xdr:row>
      <xdr:rowOff>62033</xdr:rowOff>
    </xdr:to>
    <xdr:cxnSp macro="">
      <xdr:nvCxnSpPr>
        <xdr:cNvPr id="449" name="直線コネクタ 448"/>
        <xdr:cNvCxnSpPr/>
      </xdr:nvCxnSpPr>
      <xdr:spPr>
        <a:xfrm>
          <a:off x="8750300" y="16847826"/>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89776</xdr:rowOff>
    </xdr:from>
    <xdr:to>
      <xdr:col>15</xdr:col>
      <xdr:colOff>231775</xdr:colOff>
      <xdr:row>98</xdr:row>
      <xdr:rowOff>19926</xdr:rowOff>
    </xdr:to>
    <xdr:sp macro="" textlink="">
      <xdr:nvSpPr>
        <xdr:cNvPr id="459" name="円/楕円 458"/>
        <xdr:cNvSpPr/>
      </xdr:nvSpPr>
      <xdr:spPr>
        <a:xfrm>
          <a:off x="10426700" y="167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68203</xdr:rowOff>
    </xdr:from>
    <xdr:ext cx="534377" cy="259045"/>
    <xdr:sp macro="" textlink="">
      <xdr:nvSpPr>
        <xdr:cNvPr id="460" name="普通建設事業費 （ うち更新整備　）該当値テキスト"/>
        <xdr:cNvSpPr txBox="1"/>
      </xdr:nvSpPr>
      <xdr:spPr>
        <a:xfrm>
          <a:off x="10528300" y="166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11233</xdr:rowOff>
    </xdr:from>
    <xdr:to>
      <xdr:col>14</xdr:col>
      <xdr:colOff>79375</xdr:colOff>
      <xdr:row>98</xdr:row>
      <xdr:rowOff>112833</xdr:rowOff>
    </xdr:to>
    <xdr:sp macro="" textlink="">
      <xdr:nvSpPr>
        <xdr:cNvPr id="461" name="円/楕円 460"/>
        <xdr:cNvSpPr/>
      </xdr:nvSpPr>
      <xdr:spPr>
        <a:xfrm>
          <a:off x="9588500" y="168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103960</xdr:rowOff>
    </xdr:from>
    <xdr:ext cx="469744" cy="259045"/>
    <xdr:sp macro="" textlink="">
      <xdr:nvSpPr>
        <xdr:cNvPr id="462" name="テキスト ボックス 461"/>
        <xdr:cNvSpPr txBox="1"/>
      </xdr:nvSpPr>
      <xdr:spPr>
        <a:xfrm>
          <a:off x="9404427" y="169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166376</xdr:rowOff>
    </xdr:from>
    <xdr:to>
      <xdr:col>12</xdr:col>
      <xdr:colOff>561975</xdr:colOff>
      <xdr:row>98</xdr:row>
      <xdr:rowOff>96526</xdr:rowOff>
    </xdr:to>
    <xdr:sp macro="" textlink="">
      <xdr:nvSpPr>
        <xdr:cNvPr id="463" name="円/楕円 462"/>
        <xdr:cNvSpPr/>
      </xdr:nvSpPr>
      <xdr:spPr>
        <a:xfrm>
          <a:off x="8699500" y="16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87653</xdr:rowOff>
    </xdr:from>
    <xdr:ext cx="469744" cy="259045"/>
    <xdr:sp macro="" textlink="">
      <xdr:nvSpPr>
        <xdr:cNvPr id="464" name="テキスト ボックス 463"/>
        <xdr:cNvSpPr txBox="1"/>
      </xdr:nvSpPr>
      <xdr:spPr>
        <a:xfrm>
          <a:off x="8515427" y="1688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1153</xdr:rowOff>
    </xdr:from>
    <xdr:to>
      <xdr:col>23</xdr:col>
      <xdr:colOff>517525</xdr:colOff>
      <xdr:row>77</xdr:row>
      <xdr:rowOff>6255</xdr:rowOff>
    </xdr:to>
    <xdr:cxnSp macro="">
      <xdr:nvCxnSpPr>
        <xdr:cNvPr id="601" name="直線コネクタ 600"/>
        <xdr:cNvCxnSpPr/>
      </xdr:nvCxnSpPr>
      <xdr:spPr>
        <a:xfrm>
          <a:off x="15481300" y="13202803"/>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169661</xdr:rowOff>
    </xdr:from>
    <xdr:to>
      <xdr:col>22</xdr:col>
      <xdr:colOff>365125</xdr:colOff>
      <xdr:row>77</xdr:row>
      <xdr:rowOff>1153</xdr:rowOff>
    </xdr:to>
    <xdr:cxnSp macro="">
      <xdr:nvCxnSpPr>
        <xdr:cNvPr id="604" name="直線コネクタ 603"/>
        <xdr:cNvCxnSpPr/>
      </xdr:nvCxnSpPr>
      <xdr:spPr>
        <a:xfrm>
          <a:off x="14592300" y="13199861"/>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169661</xdr:rowOff>
    </xdr:from>
    <xdr:to>
      <xdr:col>21</xdr:col>
      <xdr:colOff>161925</xdr:colOff>
      <xdr:row>77</xdr:row>
      <xdr:rowOff>369</xdr:rowOff>
    </xdr:to>
    <xdr:cxnSp macro="">
      <xdr:nvCxnSpPr>
        <xdr:cNvPr id="607" name="直線コネクタ 606"/>
        <xdr:cNvCxnSpPr/>
      </xdr:nvCxnSpPr>
      <xdr:spPr>
        <a:xfrm flipV="1">
          <a:off x="13703300" y="13199861"/>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150087</xdr:rowOff>
    </xdr:from>
    <xdr:to>
      <xdr:col>19</xdr:col>
      <xdr:colOff>644525</xdr:colOff>
      <xdr:row>77</xdr:row>
      <xdr:rowOff>369</xdr:rowOff>
    </xdr:to>
    <xdr:cxnSp macro="">
      <xdr:nvCxnSpPr>
        <xdr:cNvPr id="610" name="直線コネクタ 609"/>
        <xdr:cNvCxnSpPr/>
      </xdr:nvCxnSpPr>
      <xdr:spPr>
        <a:xfrm>
          <a:off x="12814300" y="13180287"/>
          <a:ext cx="8890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126905</xdr:rowOff>
    </xdr:from>
    <xdr:to>
      <xdr:col>23</xdr:col>
      <xdr:colOff>568325</xdr:colOff>
      <xdr:row>77</xdr:row>
      <xdr:rowOff>57055</xdr:rowOff>
    </xdr:to>
    <xdr:sp macro="" textlink="">
      <xdr:nvSpPr>
        <xdr:cNvPr id="620" name="円/楕円 619"/>
        <xdr:cNvSpPr/>
      </xdr:nvSpPr>
      <xdr:spPr>
        <a:xfrm>
          <a:off x="16268700" y="131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105332</xdr:rowOff>
    </xdr:from>
    <xdr:ext cx="534377" cy="259045"/>
    <xdr:sp macro="" textlink="">
      <xdr:nvSpPr>
        <xdr:cNvPr id="621" name="公債費該当値テキスト"/>
        <xdr:cNvSpPr txBox="1"/>
      </xdr:nvSpPr>
      <xdr:spPr>
        <a:xfrm>
          <a:off x="16370300" y="131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121803</xdr:rowOff>
    </xdr:from>
    <xdr:to>
      <xdr:col>22</xdr:col>
      <xdr:colOff>415925</xdr:colOff>
      <xdr:row>77</xdr:row>
      <xdr:rowOff>51953</xdr:rowOff>
    </xdr:to>
    <xdr:sp macro="" textlink="">
      <xdr:nvSpPr>
        <xdr:cNvPr id="622" name="円/楕円 621"/>
        <xdr:cNvSpPr/>
      </xdr:nvSpPr>
      <xdr:spPr>
        <a:xfrm>
          <a:off x="15430500" y="131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43080</xdr:rowOff>
    </xdr:from>
    <xdr:ext cx="534377" cy="259045"/>
    <xdr:sp macro="" textlink="">
      <xdr:nvSpPr>
        <xdr:cNvPr id="623" name="テキスト ボックス 622"/>
        <xdr:cNvSpPr txBox="1"/>
      </xdr:nvSpPr>
      <xdr:spPr>
        <a:xfrm>
          <a:off x="15214111" y="1324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118861</xdr:rowOff>
    </xdr:from>
    <xdr:to>
      <xdr:col>21</xdr:col>
      <xdr:colOff>212725</xdr:colOff>
      <xdr:row>77</xdr:row>
      <xdr:rowOff>49011</xdr:rowOff>
    </xdr:to>
    <xdr:sp macro="" textlink="">
      <xdr:nvSpPr>
        <xdr:cNvPr id="624" name="円/楕円 623"/>
        <xdr:cNvSpPr/>
      </xdr:nvSpPr>
      <xdr:spPr>
        <a:xfrm>
          <a:off x="14541500" y="131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40138</xdr:rowOff>
    </xdr:from>
    <xdr:ext cx="534377" cy="259045"/>
    <xdr:sp macro="" textlink="">
      <xdr:nvSpPr>
        <xdr:cNvPr id="625" name="テキスト ボックス 624"/>
        <xdr:cNvSpPr txBox="1"/>
      </xdr:nvSpPr>
      <xdr:spPr>
        <a:xfrm>
          <a:off x="14325111" y="132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121019</xdr:rowOff>
    </xdr:from>
    <xdr:to>
      <xdr:col>20</xdr:col>
      <xdr:colOff>9525</xdr:colOff>
      <xdr:row>77</xdr:row>
      <xdr:rowOff>51169</xdr:rowOff>
    </xdr:to>
    <xdr:sp macro="" textlink="">
      <xdr:nvSpPr>
        <xdr:cNvPr id="626" name="円/楕円 625"/>
        <xdr:cNvSpPr/>
      </xdr:nvSpPr>
      <xdr:spPr>
        <a:xfrm>
          <a:off x="13652500" y="13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42296</xdr:rowOff>
    </xdr:from>
    <xdr:ext cx="534377" cy="259045"/>
    <xdr:sp macro="" textlink="">
      <xdr:nvSpPr>
        <xdr:cNvPr id="627" name="テキスト ボックス 626"/>
        <xdr:cNvSpPr txBox="1"/>
      </xdr:nvSpPr>
      <xdr:spPr>
        <a:xfrm>
          <a:off x="13436111" y="132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99287</xdr:rowOff>
    </xdr:from>
    <xdr:to>
      <xdr:col>18</xdr:col>
      <xdr:colOff>492125</xdr:colOff>
      <xdr:row>77</xdr:row>
      <xdr:rowOff>29437</xdr:rowOff>
    </xdr:to>
    <xdr:sp macro="" textlink="">
      <xdr:nvSpPr>
        <xdr:cNvPr id="628" name="円/楕円 627"/>
        <xdr:cNvSpPr/>
      </xdr:nvSpPr>
      <xdr:spPr>
        <a:xfrm>
          <a:off x="12763500" y="131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20564</xdr:rowOff>
    </xdr:from>
    <xdr:ext cx="534377" cy="259045"/>
    <xdr:sp macro="" textlink="">
      <xdr:nvSpPr>
        <xdr:cNvPr id="629" name="テキスト ボックス 628"/>
        <xdr:cNvSpPr txBox="1"/>
      </xdr:nvSpPr>
      <xdr:spPr>
        <a:xfrm>
          <a:off x="12547111" y="1322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74265</xdr:rowOff>
    </xdr:from>
    <xdr:to>
      <xdr:col>23</xdr:col>
      <xdr:colOff>517525</xdr:colOff>
      <xdr:row>98</xdr:row>
      <xdr:rowOff>139078</xdr:rowOff>
    </xdr:to>
    <xdr:cxnSp macro="">
      <xdr:nvCxnSpPr>
        <xdr:cNvPr id="656" name="直線コネクタ 655"/>
        <xdr:cNvCxnSpPr/>
      </xdr:nvCxnSpPr>
      <xdr:spPr>
        <a:xfrm>
          <a:off x="15481300" y="16876365"/>
          <a:ext cx="8382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74265</xdr:rowOff>
    </xdr:from>
    <xdr:to>
      <xdr:col>22</xdr:col>
      <xdr:colOff>365125</xdr:colOff>
      <xdr:row>98</xdr:row>
      <xdr:rowOff>79194</xdr:rowOff>
    </xdr:to>
    <xdr:cxnSp macro="">
      <xdr:nvCxnSpPr>
        <xdr:cNvPr id="659" name="直線コネクタ 658"/>
        <xdr:cNvCxnSpPr/>
      </xdr:nvCxnSpPr>
      <xdr:spPr>
        <a:xfrm flipV="1">
          <a:off x="14592300" y="16876365"/>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79194</xdr:rowOff>
    </xdr:from>
    <xdr:to>
      <xdr:col>21</xdr:col>
      <xdr:colOff>161925</xdr:colOff>
      <xdr:row>98</xdr:row>
      <xdr:rowOff>121073</xdr:rowOff>
    </xdr:to>
    <xdr:cxnSp macro="">
      <xdr:nvCxnSpPr>
        <xdr:cNvPr id="662" name="直線コネクタ 661"/>
        <xdr:cNvCxnSpPr/>
      </xdr:nvCxnSpPr>
      <xdr:spPr>
        <a:xfrm flipV="1">
          <a:off x="13703300" y="16881294"/>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111601</xdr:rowOff>
    </xdr:from>
    <xdr:to>
      <xdr:col>19</xdr:col>
      <xdr:colOff>644525</xdr:colOff>
      <xdr:row>98</xdr:row>
      <xdr:rowOff>121073</xdr:rowOff>
    </xdr:to>
    <xdr:cxnSp macro="">
      <xdr:nvCxnSpPr>
        <xdr:cNvPr id="665" name="直線コネクタ 664"/>
        <xdr:cNvCxnSpPr/>
      </xdr:nvCxnSpPr>
      <xdr:spPr>
        <a:xfrm>
          <a:off x="12814300" y="16913701"/>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88278</xdr:rowOff>
    </xdr:from>
    <xdr:to>
      <xdr:col>23</xdr:col>
      <xdr:colOff>568325</xdr:colOff>
      <xdr:row>99</xdr:row>
      <xdr:rowOff>18428</xdr:rowOff>
    </xdr:to>
    <xdr:sp macro="" textlink="">
      <xdr:nvSpPr>
        <xdr:cNvPr id="675" name="円/楕円 674"/>
        <xdr:cNvSpPr/>
      </xdr:nvSpPr>
      <xdr:spPr>
        <a:xfrm>
          <a:off x="16268700" y="168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3205</xdr:rowOff>
    </xdr:from>
    <xdr:ext cx="313932" cy="259045"/>
    <xdr:sp macro="" textlink="">
      <xdr:nvSpPr>
        <xdr:cNvPr id="676" name="積立金該当値テキスト"/>
        <xdr:cNvSpPr txBox="1"/>
      </xdr:nvSpPr>
      <xdr:spPr>
        <a:xfrm>
          <a:off x="16370300" y="16805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23465</xdr:rowOff>
    </xdr:from>
    <xdr:to>
      <xdr:col>22</xdr:col>
      <xdr:colOff>415925</xdr:colOff>
      <xdr:row>98</xdr:row>
      <xdr:rowOff>125065</xdr:rowOff>
    </xdr:to>
    <xdr:sp macro="" textlink="">
      <xdr:nvSpPr>
        <xdr:cNvPr id="677" name="円/楕円 676"/>
        <xdr:cNvSpPr/>
      </xdr:nvSpPr>
      <xdr:spPr>
        <a:xfrm>
          <a:off x="15430500" y="16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116192</xdr:rowOff>
    </xdr:from>
    <xdr:ext cx="469744" cy="259045"/>
    <xdr:sp macro="" textlink="">
      <xdr:nvSpPr>
        <xdr:cNvPr id="678" name="テキスト ボックス 677"/>
        <xdr:cNvSpPr txBox="1"/>
      </xdr:nvSpPr>
      <xdr:spPr>
        <a:xfrm>
          <a:off x="15246427" y="169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28394</xdr:rowOff>
    </xdr:from>
    <xdr:to>
      <xdr:col>21</xdr:col>
      <xdr:colOff>212725</xdr:colOff>
      <xdr:row>98</xdr:row>
      <xdr:rowOff>129994</xdr:rowOff>
    </xdr:to>
    <xdr:sp macro="" textlink="">
      <xdr:nvSpPr>
        <xdr:cNvPr id="679" name="円/楕円 678"/>
        <xdr:cNvSpPr/>
      </xdr:nvSpPr>
      <xdr:spPr>
        <a:xfrm>
          <a:off x="14541500" y="168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121121</xdr:rowOff>
    </xdr:from>
    <xdr:ext cx="469744" cy="259045"/>
    <xdr:sp macro="" textlink="">
      <xdr:nvSpPr>
        <xdr:cNvPr id="680" name="テキスト ボックス 679"/>
        <xdr:cNvSpPr txBox="1"/>
      </xdr:nvSpPr>
      <xdr:spPr>
        <a:xfrm>
          <a:off x="14357427" y="1692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70273</xdr:rowOff>
    </xdr:from>
    <xdr:to>
      <xdr:col>20</xdr:col>
      <xdr:colOff>9525</xdr:colOff>
      <xdr:row>99</xdr:row>
      <xdr:rowOff>423</xdr:rowOff>
    </xdr:to>
    <xdr:sp macro="" textlink="">
      <xdr:nvSpPr>
        <xdr:cNvPr id="681" name="円/楕円 680"/>
        <xdr:cNvSpPr/>
      </xdr:nvSpPr>
      <xdr:spPr>
        <a:xfrm>
          <a:off x="13652500" y="168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163000</xdr:rowOff>
    </xdr:from>
    <xdr:ext cx="469744" cy="259045"/>
    <xdr:sp macro="" textlink="">
      <xdr:nvSpPr>
        <xdr:cNvPr id="682" name="テキスト ボックス 681"/>
        <xdr:cNvSpPr txBox="1"/>
      </xdr:nvSpPr>
      <xdr:spPr>
        <a:xfrm>
          <a:off x="13468427" y="1696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60801</xdr:rowOff>
    </xdr:from>
    <xdr:to>
      <xdr:col>18</xdr:col>
      <xdr:colOff>492125</xdr:colOff>
      <xdr:row>98</xdr:row>
      <xdr:rowOff>162401</xdr:rowOff>
    </xdr:to>
    <xdr:sp macro="" textlink="">
      <xdr:nvSpPr>
        <xdr:cNvPr id="683" name="円/楕円 682"/>
        <xdr:cNvSpPr/>
      </xdr:nvSpPr>
      <xdr:spPr>
        <a:xfrm>
          <a:off x="12763500" y="168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153528</xdr:rowOff>
    </xdr:from>
    <xdr:ext cx="469744" cy="259045"/>
    <xdr:sp macro="" textlink="">
      <xdr:nvSpPr>
        <xdr:cNvPr id="684" name="テキスト ボックス 683"/>
        <xdr:cNvSpPr txBox="1"/>
      </xdr:nvSpPr>
      <xdr:spPr>
        <a:xfrm>
          <a:off x="12579427" y="1695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97790</xdr:rowOff>
    </xdr:from>
    <xdr:to>
      <xdr:col>29</xdr:col>
      <xdr:colOff>517525</xdr:colOff>
      <xdr:row>39</xdr:row>
      <xdr:rowOff>98878</xdr:rowOff>
    </xdr:to>
    <xdr:cxnSp macro="">
      <xdr:nvCxnSpPr>
        <xdr:cNvPr id="721" name="直線コネクタ 720"/>
        <xdr:cNvCxnSpPr/>
      </xdr:nvCxnSpPr>
      <xdr:spPr>
        <a:xfrm>
          <a:off x="19545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97790</xdr:rowOff>
    </xdr:from>
    <xdr:to>
      <xdr:col>28</xdr:col>
      <xdr:colOff>314325</xdr:colOff>
      <xdr:row>39</xdr:row>
      <xdr:rowOff>98878</xdr:rowOff>
    </xdr:to>
    <xdr:cxnSp macro="">
      <xdr:nvCxnSpPr>
        <xdr:cNvPr id="724" name="直線コネクタ 723"/>
        <xdr:cNvCxnSpPr/>
      </xdr:nvCxnSpPr>
      <xdr:spPr>
        <a:xfrm flipV="1">
          <a:off x="18656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46990</xdr:rowOff>
    </xdr:from>
    <xdr:to>
      <xdr:col>28</xdr:col>
      <xdr:colOff>365125</xdr:colOff>
      <xdr:row>39</xdr:row>
      <xdr:rowOff>148590</xdr:rowOff>
    </xdr:to>
    <xdr:sp macro="" textlink="">
      <xdr:nvSpPr>
        <xdr:cNvPr id="740" name="円/楕円 739"/>
        <xdr:cNvSpPr/>
      </xdr:nvSpPr>
      <xdr:spPr>
        <a:xfrm>
          <a:off x="19494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139717</xdr:rowOff>
    </xdr:from>
    <xdr:ext cx="313932" cy="259045"/>
    <xdr:sp macro="" textlink="">
      <xdr:nvSpPr>
        <xdr:cNvPr id="741" name="テキスト ボックス 740"/>
        <xdr:cNvSpPr txBox="1"/>
      </xdr:nvSpPr>
      <xdr:spPr>
        <a:xfrm>
          <a:off x="19388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19410</xdr:rowOff>
    </xdr:from>
    <xdr:to>
      <xdr:col>32</xdr:col>
      <xdr:colOff>187325</xdr:colOff>
      <xdr:row>58</xdr:row>
      <xdr:rowOff>132797</xdr:rowOff>
    </xdr:to>
    <xdr:cxnSp macro="">
      <xdr:nvCxnSpPr>
        <xdr:cNvPr id="770" name="直線コネクタ 769"/>
        <xdr:cNvCxnSpPr/>
      </xdr:nvCxnSpPr>
      <xdr:spPr>
        <a:xfrm flipV="1">
          <a:off x="21323300" y="9963510"/>
          <a:ext cx="838200" cy="1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127905</xdr:rowOff>
    </xdr:from>
    <xdr:to>
      <xdr:col>31</xdr:col>
      <xdr:colOff>34925</xdr:colOff>
      <xdr:row>58</xdr:row>
      <xdr:rowOff>132797</xdr:rowOff>
    </xdr:to>
    <xdr:cxnSp macro="">
      <xdr:nvCxnSpPr>
        <xdr:cNvPr id="773" name="直線コネクタ 772"/>
        <xdr:cNvCxnSpPr/>
      </xdr:nvCxnSpPr>
      <xdr:spPr>
        <a:xfrm>
          <a:off x="20434300" y="1007200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96678</xdr:rowOff>
    </xdr:from>
    <xdr:to>
      <xdr:col>29</xdr:col>
      <xdr:colOff>517525</xdr:colOff>
      <xdr:row>58</xdr:row>
      <xdr:rowOff>127905</xdr:rowOff>
    </xdr:to>
    <xdr:cxnSp macro="">
      <xdr:nvCxnSpPr>
        <xdr:cNvPr id="776" name="直線コネクタ 775"/>
        <xdr:cNvCxnSpPr/>
      </xdr:nvCxnSpPr>
      <xdr:spPr>
        <a:xfrm>
          <a:off x="19545300" y="10040778"/>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96678</xdr:rowOff>
    </xdr:from>
    <xdr:to>
      <xdr:col>28</xdr:col>
      <xdr:colOff>314325</xdr:colOff>
      <xdr:row>58</xdr:row>
      <xdr:rowOff>119675</xdr:rowOff>
    </xdr:to>
    <xdr:cxnSp macro="">
      <xdr:nvCxnSpPr>
        <xdr:cNvPr id="779" name="直線コネクタ 778"/>
        <xdr:cNvCxnSpPr/>
      </xdr:nvCxnSpPr>
      <xdr:spPr>
        <a:xfrm flipV="1">
          <a:off x="18656300" y="1004077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140060</xdr:rowOff>
    </xdr:from>
    <xdr:to>
      <xdr:col>32</xdr:col>
      <xdr:colOff>238125</xdr:colOff>
      <xdr:row>58</xdr:row>
      <xdr:rowOff>70210</xdr:rowOff>
    </xdr:to>
    <xdr:sp macro="" textlink="">
      <xdr:nvSpPr>
        <xdr:cNvPr id="789" name="円/楕円 788"/>
        <xdr:cNvSpPr/>
      </xdr:nvSpPr>
      <xdr:spPr>
        <a:xfrm>
          <a:off x="221107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106234</xdr:rowOff>
    </xdr:from>
    <xdr:ext cx="469744" cy="259045"/>
    <xdr:sp macro="" textlink="">
      <xdr:nvSpPr>
        <xdr:cNvPr id="790" name="貸付金該当値テキスト"/>
        <xdr:cNvSpPr txBox="1"/>
      </xdr:nvSpPr>
      <xdr:spPr>
        <a:xfrm>
          <a:off x="22212300" y="98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81997</xdr:rowOff>
    </xdr:from>
    <xdr:to>
      <xdr:col>31</xdr:col>
      <xdr:colOff>85725</xdr:colOff>
      <xdr:row>59</xdr:row>
      <xdr:rowOff>12147</xdr:rowOff>
    </xdr:to>
    <xdr:sp macro="" textlink="">
      <xdr:nvSpPr>
        <xdr:cNvPr id="791" name="円/楕円 790"/>
        <xdr:cNvSpPr/>
      </xdr:nvSpPr>
      <xdr:spPr>
        <a:xfrm>
          <a:off x="21272500" y="10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3274</xdr:rowOff>
    </xdr:from>
    <xdr:ext cx="378565" cy="259045"/>
    <xdr:sp macro="" textlink="">
      <xdr:nvSpPr>
        <xdr:cNvPr id="792" name="テキスト ボックス 791"/>
        <xdr:cNvSpPr txBox="1"/>
      </xdr:nvSpPr>
      <xdr:spPr>
        <a:xfrm>
          <a:off x="21134017" y="1011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77105</xdr:rowOff>
    </xdr:from>
    <xdr:to>
      <xdr:col>29</xdr:col>
      <xdr:colOff>568325</xdr:colOff>
      <xdr:row>59</xdr:row>
      <xdr:rowOff>7255</xdr:rowOff>
    </xdr:to>
    <xdr:sp macro="" textlink="">
      <xdr:nvSpPr>
        <xdr:cNvPr id="793" name="円/楕円 792"/>
        <xdr:cNvSpPr/>
      </xdr:nvSpPr>
      <xdr:spPr>
        <a:xfrm>
          <a:off x="203835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169832</xdr:rowOff>
    </xdr:from>
    <xdr:ext cx="378565" cy="259045"/>
    <xdr:sp macro="" textlink="">
      <xdr:nvSpPr>
        <xdr:cNvPr id="794" name="テキスト ボックス 793"/>
        <xdr:cNvSpPr txBox="1"/>
      </xdr:nvSpPr>
      <xdr:spPr>
        <a:xfrm>
          <a:off x="20245017" y="1011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45878</xdr:rowOff>
    </xdr:from>
    <xdr:to>
      <xdr:col>28</xdr:col>
      <xdr:colOff>365125</xdr:colOff>
      <xdr:row>58</xdr:row>
      <xdr:rowOff>147478</xdr:rowOff>
    </xdr:to>
    <xdr:sp macro="" textlink="">
      <xdr:nvSpPr>
        <xdr:cNvPr id="795" name="円/楕円 794"/>
        <xdr:cNvSpPr/>
      </xdr:nvSpPr>
      <xdr:spPr>
        <a:xfrm>
          <a:off x="19494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138605</xdr:rowOff>
    </xdr:from>
    <xdr:ext cx="378565" cy="259045"/>
    <xdr:sp macro="" textlink="">
      <xdr:nvSpPr>
        <xdr:cNvPr id="796" name="テキスト ボックス 795"/>
        <xdr:cNvSpPr txBox="1"/>
      </xdr:nvSpPr>
      <xdr:spPr>
        <a:xfrm>
          <a:off x="19356017" y="1008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68875</xdr:rowOff>
    </xdr:from>
    <xdr:to>
      <xdr:col>27</xdr:col>
      <xdr:colOff>161925</xdr:colOff>
      <xdr:row>58</xdr:row>
      <xdr:rowOff>170475</xdr:rowOff>
    </xdr:to>
    <xdr:sp macro="" textlink="">
      <xdr:nvSpPr>
        <xdr:cNvPr id="797" name="円/楕円 796"/>
        <xdr:cNvSpPr/>
      </xdr:nvSpPr>
      <xdr:spPr>
        <a:xfrm>
          <a:off x="18605500" y="100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161602</xdr:rowOff>
    </xdr:from>
    <xdr:ext cx="378565" cy="259045"/>
    <xdr:sp macro="" textlink="">
      <xdr:nvSpPr>
        <xdr:cNvPr id="798" name="テキスト ボックス 797"/>
        <xdr:cNvSpPr txBox="1"/>
      </xdr:nvSpPr>
      <xdr:spPr>
        <a:xfrm>
          <a:off x="18467017" y="10105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10525</xdr:rowOff>
    </xdr:from>
    <xdr:to>
      <xdr:col>32</xdr:col>
      <xdr:colOff>187325</xdr:colOff>
      <xdr:row>79</xdr:row>
      <xdr:rowOff>76491</xdr:rowOff>
    </xdr:to>
    <xdr:cxnSp macro="">
      <xdr:nvCxnSpPr>
        <xdr:cNvPr id="830" name="直線コネクタ 829"/>
        <xdr:cNvCxnSpPr/>
      </xdr:nvCxnSpPr>
      <xdr:spPr>
        <a:xfrm>
          <a:off x="21323300" y="13555075"/>
          <a:ext cx="8382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129152</xdr:rowOff>
    </xdr:from>
    <xdr:to>
      <xdr:col>31</xdr:col>
      <xdr:colOff>34925</xdr:colOff>
      <xdr:row>79</xdr:row>
      <xdr:rowOff>10525</xdr:rowOff>
    </xdr:to>
    <xdr:cxnSp macro="">
      <xdr:nvCxnSpPr>
        <xdr:cNvPr id="833" name="直線コネクタ 832"/>
        <xdr:cNvCxnSpPr/>
      </xdr:nvCxnSpPr>
      <xdr:spPr>
        <a:xfrm>
          <a:off x="20434300" y="13502252"/>
          <a:ext cx="889000" cy="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104121</xdr:rowOff>
    </xdr:from>
    <xdr:to>
      <xdr:col>29</xdr:col>
      <xdr:colOff>517525</xdr:colOff>
      <xdr:row>78</xdr:row>
      <xdr:rowOff>129152</xdr:rowOff>
    </xdr:to>
    <xdr:cxnSp macro="">
      <xdr:nvCxnSpPr>
        <xdr:cNvPr id="836" name="直線コネクタ 835"/>
        <xdr:cNvCxnSpPr/>
      </xdr:nvCxnSpPr>
      <xdr:spPr>
        <a:xfrm>
          <a:off x="19545300" y="13477221"/>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104121</xdr:rowOff>
    </xdr:from>
    <xdr:to>
      <xdr:col>28</xdr:col>
      <xdr:colOff>314325</xdr:colOff>
      <xdr:row>78</xdr:row>
      <xdr:rowOff>147929</xdr:rowOff>
    </xdr:to>
    <xdr:cxnSp macro="">
      <xdr:nvCxnSpPr>
        <xdr:cNvPr id="839" name="直線コネクタ 838"/>
        <xdr:cNvCxnSpPr/>
      </xdr:nvCxnSpPr>
      <xdr:spPr>
        <a:xfrm flipV="1">
          <a:off x="18656300" y="13477221"/>
          <a:ext cx="889000" cy="4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25691</xdr:rowOff>
    </xdr:from>
    <xdr:to>
      <xdr:col>32</xdr:col>
      <xdr:colOff>238125</xdr:colOff>
      <xdr:row>79</xdr:row>
      <xdr:rowOff>127291</xdr:rowOff>
    </xdr:to>
    <xdr:sp macro="" textlink="">
      <xdr:nvSpPr>
        <xdr:cNvPr id="849" name="円/楕円 848"/>
        <xdr:cNvSpPr/>
      </xdr:nvSpPr>
      <xdr:spPr>
        <a:xfrm>
          <a:off x="22110700" y="13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112068</xdr:rowOff>
    </xdr:from>
    <xdr:ext cx="534377" cy="259045"/>
    <xdr:sp macro="" textlink="">
      <xdr:nvSpPr>
        <xdr:cNvPr id="850" name="繰出金該当値テキスト"/>
        <xdr:cNvSpPr txBox="1"/>
      </xdr:nvSpPr>
      <xdr:spPr>
        <a:xfrm>
          <a:off x="22212300" y="13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131175</xdr:rowOff>
    </xdr:from>
    <xdr:to>
      <xdr:col>31</xdr:col>
      <xdr:colOff>85725</xdr:colOff>
      <xdr:row>79</xdr:row>
      <xdr:rowOff>61325</xdr:rowOff>
    </xdr:to>
    <xdr:sp macro="" textlink="">
      <xdr:nvSpPr>
        <xdr:cNvPr id="851" name="円/楕円 850"/>
        <xdr:cNvSpPr/>
      </xdr:nvSpPr>
      <xdr:spPr>
        <a:xfrm>
          <a:off x="21272500" y="135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52452</xdr:rowOff>
    </xdr:from>
    <xdr:ext cx="534377" cy="259045"/>
    <xdr:sp macro="" textlink="">
      <xdr:nvSpPr>
        <xdr:cNvPr id="852" name="テキスト ボックス 851"/>
        <xdr:cNvSpPr txBox="1"/>
      </xdr:nvSpPr>
      <xdr:spPr>
        <a:xfrm>
          <a:off x="21056111" y="135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78352</xdr:rowOff>
    </xdr:from>
    <xdr:to>
      <xdr:col>29</xdr:col>
      <xdr:colOff>568325</xdr:colOff>
      <xdr:row>79</xdr:row>
      <xdr:rowOff>8502</xdr:rowOff>
    </xdr:to>
    <xdr:sp macro="" textlink="">
      <xdr:nvSpPr>
        <xdr:cNvPr id="853" name="円/楕円 852"/>
        <xdr:cNvSpPr/>
      </xdr:nvSpPr>
      <xdr:spPr>
        <a:xfrm>
          <a:off x="20383500" y="134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171079</xdr:rowOff>
    </xdr:from>
    <xdr:ext cx="534377" cy="259045"/>
    <xdr:sp macro="" textlink="">
      <xdr:nvSpPr>
        <xdr:cNvPr id="854" name="テキスト ボックス 853"/>
        <xdr:cNvSpPr txBox="1"/>
      </xdr:nvSpPr>
      <xdr:spPr>
        <a:xfrm>
          <a:off x="20167111" y="135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53321</xdr:rowOff>
    </xdr:from>
    <xdr:to>
      <xdr:col>28</xdr:col>
      <xdr:colOff>365125</xdr:colOff>
      <xdr:row>78</xdr:row>
      <xdr:rowOff>154921</xdr:rowOff>
    </xdr:to>
    <xdr:sp macro="" textlink="">
      <xdr:nvSpPr>
        <xdr:cNvPr id="855" name="円/楕円 854"/>
        <xdr:cNvSpPr/>
      </xdr:nvSpPr>
      <xdr:spPr>
        <a:xfrm>
          <a:off x="19494500" y="134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146048</xdr:rowOff>
    </xdr:from>
    <xdr:ext cx="534377" cy="259045"/>
    <xdr:sp macro="" textlink="">
      <xdr:nvSpPr>
        <xdr:cNvPr id="856" name="テキスト ボックス 855"/>
        <xdr:cNvSpPr txBox="1"/>
      </xdr:nvSpPr>
      <xdr:spPr>
        <a:xfrm>
          <a:off x="19278111" y="135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97129</xdr:rowOff>
    </xdr:from>
    <xdr:to>
      <xdr:col>27</xdr:col>
      <xdr:colOff>161925</xdr:colOff>
      <xdr:row>79</xdr:row>
      <xdr:rowOff>27279</xdr:rowOff>
    </xdr:to>
    <xdr:sp macro="" textlink="">
      <xdr:nvSpPr>
        <xdr:cNvPr id="857" name="円/楕円 856"/>
        <xdr:cNvSpPr/>
      </xdr:nvSpPr>
      <xdr:spPr>
        <a:xfrm>
          <a:off x="18605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18406</xdr:rowOff>
    </xdr:from>
    <xdr:ext cx="534377" cy="259045"/>
    <xdr:sp macro="" textlink="">
      <xdr:nvSpPr>
        <xdr:cNvPr id="858" name="テキスト ボックス 857"/>
        <xdr:cNvSpPr txBox="1"/>
      </xdr:nvSpPr>
      <xdr:spPr>
        <a:xfrm>
          <a:off x="18389111" y="135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半分以上の項目で類似団体と比較して一人当たりコストが低い状態となっている。維持補修費や扶助費などが年々増加しており、類似団体平均を上回っている。</a:t>
          </a:r>
        </a:p>
        <a:p>
          <a:r>
            <a:rPr lang="ja-JP" altLang="ja-JP" sz="1300">
              <a:solidFill>
                <a:schemeClr val="dk1"/>
              </a:solidFill>
              <a:effectLst/>
              <a:latin typeface="+mn-lt"/>
              <a:ea typeface="+mn-ea"/>
              <a:cs typeface="+mn-cs"/>
            </a:rPr>
            <a:t>維持補修費においては、公共施設の老朽化に伴い増加傾向にあるが、公共施設等総合管理計画に基づき、適切な管理、維持修繕をしていくことにより経費の縮減に努めていく。</a:t>
          </a:r>
        </a:p>
        <a:p>
          <a:r>
            <a:rPr lang="ja-JP" altLang="ja-JP" sz="1300">
              <a:solidFill>
                <a:schemeClr val="dk1"/>
              </a:solidFill>
              <a:effectLst/>
              <a:latin typeface="+mn-lt"/>
              <a:ea typeface="+mn-ea"/>
              <a:cs typeface="+mn-cs"/>
            </a:rPr>
            <a:t>扶助費においては、人口の増加に伴い児童福祉費や生活保護費が増加傾向にあるが、今後も増加が見込まれることから、他の経費を見直すことにより歳出全体額の抑制を図っていく。</a:t>
          </a:r>
        </a:p>
        <a:p>
          <a:r>
            <a:rPr lang="ja-JP" altLang="ja-JP" sz="1300">
              <a:solidFill>
                <a:schemeClr val="dk1"/>
              </a:solidFill>
              <a:effectLst/>
              <a:latin typeface="+mn-lt"/>
              <a:ea typeface="+mn-ea"/>
              <a:cs typeface="+mn-cs"/>
            </a:rPr>
            <a:t>また増減が大きいものとして、物件費、補助費等、普通建設事業費があるが、物件費においては、コンビニ収納委託業務や業務用ＰＣ等情報機器購入により、増加している。</a:t>
          </a:r>
        </a:p>
        <a:p>
          <a:r>
            <a:rPr lang="ja-JP" altLang="ja-JP" sz="1300">
              <a:solidFill>
                <a:schemeClr val="dk1"/>
              </a:solidFill>
              <a:effectLst/>
              <a:latin typeface="+mn-lt"/>
              <a:ea typeface="+mn-ea"/>
              <a:cs typeface="+mn-cs"/>
            </a:rPr>
            <a:t>補助費等</a:t>
          </a:r>
          <a:r>
            <a:rPr lang="ja-JP" altLang="en-US" sz="1300">
              <a:solidFill>
                <a:schemeClr val="dk1"/>
              </a:solidFill>
              <a:effectLst/>
              <a:latin typeface="+mn-lt"/>
              <a:ea typeface="+mn-ea"/>
              <a:cs typeface="+mn-cs"/>
            </a:rPr>
            <a:t>において</a:t>
          </a:r>
          <a:r>
            <a:rPr lang="ja-JP" altLang="ja-JP" sz="1300">
              <a:solidFill>
                <a:schemeClr val="dk1"/>
              </a:solidFill>
              <a:effectLst/>
              <a:latin typeface="+mn-lt"/>
              <a:ea typeface="+mn-ea"/>
              <a:cs typeface="+mn-cs"/>
            </a:rPr>
            <a:t>は、プレミアム商品券事業補助金や個人番号カード交付</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事務補助金などの減少があげられ、普通建設事業費においては、中央地区整備事業や２つの土地区画整理事業により大幅に増加している。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51,821
51,355
13.56
18,297,718
17,795,595
336,975
10,531,031
19,427,153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156616</xdr:rowOff>
    </xdr:from>
    <xdr:to>
      <xdr:col>6</xdr:col>
      <xdr:colOff>511175</xdr:colOff>
      <xdr:row>35</xdr:row>
      <xdr:rowOff>113640</xdr:rowOff>
    </xdr:to>
    <xdr:cxnSp macro="">
      <xdr:nvCxnSpPr>
        <xdr:cNvPr id="59" name="直線コネクタ 58"/>
        <xdr:cNvCxnSpPr/>
      </xdr:nvCxnSpPr>
      <xdr:spPr>
        <a:xfrm>
          <a:off x="3797300" y="5985916"/>
          <a:ext cx="8382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156616</xdr:rowOff>
    </xdr:from>
    <xdr:to>
      <xdr:col>5</xdr:col>
      <xdr:colOff>358775</xdr:colOff>
      <xdr:row>35</xdr:row>
      <xdr:rowOff>95352</xdr:rowOff>
    </xdr:to>
    <xdr:cxnSp macro="">
      <xdr:nvCxnSpPr>
        <xdr:cNvPr id="62" name="直線コネクタ 61"/>
        <xdr:cNvCxnSpPr/>
      </xdr:nvCxnSpPr>
      <xdr:spPr>
        <a:xfrm flipV="1">
          <a:off x="2908300" y="5985916"/>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67463</xdr:rowOff>
    </xdr:from>
    <xdr:to>
      <xdr:col>4</xdr:col>
      <xdr:colOff>155575</xdr:colOff>
      <xdr:row>35</xdr:row>
      <xdr:rowOff>95352</xdr:rowOff>
    </xdr:to>
    <xdr:cxnSp macro="">
      <xdr:nvCxnSpPr>
        <xdr:cNvPr id="65" name="直線コネクタ 64"/>
        <xdr:cNvCxnSpPr/>
      </xdr:nvCxnSpPr>
      <xdr:spPr>
        <a:xfrm>
          <a:off x="2019300" y="6068213"/>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67463</xdr:rowOff>
    </xdr:from>
    <xdr:to>
      <xdr:col>2</xdr:col>
      <xdr:colOff>638175</xdr:colOff>
      <xdr:row>35</xdr:row>
      <xdr:rowOff>79349</xdr:rowOff>
    </xdr:to>
    <xdr:cxnSp macro="">
      <xdr:nvCxnSpPr>
        <xdr:cNvPr id="68" name="直線コネクタ 67"/>
        <xdr:cNvCxnSpPr/>
      </xdr:nvCxnSpPr>
      <xdr:spPr>
        <a:xfrm flipV="1">
          <a:off x="1130300" y="606821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62840</xdr:rowOff>
    </xdr:from>
    <xdr:to>
      <xdr:col>6</xdr:col>
      <xdr:colOff>561975</xdr:colOff>
      <xdr:row>35</xdr:row>
      <xdr:rowOff>164440</xdr:rowOff>
    </xdr:to>
    <xdr:sp macro="" textlink="">
      <xdr:nvSpPr>
        <xdr:cNvPr id="78" name="円/楕円 77"/>
        <xdr:cNvSpPr/>
      </xdr:nvSpPr>
      <xdr:spPr>
        <a:xfrm>
          <a:off x="4584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41267</xdr:rowOff>
    </xdr:from>
    <xdr:ext cx="469744" cy="259045"/>
    <xdr:sp macro="" textlink="">
      <xdr:nvSpPr>
        <xdr:cNvPr id="79" name="議会費該当値テキスト"/>
        <xdr:cNvSpPr txBox="1"/>
      </xdr:nvSpPr>
      <xdr:spPr>
        <a:xfrm>
          <a:off x="4686300"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105816</xdr:rowOff>
    </xdr:from>
    <xdr:to>
      <xdr:col>5</xdr:col>
      <xdr:colOff>409575</xdr:colOff>
      <xdr:row>35</xdr:row>
      <xdr:rowOff>35966</xdr:rowOff>
    </xdr:to>
    <xdr:sp macro="" textlink="">
      <xdr:nvSpPr>
        <xdr:cNvPr id="80" name="円/楕円 79"/>
        <xdr:cNvSpPr/>
      </xdr:nvSpPr>
      <xdr:spPr>
        <a:xfrm>
          <a:off x="3746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27093</xdr:rowOff>
    </xdr:from>
    <xdr:ext cx="469744" cy="259045"/>
    <xdr:sp macro="" textlink="">
      <xdr:nvSpPr>
        <xdr:cNvPr id="81" name="テキスト ボックス 80"/>
        <xdr:cNvSpPr txBox="1"/>
      </xdr:nvSpPr>
      <xdr:spPr>
        <a:xfrm>
          <a:off x="3562427"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44552</xdr:rowOff>
    </xdr:from>
    <xdr:to>
      <xdr:col>4</xdr:col>
      <xdr:colOff>206375</xdr:colOff>
      <xdr:row>35</xdr:row>
      <xdr:rowOff>146152</xdr:rowOff>
    </xdr:to>
    <xdr:sp macro="" textlink="">
      <xdr:nvSpPr>
        <xdr:cNvPr id="82" name="円/楕円 81"/>
        <xdr:cNvSpPr/>
      </xdr:nvSpPr>
      <xdr:spPr>
        <a:xfrm>
          <a:off x="2857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137279</xdr:rowOff>
    </xdr:from>
    <xdr:ext cx="469744" cy="259045"/>
    <xdr:sp macro="" textlink="">
      <xdr:nvSpPr>
        <xdr:cNvPr id="83" name="テキスト ボックス 82"/>
        <xdr:cNvSpPr txBox="1"/>
      </xdr:nvSpPr>
      <xdr:spPr>
        <a:xfrm>
          <a:off x="2673427"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16663</xdr:rowOff>
    </xdr:from>
    <xdr:to>
      <xdr:col>3</xdr:col>
      <xdr:colOff>3175</xdr:colOff>
      <xdr:row>35</xdr:row>
      <xdr:rowOff>118263</xdr:rowOff>
    </xdr:to>
    <xdr:sp macro="" textlink="">
      <xdr:nvSpPr>
        <xdr:cNvPr id="84" name="円/楕円 83"/>
        <xdr:cNvSpPr/>
      </xdr:nvSpPr>
      <xdr:spPr>
        <a:xfrm>
          <a:off x="1968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109390</xdr:rowOff>
    </xdr:from>
    <xdr:ext cx="469744" cy="259045"/>
    <xdr:sp macro="" textlink="">
      <xdr:nvSpPr>
        <xdr:cNvPr id="85" name="テキスト ボックス 84"/>
        <xdr:cNvSpPr txBox="1"/>
      </xdr:nvSpPr>
      <xdr:spPr>
        <a:xfrm>
          <a:off x="1784427" y="61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28549</xdr:rowOff>
    </xdr:from>
    <xdr:to>
      <xdr:col>1</xdr:col>
      <xdr:colOff>485775</xdr:colOff>
      <xdr:row>35</xdr:row>
      <xdr:rowOff>130149</xdr:rowOff>
    </xdr:to>
    <xdr:sp macro="" textlink="">
      <xdr:nvSpPr>
        <xdr:cNvPr id="86" name="円/楕円 85"/>
        <xdr:cNvSpPr/>
      </xdr:nvSpPr>
      <xdr:spPr>
        <a:xfrm>
          <a:off x="1079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121276</xdr:rowOff>
    </xdr:from>
    <xdr:ext cx="469744" cy="259045"/>
    <xdr:sp macro="" textlink="">
      <xdr:nvSpPr>
        <xdr:cNvPr id="87" name="テキスト ボックス 86"/>
        <xdr:cNvSpPr txBox="1"/>
      </xdr:nvSpPr>
      <xdr:spPr>
        <a:xfrm>
          <a:off x="895427" y="6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98575</xdr:rowOff>
    </xdr:from>
    <xdr:to>
      <xdr:col>6</xdr:col>
      <xdr:colOff>511175</xdr:colOff>
      <xdr:row>57</xdr:row>
      <xdr:rowOff>143983</xdr:rowOff>
    </xdr:to>
    <xdr:cxnSp macro="">
      <xdr:nvCxnSpPr>
        <xdr:cNvPr id="116" name="直線コネクタ 115"/>
        <xdr:cNvCxnSpPr/>
      </xdr:nvCxnSpPr>
      <xdr:spPr>
        <a:xfrm>
          <a:off x="3797300" y="9871225"/>
          <a:ext cx="838200" cy="4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98575</xdr:rowOff>
    </xdr:from>
    <xdr:to>
      <xdr:col>5</xdr:col>
      <xdr:colOff>358775</xdr:colOff>
      <xdr:row>57</xdr:row>
      <xdr:rowOff>130762</xdr:rowOff>
    </xdr:to>
    <xdr:cxnSp macro="">
      <xdr:nvCxnSpPr>
        <xdr:cNvPr id="119" name="直線コネクタ 118"/>
        <xdr:cNvCxnSpPr/>
      </xdr:nvCxnSpPr>
      <xdr:spPr>
        <a:xfrm flipV="1">
          <a:off x="2908300" y="987122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130762</xdr:rowOff>
    </xdr:from>
    <xdr:to>
      <xdr:col>4</xdr:col>
      <xdr:colOff>155575</xdr:colOff>
      <xdr:row>57</xdr:row>
      <xdr:rowOff>165166</xdr:rowOff>
    </xdr:to>
    <xdr:cxnSp macro="">
      <xdr:nvCxnSpPr>
        <xdr:cNvPr id="122" name="直線コネクタ 121"/>
        <xdr:cNvCxnSpPr/>
      </xdr:nvCxnSpPr>
      <xdr:spPr>
        <a:xfrm flipV="1">
          <a:off x="2019300" y="9903412"/>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163764</xdr:rowOff>
    </xdr:from>
    <xdr:to>
      <xdr:col>2</xdr:col>
      <xdr:colOff>638175</xdr:colOff>
      <xdr:row>57</xdr:row>
      <xdr:rowOff>165166</xdr:rowOff>
    </xdr:to>
    <xdr:cxnSp macro="">
      <xdr:nvCxnSpPr>
        <xdr:cNvPr id="125" name="直線コネクタ 124"/>
        <xdr:cNvCxnSpPr/>
      </xdr:nvCxnSpPr>
      <xdr:spPr>
        <a:xfrm>
          <a:off x="1130300" y="9936414"/>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93183</xdr:rowOff>
    </xdr:from>
    <xdr:to>
      <xdr:col>6</xdr:col>
      <xdr:colOff>561975</xdr:colOff>
      <xdr:row>58</xdr:row>
      <xdr:rowOff>23333</xdr:rowOff>
    </xdr:to>
    <xdr:sp macro="" textlink="">
      <xdr:nvSpPr>
        <xdr:cNvPr id="135" name="円/楕円 134"/>
        <xdr:cNvSpPr/>
      </xdr:nvSpPr>
      <xdr:spPr>
        <a:xfrm>
          <a:off x="4584700" y="986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8110</xdr:rowOff>
    </xdr:from>
    <xdr:ext cx="534377" cy="259045"/>
    <xdr:sp macro="" textlink="">
      <xdr:nvSpPr>
        <xdr:cNvPr id="136" name="総務費該当値テキスト"/>
        <xdr:cNvSpPr txBox="1"/>
      </xdr:nvSpPr>
      <xdr:spPr>
        <a:xfrm>
          <a:off x="4686300" y="97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47775</xdr:rowOff>
    </xdr:from>
    <xdr:to>
      <xdr:col>5</xdr:col>
      <xdr:colOff>409575</xdr:colOff>
      <xdr:row>57</xdr:row>
      <xdr:rowOff>149375</xdr:rowOff>
    </xdr:to>
    <xdr:sp macro="" textlink="">
      <xdr:nvSpPr>
        <xdr:cNvPr id="137" name="円/楕円 136"/>
        <xdr:cNvSpPr/>
      </xdr:nvSpPr>
      <xdr:spPr>
        <a:xfrm>
          <a:off x="3746500" y="98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140502</xdr:rowOff>
    </xdr:from>
    <xdr:ext cx="534377" cy="259045"/>
    <xdr:sp macro="" textlink="">
      <xdr:nvSpPr>
        <xdr:cNvPr id="138" name="テキスト ボックス 137"/>
        <xdr:cNvSpPr txBox="1"/>
      </xdr:nvSpPr>
      <xdr:spPr>
        <a:xfrm>
          <a:off x="3530111" y="99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79962</xdr:rowOff>
    </xdr:from>
    <xdr:to>
      <xdr:col>4</xdr:col>
      <xdr:colOff>206375</xdr:colOff>
      <xdr:row>58</xdr:row>
      <xdr:rowOff>10112</xdr:rowOff>
    </xdr:to>
    <xdr:sp macro="" textlink="">
      <xdr:nvSpPr>
        <xdr:cNvPr id="139" name="円/楕円 138"/>
        <xdr:cNvSpPr/>
      </xdr:nvSpPr>
      <xdr:spPr>
        <a:xfrm>
          <a:off x="2857500" y="9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1239</xdr:rowOff>
    </xdr:from>
    <xdr:ext cx="534377" cy="259045"/>
    <xdr:sp macro="" textlink="">
      <xdr:nvSpPr>
        <xdr:cNvPr id="140" name="テキスト ボックス 139"/>
        <xdr:cNvSpPr txBox="1"/>
      </xdr:nvSpPr>
      <xdr:spPr>
        <a:xfrm>
          <a:off x="2641111" y="99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114366</xdr:rowOff>
    </xdr:from>
    <xdr:to>
      <xdr:col>3</xdr:col>
      <xdr:colOff>3175</xdr:colOff>
      <xdr:row>58</xdr:row>
      <xdr:rowOff>44516</xdr:rowOff>
    </xdr:to>
    <xdr:sp macro="" textlink="">
      <xdr:nvSpPr>
        <xdr:cNvPr id="141" name="円/楕円 140"/>
        <xdr:cNvSpPr/>
      </xdr:nvSpPr>
      <xdr:spPr>
        <a:xfrm>
          <a:off x="1968500" y="98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35643</xdr:rowOff>
    </xdr:from>
    <xdr:ext cx="534377" cy="259045"/>
    <xdr:sp macro="" textlink="">
      <xdr:nvSpPr>
        <xdr:cNvPr id="142" name="テキスト ボックス 141"/>
        <xdr:cNvSpPr txBox="1"/>
      </xdr:nvSpPr>
      <xdr:spPr>
        <a:xfrm>
          <a:off x="1752111" y="997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112964</xdr:rowOff>
    </xdr:from>
    <xdr:to>
      <xdr:col>1</xdr:col>
      <xdr:colOff>485775</xdr:colOff>
      <xdr:row>58</xdr:row>
      <xdr:rowOff>43114</xdr:rowOff>
    </xdr:to>
    <xdr:sp macro="" textlink="">
      <xdr:nvSpPr>
        <xdr:cNvPr id="143" name="円/楕円 142"/>
        <xdr:cNvSpPr/>
      </xdr:nvSpPr>
      <xdr:spPr>
        <a:xfrm>
          <a:off x="1079500" y="98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34241</xdr:rowOff>
    </xdr:from>
    <xdr:ext cx="534377" cy="259045"/>
    <xdr:sp macro="" textlink="">
      <xdr:nvSpPr>
        <xdr:cNvPr id="144" name="テキスト ボックス 143"/>
        <xdr:cNvSpPr txBox="1"/>
      </xdr:nvSpPr>
      <xdr:spPr>
        <a:xfrm>
          <a:off x="863111" y="99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104801</xdr:rowOff>
    </xdr:from>
    <xdr:to>
      <xdr:col>6</xdr:col>
      <xdr:colOff>511175</xdr:colOff>
      <xdr:row>75</xdr:row>
      <xdr:rowOff>155930</xdr:rowOff>
    </xdr:to>
    <xdr:cxnSp macro="">
      <xdr:nvCxnSpPr>
        <xdr:cNvPr id="174" name="直線コネクタ 173"/>
        <xdr:cNvCxnSpPr/>
      </xdr:nvCxnSpPr>
      <xdr:spPr>
        <a:xfrm flipV="1">
          <a:off x="3797300" y="12963551"/>
          <a:ext cx="838200" cy="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105308</xdr:rowOff>
    </xdr:from>
    <xdr:to>
      <xdr:col>5</xdr:col>
      <xdr:colOff>358775</xdr:colOff>
      <xdr:row>75</xdr:row>
      <xdr:rowOff>155930</xdr:rowOff>
    </xdr:to>
    <xdr:cxnSp macro="">
      <xdr:nvCxnSpPr>
        <xdr:cNvPr id="177" name="直線コネクタ 176"/>
        <xdr:cNvCxnSpPr/>
      </xdr:nvCxnSpPr>
      <xdr:spPr>
        <a:xfrm>
          <a:off x="2908300" y="12964058"/>
          <a:ext cx="8890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105308</xdr:rowOff>
    </xdr:from>
    <xdr:to>
      <xdr:col>4</xdr:col>
      <xdr:colOff>155575</xdr:colOff>
      <xdr:row>76</xdr:row>
      <xdr:rowOff>72834</xdr:rowOff>
    </xdr:to>
    <xdr:cxnSp macro="">
      <xdr:nvCxnSpPr>
        <xdr:cNvPr id="180" name="直線コネクタ 179"/>
        <xdr:cNvCxnSpPr/>
      </xdr:nvCxnSpPr>
      <xdr:spPr>
        <a:xfrm flipV="1">
          <a:off x="2019300" y="12964058"/>
          <a:ext cx="889000" cy="1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72834</xdr:rowOff>
    </xdr:from>
    <xdr:to>
      <xdr:col>2</xdr:col>
      <xdr:colOff>638175</xdr:colOff>
      <xdr:row>76</xdr:row>
      <xdr:rowOff>130887</xdr:rowOff>
    </xdr:to>
    <xdr:cxnSp macro="">
      <xdr:nvCxnSpPr>
        <xdr:cNvPr id="183" name="直線コネクタ 182"/>
        <xdr:cNvCxnSpPr/>
      </xdr:nvCxnSpPr>
      <xdr:spPr>
        <a:xfrm flipV="1">
          <a:off x="1130300" y="13103034"/>
          <a:ext cx="8890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54001</xdr:rowOff>
    </xdr:from>
    <xdr:to>
      <xdr:col>6</xdr:col>
      <xdr:colOff>561975</xdr:colOff>
      <xdr:row>75</xdr:row>
      <xdr:rowOff>155600</xdr:rowOff>
    </xdr:to>
    <xdr:sp macro="" textlink="">
      <xdr:nvSpPr>
        <xdr:cNvPr id="193" name="円/楕円 192"/>
        <xdr:cNvSpPr/>
      </xdr:nvSpPr>
      <xdr:spPr>
        <a:xfrm>
          <a:off x="4584700" y="1291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32428</xdr:rowOff>
    </xdr:from>
    <xdr:ext cx="599010" cy="259045"/>
    <xdr:sp macro="" textlink="">
      <xdr:nvSpPr>
        <xdr:cNvPr id="194" name="民生費該当値テキスト"/>
        <xdr:cNvSpPr txBox="1"/>
      </xdr:nvSpPr>
      <xdr:spPr>
        <a:xfrm>
          <a:off x="4686300" y="1289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139,248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105131</xdr:rowOff>
    </xdr:from>
    <xdr:to>
      <xdr:col>5</xdr:col>
      <xdr:colOff>409575</xdr:colOff>
      <xdr:row>76</xdr:row>
      <xdr:rowOff>35282</xdr:rowOff>
    </xdr:to>
    <xdr:sp macro="" textlink="">
      <xdr:nvSpPr>
        <xdr:cNvPr id="195" name="円/楕円 194"/>
        <xdr:cNvSpPr/>
      </xdr:nvSpPr>
      <xdr:spPr>
        <a:xfrm>
          <a:off x="3746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26407</xdr:rowOff>
    </xdr:from>
    <xdr:ext cx="599010" cy="259045"/>
    <xdr:sp macro="" textlink="">
      <xdr:nvSpPr>
        <xdr:cNvPr id="196" name="テキスト ボックス 195"/>
        <xdr:cNvSpPr txBox="1"/>
      </xdr:nvSpPr>
      <xdr:spPr>
        <a:xfrm>
          <a:off x="3497794" y="1305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54508</xdr:rowOff>
    </xdr:from>
    <xdr:to>
      <xdr:col>4</xdr:col>
      <xdr:colOff>206375</xdr:colOff>
      <xdr:row>75</xdr:row>
      <xdr:rowOff>156108</xdr:rowOff>
    </xdr:to>
    <xdr:sp macro="" textlink="">
      <xdr:nvSpPr>
        <xdr:cNvPr id="197" name="円/楕円 196"/>
        <xdr:cNvSpPr/>
      </xdr:nvSpPr>
      <xdr:spPr>
        <a:xfrm>
          <a:off x="2857500" y="129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147235</xdr:rowOff>
    </xdr:from>
    <xdr:ext cx="599010" cy="259045"/>
    <xdr:sp macro="" textlink="">
      <xdr:nvSpPr>
        <xdr:cNvPr id="198" name="テキスト ボックス 197"/>
        <xdr:cNvSpPr txBox="1"/>
      </xdr:nvSpPr>
      <xdr:spPr>
        <a:xfrm>
          <a:off x="2608794" y="1300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139,208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22034</xdr:rowOff>
    </xdr:from>
    <xdr:to>
      <xdr:col>3</xdr:col>
      <xdr:colOff>3175</xdr:colOff>
      <xdr:row>76</xdr:row>
      <xdr:rowOff>123634</xdr:rowOff>
    </xdr:to>
    <xdr:sp macro="" textlink="">
      <xdr:nvSpPr>
        <xdr:cNvPr id="199" name="円/楕円 198"/>
        <xdr:cNvSpPr/>
      </xdr:nvSpPr>
      <xdr:spPr>
        <a:xfrm>
          <a:off x="1968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114761</xdr:rowOff>
    </xdr:from>
    <xdr:ext cx="599010" cy="259045"/>
    <xdr:sp macro="" textlink="">
      <xdr:nvSpPr>
        <xdr:cNvPr id="200" name="テキスト ボックス 199"/>
        <xdr:cNvSpPr txBox="1"/>
      </xdr:nvSpPr>
      <xdr:spPr>
        <a:xfrm>
          <a:off x="1719794" y="131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80087</xdr:rowOff>
    </xdr:from>
    <xdr:to>
      <xdr:col>1</xdr:col>
      <xdr:colOff>485775</xdr:colOff>
      <xdr:row>77</xdr:row>
      <xdr:rowOff>10237</xdr:rowOff>
    </xdr:to>
    <xdr:sp macro="" textlink="">
      <xdr:nvSpPr>
        <xdr:cNvPr id="201" name="円/楕円 200"/>
        <xdr:cNvSpPr/>
      </xdr:nvSpPr>
      <xdr:spPr>
        <a:xfrm>
          <a:off x="1079500" y="131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1364</xdr:rowOff>
    </xdr:from>
    <xdr:ext cx="599010" cy="259045"/>
    <xdr:sp macro="" textlink="">
      <xdr:nvSpPr>
        <xdr:cNvPr id="202" name="テキスト ボックス 201"/>
        <xdr:cNvSpPr txBox="1"/>
      </xdr:nvSpPr>
      <xdr:spPr>
        <a:xfrm>
          <a:off x="830794" y="132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4008</xdr:rowOff>
    </xdr:from>
    <xdr:to>
      <xdr:col>6</xdr:col>
      <xdr:colOff>511175</xdr:colOff>
      <xdr:row>99</xdr:row>
      <xdr:rowOff>12636</xdr:rowOff>
    </xdr:to>
    <xdr:cxnSp macro="">
      <xdr:nvCxnSpPr>
        <xdr:cNvPr id="232" name="直線コネクタ 231"/>
        <xdr:cNvCxnSpPr/>
      </xdr:nvCxnSpPr>
      <xdr:spPr>
        <a:xfrm>
          <a:off x="3797300" y="16977558"/>
          <a:ext cx="8382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4008</xdr:rowOff>
    </xdr:from>
    <xdr:to>
      <xdr:col>5</xdr:col>
      <xdr:colOff>358775</xdr:colOff>
      <xdr:row>99</xdr:row>
      <xdr:rowOff>23876</xdr:rowOff>
    </xdr:to>
    <xdr:cxnSp macro="">
      <xdr:nvCxnSpPr>
        <xdr:cNvPr id="235" name="直線コネクタ 234"/>
        <xdr:cNvCxnSpPr/>
      </xdr:nvCxnSpPr>
      <xdr:spPr>
        <a:xfrm flipV="1">
          <a:off x="2908300" y="16977558"/>
          <a:ext cx="8890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23876</xdr:rowOff>
    </xdr:from>
    <xdr:to>
      <xdr:col>4</xdr:col>
      <xdr:colOff>155575</xdr:colOff>
      <xdr:row>99</xdr:row>
      <xdr:rowOff>45155</xdr:rowOff>
    </xdr:to>
    <xdr:cxnSp macro="">
      <xdr:nvCxnSpPr>
        <xdr:cNvPr id="238" name="直線コネクタ 237"/>
        <xdr:cNvCxnSpPr/>
      </xdr:nvCxnSpPr>
      <xdr:spPr>
        <a:xfrm flipV="1">
          <a:off x="2019300" y="16997426"/>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132842</xdr:rowOff>
    </xdr:from>
    <xdr:to>
      <xdr:col>2</xdr:col>
      <xdr:colOff>638175</xdr:colOff>
      <xdr:row>99</xdr:row>
      <xdr:rowOff>45155</xdr:rowOff>
    </xdr:to>
    <xdr:cxnSp macro="">
      <xdr:nvCxnSpPr>
        <xdr:cNvPr id="241" name="直線コネクタ 240"/>
        <xdr:cNvCxnSpPr/>
      </xdr:nvCxnSpPr>
      <xdr:spPr>
        <a:xfrm>
          <a:off x="1130300" y="16934942"/>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133286</xdr:rowOff>
    </xdr:from>
    <xdr:to>
      <xdr:col>6</xdr:col>
      <xdr:colOff>561975</xdr:colOff>
      <xdr:row>99</xdr:row>
      <xdr:rowOff>63436</xdr:rowOff>
    </xdr:to>
    <xdr:sp macro="" textlink="">
      <xdr:nvSpPr>
        <xdr:cNvPr id="251" name="円/楕円 250"/>
        <xdr:cNvSpPr/>
      </xdr:nvSpPr>
      <xdr:spPr>
        <a:xfrm>
          <a:off x="4584700" y="169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48213</xdr:rowOff>
    </xdr:from>
    <xdr:ext cx="534377" cy="259045"/>
    <xdr:sp macro="" textlink="">
      <xdr:nvSpPr>
        <xdr:cNvPr id="252" name="衛生費該当値テキスト"/>
        <xdr:cNvSpPr txBox="1"/>
      </xdr:nvSpPr>
      <xdr:spPr>
        <a:xfrm>
          <a:off x="4686300" y="168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124658</xdr:rowOff>
    </xdr:from>
    <xdr:to>
      <xdr:col>5</xdr:col>
      <xdr:colOff>409575</xdr:colOff>
      <xdr:row>99</xdr:row>
      <xdr:rowOff>54808</xdr:rowOff>
    </xdr:to>
    <xdr:sp macro="" textlink="">
      <xdr:nvSpPr>
        <xdr:cNvPr id="253" name="円/楕円 252"/>
        <xdr:cNvSpPr/>
      </xdr:nvSpPr>
      <xdr:spPr>
        <a:xfrm>
          <a:off x="3746500" y="169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45935</xdr:rowOff>
    </xdr:from>
    <xdr:ext cx="534377" cy="259045"/>
    <xdr:sp macro="" textlink="">
      <xdr:nvSpPr>
        <xdr:cNvPr id="254" name="テキスト ボックス 253"/>
        <xdr:cNvSpPr txBox="1"/>
      </xdr:nvSpPr>
      <xdr:spPr>
        <a:xfrm>
          <a:off x="3530111" y="170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144526</xdr:rowOff>
    </xdr:from>
    <xdr:to>
      <xdr:col>4</xdr:col>
      <xdr:colOff>206375</xdr:colOff>
      <xdr:row>99</xdr:row>
      <xdr:rowOff>74676</xdr:rowOff>
    </xdr:to>
    <xdr:sp macro="" textlink="">
      <xdr:nvSpPr>
        <xdr:cNvPr id="255" name="円/楕円 254"/>
        <xdr:cNvSpPr/>
      </xdr:nvSpPr>
      <xdr:spPr>
        <a:xfrm>
          <a:off x="2857500" y="169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65803</xdr:rowOff>
    </xdr:from>
    <xdr:ext cx="534377" cy="259045"/>
    <xdr:sp macro="" textlink="">
      <xdr:nvSpPr>
        <xdr:cNvPr id="256" name="テキスト ボックス 255"/>
        <xdr:cNvSpPr txBox="1"/>
      </xdr:nvSpPr>
      <xdr:spPr>
        <a:xfrm>
          <a:off x="2641111"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165805</xdr:rowOff>
    </xdr:from>
    <xdr:to>
      <xdr:col>3</xdr:col>
      <xdr:colOff>3175</xdr:colOff>
      <xdr:row>99</xdr:row>
      <xdr:rowOff>95955</xdr:rowOff>
    </xdr:to>
    <xdr:sp macro="" textlink="">
      <xdr:nvSpPr>
        <xdr:cNvPr id="257" name="円/楕円 256"/>
        <xdr:cNvSpPr/>
      </xdr:nvSpPr>
      <xdr:spPr>
        <a:xfrm>
          <a:off x="1968500" y="169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87082</xdr:rowOff>
    </xdr:from>
    <xdr:ext cx="534377" cy="259045"/>
    <xdr:sp macro="" textlink="">
      <xdr:nvSpPr>
        <xdr:cNvPr id="258" name="テキスト ボックス 257"/>
        <xdr:cNvSpPr txBox="1"/>
      </xdr:nvSpPr>
      <xdr:spPr>
        <a:xfrm>
          <a:off x="1752111" y="170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82042</xdr:rowOff>
    </xdr:from>
    <xdr:to>
      <xdr:col>1</xdr:col>
      <xdr:colOff>485775</xdr:colOff>
      <xdr:row>99</xdr:row>
      <xdr:rowOff>12192</xdr:rowOff>
    </xdr:to>
    <xdr:sp macro="" textlink="">
      <xdr:nvSpPr>
        <xdr:cNvPr id="259" name="円/楕円 258"/>
        <xdr:cNvSpPr/>
      </xdr:nvSpPr>
      <xdr:spPr>
        <a:xfrm>
          <a:off x="10795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3319</xdr:rowOff>
    </xdr:from>
    <xdr:ext cx="534377" cy="259045"/>
    <xdr:sp macro="" textlink="">
      <xdr:nvSpPr>
        <xdr:cNvPr id="260" name="テキスト ボックス 259"/>
        <xdr:cNvSpPr txBox="1"/>
      </xdr:nvSpPr>
      <xdr:spPr>
        <a:xfrm>
          <a:off x="863111" y="169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31877</xdr:rowOff>
    </xdr:from>
    <xdr:to>
      <xdr:col>15</xdr:col>
      <xdr:colOff>180975</xdr:colOff>
      <xdr:row>38</xdr:row>
      <xdr:rowOff>34544</xdr:rowOff>
    </xdr:to>
    <xdr:cxnSp macro="">
      <xdr:nvCxnSpPr>
        <xdr:cNvPr id="289" name="直線コネクタ 288"/>
        <xdr:cNvCxnSpPr/>
      </xdr:nvCxnSpPr>
      <xdr:spPr>
        <a:xfrm flipV="1">
          <a:off x="9639300" y="654697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10922</xdr:rowOff>
    </xdr:from>
    <xdr:to>
      <xdr:col>14</xdr:col>
      <xdr:colOff>28575</xdr:colOff>
      <xdr:row>38</xdr:row>
      <xdr:rowOff>34544</xdr:rowOff>
    </xdr:to>
    <xdr:cxnSp macro="">
      <xdr:nvCxnSpPr>
        <xdr:cNvPr id="292" name="直線コネクタ 291"/>
        <xdr:cNvCxnSpPr/>
      </xdr:nvCxnSpPr>
      <xdr:spPr>
        <a:xfrm>
          <a:off x="8750300" y="652602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122936</xdr:rowOff>
    </xdr:from>
    <xdr:to>
      <xdr:col>12</xdr:col>
      <xdr:colOff>511175</xdr:colOff>
      <xdr:row>38</xdr:row>
      <xdr:rowOff>10922</xdr:rowOff>
    </xdr:to>
    <xdr:cxnSp macro="">
      <xdr:nvCxnSpPr>
        <xdr:cNvPr id="295" name="直線コネクタ 294"/>
        <xdr:cNvCxnSpPr/>
      </xdr:nvCxnSpPr>
      <xdr:spPr>
        <a:xfrm>
          <a:off x="7861300" y="64665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125984</xdr:rowOff>
    </xdr:from>
    <xdr:to>
      <xdr:col>11</xdr:col>
      <xdr:colOff>307975</xdr:colOff>
      <xdr:row>37</xdr:row>
      <xdr:rowOff>122936</xdr:rowOff>
    </xdr:to>
    <xdr:cxnSp macro="">
      <xdr:nvCxnSpPr>
        <xdr:cNvPr id="298" name="直線コネクタ 297"/>
        <xdr:cNvCxnSpPr/>
      </xdr:nvCxnSpPr>
      <xdr:spPr>
        <a:xfrm>
          <a:off x="6972300" y="6126734"/>
          <a:ext cx="889000" cy="3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152527</xdr:rowOff>
    </xdr:from>
    <xdr:to>
      <xdr:col>15</xdr:col>
      <xdr:colOff>231775</xdr:colOff>
      <xdr:row>38</xdr:row>
      <xdr:rowOff>82677</xdr:rowOff>
    </xdr:to>
    <xdr:sp macro="" textlink="">
      <xdr:nvSpPr>
        <xdr:cNvPr id="308" name="円/楕円 307"/>
        <xdr:cNvSpPr/>
      </xdr:nvSpPr>
      <xdr:spPr>
        <a:xfrm>
          <a:off x="104267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130954</xdr:rowOff>
    </xdr:from>
    <xdr:ext cx="378565" cy="259045"/>
    <xdr:sp macro="" textlink="">
      <xdr:nvSpPr>
        <xdr:cNvPr id="309" name="労働費該当値テキスト"/>
        <xdr:cNvSpPr txBox="1"/>
      </xdr:nvSpPr>
      <xdr:spPr>
        <a:xfrm>
          <a:off x="10528300"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155194</xdr:rowOff>
    </xdr:from>
    <xdr:to>
      <xdr:col>14</xdr:col>
      <xdr:colOff>79375</xdr:colOff>
      <xdr:row>38</xdr:row>
      <xdr:rowOff>85344</xdr:rowOff>
    </xdr:to>
    <xdr:sp macro="" textlink="">
      <xdr:nvSpPr>
        <xdr:cNvPr id="310" name="円/楕円 309"/>
        <xdr:cNvSpPr/>
      </xdr:nvSpPr>
      <xdr:spPr>
        <a:xfrm>
          <a:off x="9588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76471</xdr:rowOff>
    </xdr:from>
    <xdr:ext cx="378565" cy="259045"/>
    <xdr:sp macro="" textlink="">
      <xdr:nvSpPr>
        <xdr:cNvPr id="311" name="テキスト ボックス 310"/>
        <xdr:cNvSpPr txBox="1"/>
      </xdr:nvSpPr>
      <xdr:spPr>
        <a:xfrm>
          <a:off x="9450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131572</xdr:rowOff>
    </xdr:from>
    <xdr:to>
      <xdr:col>12</xdr:col>
      <xdr:colOff>561975</xdr:colOff>
      <xdr:row>38</xdr:row>
      <xdr:rowOff>61722</xdr:rowOff>
    </xdr:to>
    <xdr:sp macro="" textlink="">
      <xdr:nvSpPr>
        <xdr:cNvPr id="312" name="円/楕円 311"/>
        <xdr:cNvSpPr/>
      </xdr:nvSpPr>
      <xdr:spPr>
        <a:xfrm>
          <a:off x="8699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52849</xdr:rowOff>
    </xdr:from>
    <xdr:ext cx="378565" cy="259045"/>
    <xdr:sp macro="" textlink="">
      <xdr:nvSpPr>
        <xdr:cNvPr id="313" name="テキスト ボックス 312"/>
        <xdr:cNvSpPr txBox="1"/>
      </xdr:nvSpPr>
      <xdr:spPr>
        <a:xfrm>
          <a:off x="8561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72136</xdr:rowOff>
    </xdr:from>
    <xdr:to>
      <xdr:col>11</xdr:col>
      <xdr:colOff>358775</xdr:colOff>
      <xdr:row>38</xdr:row>
      <xdr:rowOff>2286</xdr:rowOff>
    </xdr:to>
    <xdr:sp macro="" textlink="">
      <xdr:nvSpPr>
        <xdr:cNvPr id="314" name="円/楕円 313"/>
        <xdr:cNvSpPr/>
      </xdr:nvSpPr>
      <xdr:spPr>
        <a:xfrm>
          <a:off x="7810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164863</xdr:rowOff>
    </xdr:from>
    <xdr:ext cx="378565" cy="259045"/>
    <xdr:sp macro="" textlink="">
      <xdr:nvSpPr>
        <xdr:cNvPr id="315" name="テキスト ボックス 314"/>
        <xdr:cNvSpPr txBox="1"/>
      </xdr:nvSpPr>
      <xdr:spPr>
        <a:xfrm>
          <a:off x="7672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75184</xdr:rowOff>
    </xdr:from>
    <xdr:to>
      <xdr:col>10</xdr:col>
      <xdr:colOff>155575</xdr:colOff>
      <xdr:row>36</xdr:row>
      <xdr:rowOff>5334</xdr:rowOff>
    </xdr:to>
    <xdr:sp macro="" textlink="">
      <xdr:nvSpPr>
        <xdr:cNvPr id="316" name="円/楕円 315"/>
        <xdr:cNvSpPr/>
      </xdr:nvSpPr>
      <xdr:spPr>
        <a:xfrm>
          <a:off x="6921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167911</xdr:rowOff>
    </xdr:from>
    <xdr:ext cx="469744" cy="259045"/>
    <xdr:sp macro="" textlink="">
      <xdr:nvSpPr>
        <xdr:cNvPr id="317" name="テキスト ボックス 316"/>
        <xdr:cNvSpPr txBox="1"/>
      </xdr:nvSpPr>
      <xdr:spPr>
        <a:xfrm>
          <a:off x="6737427"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103536</xdr:rowOff>
    </xdr:from>
    <xdr:to>
      <xdr:col>15</xdr:col>
      <xdr:colOff>180975</xdr:colOff>
      <xdr:row>58</xdr:row>
      <xdr:rowOff>115651</xdr:rowOff>
    </xdr:to>
    <xdr:cxnSp macro="">
      <xdr:nvCxnSpPr>
        <xdr:cNvPr id="344" name="直線コネクタ 343"/>
        <xdr:cNvCxnSpPr/>
      </xdr:nvCxnSpPr>
      <xdr:spPr>
        <a:xfrm flipV="1">
          <a:off x="9639300" y="10047636"/>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115651</xdr:rowOff>
    </xdr:from>
    <xdr:to>
      <xdr:col>14</xdr:col>
      <xdr:colOff>28575</xdr:colOff>
      <xdr:row>58</xdr:row>
      <xdr:rowOff>116749</xdr:rowOff>
    </xdr:to>
    <xdr:cxnSp macro="">
      <xdr:nvCxnSpPr>
        <xdr:cNvPr id="347" name="直線コネクタ 346"/>
        <xdr:cNvCxnSpPr/>
      </xdr:nvCxnSpPr>
      <xdr:spPr>
        <a:xfrm flipV="1">
          <a:off x="8750300" y="1005975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99855</xdr:rowOff>
    </xdr:from>
    <xdr:to>
      <xdr:col>12</xdr:col>
      <xdr:colOff>511175</xdr:colOff>
      <xdr:row>58</xdr:row>
      <xdr:rowOff>116749</xdr:rowOff>
    </xdr:to>
    <xdr:cxnSp macro="">
      <xdr:nvCxnSpPr>
        <xdr:cNvPr id="350" name="直線コネクタ 349"/>
        <xdr:cNvCxnSpPr/>
      </xdr:nvCxnSpPr>
      <xdr:spPr>
        <a:xfrm>
          <a:off x="7861300" y="10043955"/>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99855</xdr:rowOff>
    </xdr:from>
    <xdr:to>
      <xdr:col>11</xdr:col>
      <xdr:colOff>307975</xdr:colOff>
      <xdr:row>58</xdr:row>
      <xdr:rowOff>108314</xdr:rowOff>
    </xdr:to>
    <xdr:cxnSp macro="">
      <xdr:nvCxnSpPr>
        <xdr:cNvPr id="353" name="直線コネクタ 352"/>
        <xdr:cNvCxnSpPr/>
      </xdr:nvCxnSpPr>
      <xdr:spPr>
        <a:xfrm flipV="1">
          <a:off x="6972300" y="1004395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52736</xdr:rowOff>
    </xdr:from>
    <xdr:to>
      <xdr:col>15</xdr:col>
      <xdr:colOff>231775</xdr:colOff>
      <xdr:row>58</xdr:row>
      <xdr:rowOff>154336</xdr:rowOff>
    </xdr:to>
    <xdr:sp macro="" textlink="">
      <xdr:nvSpPr>
        <xdr:cNvPr id="363" name="円/楕円 362"/>
        <xdr:cNvSpPr/>
      </xdr:nvSpPr>
      <xdr:spPr>
        <a:xfrm>
          <a:off x="104267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139113</xdr:rowOff>
    </xdr:from>
    <xdr:ext cx="469744" cy="259045"/>
    <xdr:sp macro="" textlink="">
      <xdr:nvSpPr>
        <xdr:cNvPr id="364" name="農林水産業費該当値テキスト"/>
        <xdr:cNvSpPr txBox="1"/>
      </xdr:nvSpPr>
      <xdr:spPr>
        <a:xfrm>
          <a:off x="10528300" y="99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64851</xdr:rowOff>
    </xdr:from>
    <xdr:to>
      <xdr:col>14</xdr:col>
      <xdr:colOff>79375</xdr:colOff>
      <xdr:row>58</xdr:row>
      <xdr:rowOff>166451</xdr:rowOff>
    </xdr:to>
    <xdr:sp macro="" textlink="">
      <xdr:nvSpPr>
        <xdr:cNvPr id="365" name="円/楕円 364"/>
        <xdr:cNvSpPr/>
      </xdr:nvSpPr>
      <xdr:spPr>
        <a:xfrm>
          <a:off x="95885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157578</xdr:rowOff>
    </xdr:from>
    <xdr:ext cx="469744" cy="259045"/>
    <xdr:sp macro="" textlink="">
      <xdr:nvSpPr>
        <xdr:cNvPr id="366" name="テキスト ボックス 365"/>
        <xdr:cNvSpPr txBox="1"/>
      </xdr:nvSpPr>
      <xdr:spPr>
        <a:xfrm>
          <a:off x="9404427" y="1010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65949</xdr:rowOff>
    </xdr:from>
    <xdr:to>
      <xdr:col>12</xdr:col>
      <xdr:colOff>561975</xdr:colOff>
      <xdr:row>58</xdr:row>
      <xdr:rowOff>167549</xdr:rowOff>
    </xdr:to>
    <xdr:sp macro="" textlink="">
      <xdr:nvSpPr>
        <xdr:cNvPr id="367" name="円/楕円 366"/>
        <xdr:cNvSpPr/>
      </xdr:nvSpPr>
      <xdr:spPr>
        <a:xfrm>
          <a:off x="8699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158676</xdr:rowOff>
    </xdr:from>
    <xdr:ext cx="469744" cy="259045"/>
    <xdr:sp macro="" textlink="">
      <xdr:nvSpPr>
        <xdr:cNvPr id="368" name="テキスト ボックス 367"/>
        <xdr:cNvSpPr txBox="1"/>
      </xdr:nvSpPr>
      <xdr:spPr>
        <a:xfrm>
          <a:off x="8515427" y="1010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49055</xdr:rowOff>
    </xdr:from>
    <xdr:to>
      <xdr:col>11</xdr:col>
      <xdr:colOff>358775</xdr:colOff>
      <xdr:row>58</xdr:row>
      <xdr:rowOff>150655</xdr:rowOff>
    </xdr:to>
    <xdr:sp macro="" textlink="">
      <xdr:nvSpPr>
        <xdr:cNvPr id="369" name="円/楕円 368"/>
        <xdr:cNvSpPr/>
      </xdr:nvSpPr>
      <xdr:spPr>
        <a:xfrm>
          <a:off x="7810500" y="9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141782</xdr:rowOff>
    </xdr:from>
    <xdr:ext cx="469744" cy="259045"/>
    <xdr:sp macro="" textlink="">
      <xdr:nvSpPr>
        <xdr:cNvPr id="370" name="テキスト ボックス 369"/>
        <xdr:cNvSpPr txBox="1"/>
      </xdr:nvSpPr>
      <xdr:spPr>
        <a:xfrm>
          <a:off x="7626427" y="10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57514</xdr:rowOff>
    </xdr:from>
    <xdr:to>
      <xdr:col>10</xdr:col>
      <xdr:colOff>155575</xdr:colOff>
      <xdr:row>58</xdr:row>
      <xdr:rowOff>159114</xdr:rowOff>
    </xdr:to>
    <xdr:sp macro="" textlink="">
      <xdr:nvSpPr>
        <xdr:cNvPr id="371" name="円/楕円 370"/>
        <xdr:cNvSpPr/>
      </xdr:nvSpPr>
      <xdr:spPr>
        <a:xfrm>
          <a:off x="6921500" y="100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150241</xdr:rowOff>
    </xdr:from>
    <xdr:ext cx="469744" cy="259045"/>
    <xdr:sp macro="" textlink="">
      <xdr:nvSpPr>
        <xdr:cNvPr id="372" name="テキスト ボックス 371"/>
        <xdr:cNvSpPr txBox="1"/>
      </xdr:nvSpPr>
      <xdr:spPr>
        <a:xfrm>
          <a:off x="6737427" y="10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36068</xdr:rowOff>
    </xdr:from>
    <xdr:to>
      <xdr:col>15</xdr:col>
      <xdr:colOff>180975</xdr:colOff>
      <xdr:row>78</xdr:row>
      <xdr:rowOff>79959</xdr:rowOff>
    </xdr:to>
    <xdr:cxnSp macro="">
      <xdr:nvCxnSpPr>
        <xdr:cNvPr id="401" name="直線コネクタ 400"/>
        <xdr:cNvCxnSpPr/>
      </xdr:nvCxnSpPr>
      <xdr:spPr>
        <a:xfrm flipV="1">
          <a:off x="9639300" y="13409168"/>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79959</xdr:rowOff>
    </xdr:from>
    <xdr:to>
      <xdr:col>14</xdr:col>
      <xdr:colOff>28575</xdr:colOff>
      <xdr:row>78</xdr:row>
      <xdr:rowOff>129680</xdr:rowOff>
    </xdr:to>
    <xdr:cxnSp macro="">
      <xdr:nvCxnSpPr>
        <xdr:cNvPr id="404" name="直線コネクタ 403"/>
        <xdr:cNvCxnSpPr/>
      </xdr:nvCxnSpPr>
      <xdr:spPr>
        <a:xfrm flipV="1">
          <a:off x="8750300" y="1345305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96876</xdr:rowOff>
    </xdr:from>
    <xdr:to>
      <xdr:col>12</xdr:col>
      <xdr:colOff>511175</xdr:colOff>
      <xdr:row>78</xdr:row>
      <xdr:rowOff>129680</xdr:rowOff>
    </xdr:to>
    <xdr:cxnSp macro="">
      <xdr:nvCxnSpPr>
        <xdr:cNvPr id="407" name="直線コネクタ 406"/>
        <xdr:cNvCxnSpPr/>
      </xdr:nvCxnSpPr>
      <xdr:spPr>
        <a:xfrm>
          <a:off x="7861300" y="13469976"/>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96876</xdr:rowOff>
    </xdr:from>
    <xdr:to>
      <xdr:col>11</xdr:col>
      <xdr:colOff>307975</xdr:colOff>
      <xdr:row>78</xdr:row>
      <xdr:rowOff>114554</xdr:rowOff>
    </xdr:to>
    <xdr:cxnSp macro="">
      <xdr:nvCxnSpPr>
        <xdr:cNvPr id="410" name="直線コネクタ 409"/>
        <xdr:cNvCxnSpPr/>
      </xdr:nvCxnSpPr>
      <xdr:spPr>
        <a:xfrm flipV="1">
          <a:off x="6972300" y="13469976"/>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156718</xdr:rowOff>
    </xdr:from>
    <xdr:to>
      <xdr:col>15</xdr:col>
      <xdr:colOff>231775</xdr:colOff>
      <xdr:row>78</xdr:row>
      <xdr:rowOff>86868</xdr:rowOff>
    </xdr:to>
    <xdr:sp macro="" textlink="">
      <xdr:nvSpPr>
        <xdr:cNvPr id="420" name="円/楕円 419"/>
        <xdr:cNvSpPr/>
      </xdr:nvSpPr>
      <xdr:spPr>
        <a:xfrm>
          <a:off x="104267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135145</xdr:rowOff>
    </xdr:from>
    <xdr:ext cx="469744" cy="259045"/>
    <xdr:sp macro="" textlink="">
      <xdr:nvSpPr>
        <xdr:cNvPr id="421" name="商工費該当値テキスト"/>
        <xdr:cNvSpPr txBox="1"/>
      </xdr:nvSpPr>
      <xdr:spPr>
        <a:xfrm>
          <a:off x="10528300"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29159</xdr:rowOff>
    </xdr:from>
    <xdr:to>
      <xdr:col>14</xdr:col>
      <xdr:colOff>79375</xdr:colOff>
      <xdr:row>78</xdr:row>
      <xdr:rowOff>130759</xdr:rowOff>
    </xdr:to>
    <xdr:sp macro="" textlink="">
      <xdr:nvSpPr>
        <xdr:cNvPr id="422" name="円/楕円 421"/>
        <xdr:cNvSpPr/>
      </xdr:nvSpPr>
      <xdr:spPr>
        <a:xfrm>
          <a:off x="9588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121886</xdr:rowOff>
    </xdr:from>
    <xdr:ext cx="469744" cy="259045"/>
    <xdr:sp macro="" textlink="">
      <xdr:nvSpPr>
        <xdr:cNvPr id="423" name="テキスト ボックス 422"/>
        <xdr:cNvSpPr txBox="1"/>
      </xdr:nvSpPr>
      <xdr:spPr>
        <a:xfrm>
          <a:off x="9404427"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78880</xdr:rowOff>
    </xdr:from>
    <xdr:to>
      <xdr:col>12</xdr:col>
      <xdr:colOff>561975</xdr:colOff>
      <xdr:row>79</xdr:row>
      <xdr:rowOff>9030</xdr:rowOff>
    </xdr:to>
    <xdr:sp macro="" textlink="">
      <xdr:nvSpPr>
        <xdr:cNvPr id="424" name="円/楕円 423"/>
        <xdr:cNvSpPr/>
      </xdr:nvSpPr>
      <xdr:spPr>
        <a:xfrm>
          <a:off x="8699500" y="134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157</xdr:rowOff>
    </xdr:from>
    <xdr:ext cx="469744" cy="259045"/>
    <xdr:sp macro="" textlink="">
      <xdr:nvSpPr>
        <xdr:cNvPr id="425" name="テキスト ボックス 424"/>
        <xdr:cNvSpPr txBox="1"/>
      </xdr:nvSpPr>
      <xdr:spPr>
        <a:xfrm>
          <a:off x="8515427" y="135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46076</xdr:rowOff>
    </xdr:from>
    <xdr:to>
      <xdr:col>11</xdr:col>
      <xdr:colOff>358775</xdr:colOff>
      <xdr:row>78</xdr:row>
      <xdr:rowOff>147676</xdr:rowOff>
    </xdr:to>
    <xdr:sp macro="" textlink="">
      <xdr:nvSpPr>
        <xdr:cNvPr id="426" name="円/楕円 425"/>
        <xdr:cNvSpPr/>
      </xdr:nvSpPr>
      <xdr:spPr>
        <a:xfrm>
          <a:off x="78105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138803</xdr:rowOff>
    </xdr:from>
    <xdr:ext cx="469744" cy="259045"/>
    <xdr:sp macro="" textlink="">
      <xdr:nvSpPr>
        <xdr:cNvPr id="427" name="テキスト ボックス 426"/>
        <xdr:cNvSpPr txBox="1"/>
      </xdr:nvSpPr>
      <xdr:spPr>
        <a:xfrm>
          <a:off x="7626427" y="135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63754</xdr:rowOff>
    </xdr:from>
    <xdr:to>
      <xdr:col>10</xdr:col>
      <xdr:colOff>155575</xdr:colOff>
      <xdr:row>78</xdr:row>
      <xdr:rowOff>165354</xdr:rowOff>
    </xdr:to>
    <xdr:sp macro="" textlink="">
      <xdr:nvSpPr>
        <xdr:cNvPr id="428" name="円/楕円 427"/>
        <xdr:cNvSpPr/>
      </xdr:nvSpPr>
      <xdr:spPr>
        <a:xfrm>
          <a:off x="6921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156481</xdr:rowOff>
    </xdr:from>
    <xdr:ext cx="469744" cy="259045"/>
    <xdr:sp macro="" textlink="">
      <xdr:nvSpPr>
        <xdr:cNvPr id="429" name="テキスト ボックス 428"/>
        <xdr:cNvSpPr txBox="1"/>
      </xdr:nvSpPr>
      <xdr:spPr>
        <a:xfrm>
          <a:off x="6737427"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58931</xdr:rowOff>
    </xdr:from>
    <xdr:to>
      <xdr:col>15</xdr:col>
      <xdr:colOff>180975</xdr:colOff>
      <xdr:row>97</xdr:row>
      <xdr:rowOff>111162</xdr:rowOff>
    </xdr:to>
    <xdr:cxnSp macro="">
      <xdr:nvCxnSpPr>
        <xdr:cNvPr id="456" name="直線コネクタ 455"/>
        <xdr:cNvCxnSpPr/>
      </xdr:nvCxnSpPr>
      <xdr:spPr>
        <a:xfrm flipV="1">
          <a:off x="9639300" y="16689581"/>
          <a:ext cx="838200" cy="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103370</xdr:rowOff>
    </xdr:from>
    <xdr:to>
      <xdr:col>14</xdr:col>
      <xdr:colOff>28575</xdr:colOff>
      <xdr:row>97</xdr:row>
      <xdr:rowOff>111162</xdr:rowOff>
    </xdr:to>
    <xdr:cxnSp macro="">
      <xdr:nvCxnSpPr>
        <xdr:cNvPr id="459" name="直線コネクタ 458"/>
        <xdr:cNvCxnSpPr/>
      </xdr:nvCxnSpPr>
      <xdr:spPr>
        <a:xfrm>
          <a:off x="8750300" y="16734020"/>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103370</xdr:rowOff>
    </xdr:from>
    <xdr:to>
      <xdr:col>12</xdr:col>
      <xdr:colOff>511175</xdr:colOff>
      <xdr:row>97</xdr:row>
      <xdr:rowOff>161892</xdr:rowOff>
    </xdr:to>
    <xdr:cxnSp macro="">
      <xdr:nvCxnSpPr>
        <xdr:cNvPr id="462" name="直線コネクタ 461"/>
        <xdr:cNvCxnSpPr/>
      </xdr:nvCxnSpPr>
      <xdr:spPr>
        <a:xfrm flipV="1">
          <a:off x="7861300" y="1673402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161367</xdr:rowOff>
    </xdr:from>
    <xdr:to>
      <xdr:col>11</xdr:col>
      <xdr:colOff>307975</xdr:colOff>
      <xdr:row>97</xdr:row>
      <xdr:rowOff>161892</xdr:rowOff>
    </xdr:to>
    <xdr:cxnSp macro="">
      <xdr:nvCxnSpPr>
        <xdr:cNvPr id="465" name="直線コネクタ 464"/>
        <xdr:cNvCxnSpPr/>
      </xdr:nvCxnSpPr>
      <xdr:spPr>
        <a:xfrm>
          <a:off x="6972300" y="16792017"/>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8131</xdr:rowOff>
    </xdr:from>
    <xdr:to>
      <xdr:col>15</xdr:col>
      <xdr:colOff>231775</xdr:colOff>
      <xdr:row>97</xdr:row>
      <xdr:rowOff>109731</xdr:rowOff>
    </xdr:to>
    <xdr:sp macro="" textlink="">
      <xdr:nvSpPr>
        <xdr:cNvPr id="475" name="円/楕円 474"/>
        <xdr:cNvSpPr/>
      </xdr:nvSpPr>
      <xdr:spPr>
        <a:xfrm>
          <a:off x="10426700" y="166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31008</xdr:rowOff>
    </xdr:from>
    <xdr:ext cx="534377" cy="259045"/>
    <xdr:sp macro="" textlink="">
      <xdr:nvSpPr>
        <xdr:cNvPr id="476" name="土木費該当値テキスト"/>
        <xdr:cNvSpPr txBox="1"/>
      </xdr:nvSpPr>
      <xdr:spPr>
        <a:xfrm>
          <a:off x="10528300" y="164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60362</xdr:rowOff>
    </xdr:from>
    <xdr:to>
      <xdr:col>14</xdr:col>
      <xdr:colOff>79375</xdr:colOff>
      <xdr:row>97</xdr:row>
      <xdr:rowOff>161962</xdr:rowOff>
    </xdr:to>
    <xdr:sp macro="" textlink="">
      <xdr:nvSpPr>
        <xdr:cNvPr id="477" name="円/楕円 476"/>
        <xdr:cNvSpPr/>
      </xdr:nvSpPr>
      <xdr:spPr>
        <a:xfrm>
          <a:off x="9588500" y="166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7039</xdr:rowOff>
    </xdr:from>
    <xdr:ext cx="534377" cy="259045"/>
    <xdr:sp macro="" textlink="">
      <xdr:nvSpPr>
        <xdr:cNvPr id="478" name="テキスト ボックス 477"/>
        <xdr:cNvSpPr txBox="1"/>
      </xdr:nvSpPr>
      <xdr:spPr>
        <a:xfrm>
          <a:off x="9372111" y="164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52570</xdr:rowOff>
    </xdr:from>
    <xdr:to>
      <xdr:col>12</xdr:col>
      <xdr:colOff>561975</xdr:colOff>
      <xdr:row>97</xdr:row>
      <xdr:rowOff>154170</xdr:rowOff>
    </xdr:to>
    <xdr:sp macro="" textlink="">
      <xdr:nvSpPr>
        <xdr:cNvPr id="479" name="円/楕円 478"/>
        <xdr:cNvSpPr/>
      </xdr:nvSpPr>
      <xdr:spPr>
        <a:xfrm>
          <a:off x="8699500" y="166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145297</xdr:rowOff>
    </xdr:from>
    <xdr:ext cx="534377" cy="259045"/>
    <xdr:sp macro="" textlink="">
      <xdr:nvSpPr>
        <xdr:cNvPr id="480" name="テキスト ボックス 479"/>
        <xdr:cNvSpPr txBox="1"/>
      </xdr:nvSpPr>
      <xdr:spPr>
        <a:xfrm>
          <a:off x="8483111" y="167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111092</xdr:rowOff>
    </xdr:from>
    <xdr:to>
      <xdr:col>11</xdr:col>
      <xdr:colOff>358775</xdr:colOff>
      <xdr:row>98</xdr:row>
      <xdr:rowOff>41242</xdr:rowOff>
    </xdr:to>
    <xdr:sp macro="" textlink="">
      <xdr:nvSpPr>
        <xdr:cNvPr id="481" name="円/楕円 480"/>
        <xdr:cNvSpPr/>
      </xdr:nvSpPr>
      <xdr:spPr>
        <a:xfrm>
          <a:off x="7810500" y="167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32369</xdr:rowOff>
    </xdr:from>
    <xdr:ext cx="534377" cy="259045"/>
    <xdr:sp macro="" textlink="">
      <xdr:nvSpPr>
        <xdr:cNvPr id="482" name="テキスト ボックス 481"/>
        <xdr:cNvSpPr txBox="1"/>
      </xdr:nvSpPr>
      <xdr:spPr>
        <a:xfrm>
          <a:off x="7594111" y="168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110567</xdr:rowOff>
    </xdr:from>
    <xdr:to>
      <xdr:col>10</xdr:col>
      <xdr:colOff>155575</xdr:colOff>
      <xdr:row>98</xdr:row>
      <xdr:rowOff>40717</xdr:rowOff>
    </xdr:to>
    <xdr:sp macro="" textlink="">
      <xdr:nvSpPr>
        <xdr:cNvPr id="483" name="円/楕円 482"/>
        <xdr:cNvSpPr/>
      </xdr:nvSpPr>
      <xdr:spPr>
        <a:xfrm>
          <a:off x="6921500" y="167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31844</xdr:rowOff>
    </xdr:from>
    <xdr:ext cx="534377" cy="259045"/>
    <xdr:sp macro="" textlink="">
      <xdr:nvSpPr>
        <xdr:cNvPr id="484" name="テキスト ボックス 483"/>
        <xdr:cNvSpPr txBox="1"/>
      </xdr:nvSpPr>
      <xdr:spPr>
        <a:xfrm>
          <a:off x="6705111" y="168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35641</xdr:rowOff>
    </xdr:from>
    <xdr:to>
      <xdr:col>23</xdr:col>
      <xdr:colOff>517525</xdr:colOff>
      <xdr:row>38</xdr:row>
      <xdr:rowOff>90963</xdr:rowOff>
    </xdr:to>
    <xdr:cxnSp macro="">
      <xdr:nvCxnSpPr>
        <xdr:cNvPr id="512" name="直線コネクタ 511"/>
        <xdr:cNvCxnSpPr/>
      </xdr:nvCxnSpPr>
      <xdr:spPr>
        <a:xfrm>
          <a:off x="15481300" y="6550741"/>
          <a:ext cx="8382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20782</xdr:rowOff>
    </xdr:from>
    <xdr:to>
      <xdr:col>22</xdr:col>
      <xdr:colOff>365125</xdr:colOff>
      <xdr:row>38</xdr:row>
      <xdr:rowOff>35641</xdr:rowOff>
    </xdr:to>
    <xdr:cxnSp macro="">
      <xdr:nvCxnSpPr>
        <xdr:cNvPr id="515" name="直線コネクタ 514"/>
        <xdr:cNvCxnSpPr/>
      </xdr:nvCxnSpPr>
      <xdr:spPr>
        <a:xfrm>
          <a:off x="14592300" y="6192982"/>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151587</xdr:rowOff>
    </xdr:from>
    <xdr:to>
      <xdr:col>21</xdr:col>
      <xdr:colOff>161925</xdr:colOff>
      <xdr:row>36</xdr:row>
      <xdr:rowOff>20782</xdr:rowOff>
    </xdr:to>
    <xdr:cxnSp macro="">
      <xdr:nvCxnSpPr>
        <xdr:cNvPr id="518" name="直線コネクタ 517"/>
        <xdr:cNvCxnSpPr/>
      </xdr:nvCxnSpPr>
      <xdr:spPr>
        <a:xfrm>
          <a:off x="13703300" y="6152337"/>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151587</xdr:rowOff>
    </xdr:from>
    <xdr:to>
      <xdr:col>19</xdr:col>
      <xdr:colOff>644525</xdr:colOff>
      <xdr:row>38</xdr:row>
      <xdr:rowOff>77384</xdr:rowOff>
    </xdr:to>
    <xdr:cxnSp macro="">
      <xdr:nvCxnSpPr>
        <xdr:cNvPr id="521" name="直線コネクタ 520"/>
        <xdr:cNvCxnSpPr/>
      </xdr:nvCxnSpPr>
      <xdr:spPr>
        <a:xfrm flipV="1">
          <a:off x="12814300" y="6152337"/>
          <a:ext cx="889000" cy="4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40163</xdr:rowOff>
    </xdr:from>
    <xdr:to>
      <xdr:col>23</xdr:col>
      <xdr:colOff>568325</xdr:colOff>
      <xdr:row>38</xdr:row>
      <xdr:rowOff>141763</xdr:rowOff>
    </xdr:to>
    <xdr:sp macro="" textlink="">
      <xdr:nvSpPr>
        <xdr:cNvPr id="531" name="円/楕円 530"/>
        <xdr:cNvSpPr/>
      </xdr:nvSpPr>
      <xdr:spPr>
        <a:xfrm>
          <a:off x="162687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126540</xdr:rowOff>
    </xdr:from>
    <xdr:ext cx="534377" cy="259045"/>
    <xdr:sp macro="" textlink="">
      <xdr:nvSpPr>
        <xdr:cNvPr id="532" name="消防費該当値テキスト"/>
        <xdr:cNvSpPr txBox="1"/>
      </xdr:nvSpPr>
      <xdr:spPr>
        <a:xfrm>
          <a:off x="16370300" y="64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156291</xdr:rowOff>
    </xdr:from>
    <xdr:to>
      <xdr:col>22</xdr:col>
      <xdr:colOff>415925</xdr:colOff>
      <xdr:row>38</xdr:row>
      <xdr:rowOff>86441</xdr:rowOff>
    </xdr:to>
    <xdr:sp macro="" textlink="">
      <xdr:nvSpPr>
        <xdr:cNvPr id="533" name="円/楕円 532"/>
        <xdr:cNvSpPr/>
      </xdr:nvSpPr>
      <xdr:spPr>
        <a:xfrm>
          <a:off x="15430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77568</xdr:rowOff>
    </xdr:from>
    <xdr:ext cx="534377" cy="259045"/>
    <xdr:sp macro="" textlink="">
      <xdr:nvSpPr>
        <xdr:cNvPr id="534" name="テキスト ボックス 533"/>
        <xdr:cNvSpPr txBox="1"/>
      </xdr:nvSpPr>
      <xdr:spPr>
        <a:xfrm>
          <a:off x="15214111" y="65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141432</xdr:rowOff>
    </xdr:from>
    <xdr:to>
      <xdr:col>21</xdr:col>
      <xdr:colOff>212725</xdr:colOff>
      <xdr:row>36</xdr:row>
      <xdr:rowOff>71582</xdr:rowOff>
    </xdr:to>
    <xdr:sp macro="" textlink="">
      <xdr:nvSpPr>
        <xdr:cNvPr id="535" name="円/楕円 534"/>
        <xdr:cNvSpPr/>
      </xdr:nvSpPr>
      <xdr:spPr>
        <a:xfrm>
          <a:off x="14541500" y="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88109</xdr:rowOff>
    </xdr:from>
    <xdr:ext cx="534377" cy="259045"/>
    <xdr:sp macro="" textlink="">
      <xdr:nvSpPr>
        <xdr:cNvPr id="536" name="テキスト ボックス 535"/>
        <xdr:cNvSpPr txBox="1"/>
      </xdr:nvSpPr>
      <xdr:spPr>
        <a:xfrm>
          <a:off x="14325111" y="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100787</xdr:rowOff>
    </xdr:from>
    <xdr:to>
      <xdr:col>20</xdr:col>
      <xdr:colOff>9525</xdr:colOff>
      <xdr:row>36</xdr:row>
      <xdr:rowOff>30937</xdr:rowOff>
    </xdr:to>
    <xdr:sp macro="" textlink="">
      <xdr:nvSpPr>
        <xdr:cNvPr id="537" name="円/楕円 536"/>
        <xdr:cNvSpPr/>
      </xdr:nvSpPr>
      <xdr:spPr>
        <a:xfrm>
          <a:off x="13652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47464</xdr:rowOff>
    </xdr:from>
    <xdr:ext cx="534377" cy="259045"/>
    <xdr:sp macro="" textlink="">
      <xdr:nvSpPr>
        <xdr:cNvPr id="538" name="テキスト ボックス 537"/>
        <xdr:cNvSpPr txBox="1"/>
      </xdr:nvSpPr>
      <xdr:spPr>
        <a:xfrm>
          <a:off x="13436111" y="58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26584</xdr:rowOff>
    </xdr:from>
    <xdr:to>
      <xdr:col>18</xdr:col>
      <xdr:colOff>492125</xdr:colOff>
      <xdr:row>38</xdr:row>
      <xdr:rowOff>128184</xdr:rowOff>
    </xdr:to>
    <xdr:sp macro="" textlink="">
      <xdr:nvSpPr>
        <xdr:cNvPr id="539" name="円/楕円 538"/>
        <xdr:cNvSpPr/>
      </xdr:nvSpPr>
      <xdr:spPr>
        <a:xfrm>
          <a:off x="12763500" y="6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119311</xdr:rowOff>
    </xdr:from>
    <xdr:ext cx="534377" cy="259045"/>
    <xdr:sp macro="" textlink="">
      <xdr:nvSpPr>
        <xdr:cNvPr id="540" name="テキスト ボックス 539"/>
        <xdr:cNvSpPr txBox="1"/>
      </xdr:nvSpPr>
      <xdr:spPr>
        <a:xfrm>
          <a:off x="12547111" y="663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98732</xdr:rowOff>
    </xdr:from>
    <xdr:to>
      <xdr:col>23</xdr:col>
      <xdr:colOff>517525</xdr:colOff>
      <xdr:row>58</xdr:row>
      <xdr:rowOff>84297</xdr:rowOff>
    </xdr:to>
    <xdr:cxnSp macro="">
      <xdr:nvCxnSpPr>
        <xdr:cNvPr id="572" name="直線コネクタ 571"/>
        <xdr:cNvCxnSpPr/>
      </xdr:nvCxnSpPr>
      <xdr:spPr>
        <a:xfrm flipV="1">
          <a:off x="15481300" y="9871382"/>
          <a:ext cx="838200" cy="15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170038</xdr:rowOff>
    </xdr:from>
    <xdr:to>
      <xdr:col>22</xdr:col>
      <xdr:colOff>365125</xdr:colOff>
      <xdr:row>58</xdr:row>
      <xdr:rowOff>84297</xdr:rowOff>
    </xdr:to>
    <xdr:cxnSp macro="">
      <xdr:nvCxnSpPr>
        <xdr:cNvPr id="575" name="直線コネクタ 574"/>
        <xdr:cNvCxnSpPr/>
      </xdr:nvCxnSpPr>
      <xdr:spPr>
        <a:xfrm>
          <a:off x="14592300" y="9771238"/>
          <a:ext cx="889000" cy="25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170038</xdr:rowOff>
    </xdr:from>
    <xdr:to>
      <xdr:col>21</xdr:col>
      <xdr:colOff>161925</xdr:colOff>
      <xdr:row>57</xdr:row>
      <xdr:rowOff>62286</xdr:rowOff>
    </xdr:to>
    <xdr:cxnSp macro="">
      <xdr:nvCxnSpPr>
        <xdr:cNvPr id="578" name="直線コネクタ 577"/>
        <xdr:cNvCxnSpPr/>
      </xdr:nvCxnSpPr>
      <xdr:spPr>
        <a:xfrm flipV="1">
          <a:off x="13703300" y="9771238"/>
          <a:ext cx="8890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60899</xdr:rowOff>
    </xdr:from>
    <xdr:to>
      <xdr:col>19</xdr:col>
      <xdr:colOff>644525</xdr:colOff>
      <xdr:row>57</xdr:row>
      <xdr:rowOff>62286</xdr:rowOff>
    </xdr:to>
    <xdr:cxnSp macro="">
      <xdr:nvCxnSpPr>
        <xdr:cNvPr id="581" name="直線コネクタ 580"/>
        <xdr:cNvCxnSpPr/>
      </xdr:nvCxnSpPr>
      <xdr:spPr>
        <a:xfrm>
          <a:off x="12814300" y="983354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47932</xdr:rowOff>
    </xdr:from>
    <xdr:to>
      <xdr:col>23</xdr:col>
      <xdr:colOff>568325</xdr:colOff>
      <xdr:row>57</xdr:row>
      <xdr:rowOff>149532</xdr:rowOff>
    </xdr:to>
    <xdr:sp macro="" textlink="">
      <xdr:nvSpPr>
        <xdr:cNvPr id="591" name="円/楕円 590"/>
        <xdr:cNvSpPr/>
      </xdr:nvSpPr>
      <xdr:spPr>
        <a:xfrm>
          <a:off x="16268700" y="98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70809</xdr:rowOff>
    </xdr:from>
    <xdr:ext cx="534377" cy="259045"/>
    <xdr:sp macro="" textlink="">
      <xdr:nvSpPr>
        <xdr:cNvPr id="592" name="教育費該当値テキスト"/>
        <xdr:cNvSpPr txBox="1"/>
      </xdr:nvSpPr>
      <xdr:spPr>
        <a:xfrm>
          <a:off x="16370300" y="96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33497</xdr:rowOff>
    </xdr:from>
    <xdr:to>
      <xdr:col>22</xdr:col>
      <xdr:colOff>415925</xdr:colOff>
      <xdr:row>58</xdr:row>
      <xdr:rowOff>135097</xdr:rowOff>
    </xdr:to>
    <xdr:sp macro="" textlink="">
      <xdr:nvSpPr>
        <xdr:cNvPr id="593" name="円/楕円 592"/>
        <xdr:cNvSpPr/>
      </xdr:nvSpPr>
      <xdr:spPr>
        <a:xfrm>
          <a:off x="15430500" y="99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126224</xdr:rowOff>
    </xdr:from>
    <xdr:ext cx="534377" cy="259045"/>
    <xdr:sp macro="" textlink="">
      <xdr:nvSpPr>
        <xdr:cNvPr id="594" name="テキスト ボックス 593"/>
        <xdr:cNvSpPr txBox="1"/>
      </xdr:nvSpPr>
      <xdr:spPr>
        <a:xfrm>
          <a:off x="15214111" y="100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119238</xdr:rowOff>
    </xdr:from>
    <xdr:to>
      <xdr:col>21</xdr:col>
      <xdr:colOff>212725</xdr:colOff>
      <xdr:row>57</xdr:row>
      <xdr:rowOff>49388</xdr:rowOff>
    </xdr:to>
    <xdr:sp macro="" textlink="">
      <xdr:nvSpPr>
        <xdr:cNvPr id="595" name="円/楕円 594"/>
        <xdr:cNvSpPr/>
      </xdr:nvSpPr>
      <xdr:spPr>
        <a:xfrm>
          <a:off x="14541500" y="9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65915</xdr:rowOff>
    </xdr:from>
    <xdr:ext cx="534377" cy="259045"/>
    <xdr:sp macro="" textlink="">
      <xdr:nvSpPr>
        <xdr:cNvPr id="596" name="テキスト ボックス 595"/>
        <xdr:cNvSpPr txBox="1"/>
      </xdr:nvSpPr>
      <xdr:spPr>
        <a:xfrm>
          <a:off x="14325111" y="94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11486</xdr:rowOff>
    </xdr:from>
    <xdr:to>
      <xdr:col>20</xdr:col>
      <xdr:colOff>9525</xdr:colOff>
      <xdr:row>57</xdr:row>
      <xdr:rowOff>113086</xdr:rowOff>
    </xdr:to>
    <xdr:sp macro="" textlink="">
      <xdr:nvSpPr>
        <xdr:cNvPr id="597" name="円/楕円 596"/>
        <xdr:cNvSpPr/>
      </xdr:nvSpPr>
      <xdr:spPr>
        <a:xfrm>
          <a:off x="13652500" y="97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104213</xdr:rowOff>
    </xdr:from>
    <xdr:ext cx="534377" cy="259045"/>
    <xdr:sp macro="" textlink="">
      <xdr:nvSpPr>
        <xdr:cNvPr id="598" name="テキスト ボックス 597"/>
        <xdr:cNvSpPr txBox="1"/>
      </xdr:nvSpPr>
      <xdr:spPr>
        <a:xfrm>
          <a:off x="13436111" y="98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10099</xdr:rowOff>
    </xdr:from>
    <xdr:to>
      <xdr:col>18</xdr:col>
      <xdr:colOff>492125</xdr:colOff>
      <xdr:row>57</xdr:row>
      <xdr:rowOff>111699</xdr:rowOff>
    </xdr:to>
    <xdr:sp macro="" textlink="">
      <xdr:nvSpPr>
        <xdr:cNvPr id="599" name="円/楕円 598"/>
        <xdr:cNvSpPr/>
      </xdr:nvSpPr>
      <xdr:spPr>
        <a:xfrm>
          <a:off x="12763500" y="97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102826</xdr:rowOff>
    </xdr:from>
    <xdr:ext cx="534377" cy="259045"/>
    <xdr:sp macro="" textlink="">
      <xdr:nvSpPr>
        <xdr:cNvPr id="600" name="テキスト ボックス 599"/>
        <xdr:cNvSpPr txBox="1"/>
      </xdr:nvSpPr>
      <xdr:spPr>
        <a:xfrm>
          <a:off x="12547111" y="98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1153</xdr:rowOff>
    </xdr:from>
    <xdr:to>
      <xdr:col>23</xdr:col>
      <xdr:colOff>517525</xdr:colOff>
      <xdr:row>97</xdr:row>
      <xdr:rowOff>6255</xdr:rowOff>
    </xdr:to>
    <xdr:cxnSp macro="">
      <xdr:nvCxnSpPr>
        <xdr:cNvPr id="688" name="直線コネクタ 687"/>
        <xdr:cNvCxnSpPr/>
      </xdr:nvCxnSpPr>
      <xdr:spPr>
        <a:xfrm>
          <a:off x="15481300" y="16631803"/>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169647</xdr:rowOff>
    </xdr:from>
    <xdr:to>
      <xdr:col>22</xdr:col>
      <xdr:colOff>365125</xdr:colOff>
      <xdr:row>97</xdr:row>
      <xdr:rowOff>1153</xdr:rowOff>
    </xdr:to>
    <xdr:cxnSp macro="">
      <xdr:nvCxnSpPr>
        <xdr:cNvPr id="691" name="直線コネクタ 690"/>
        <xdr:cNvCxnSpPr/>
      </xdr:nvCxnSpPr>
      <xdr:spPr>
        <a:xfrm>
          <a:off x="14592300" y="16628847"/>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169647</xdr:rowOff>
    </xdr:from>
    <xdr:to>
      <xdr:col>21</xdr:col>
      <xdr:colOff>161925</xdr:colOff>
      <xdr:row>97</xdr:row>
      <xdr:rowOff>353</xdr:rowOff>
    </xdr:to>
    <xdr:cxnSp macro="">
      <xdr:nvCxnSpPr>
        <xdr:cNvPr id="694" name="直線コネクタ 693"/>
        <xdr:cNvCxnSpPr/>
      </xdr:nvCxnSpPr>
      <xdr:spPr>
        <a:xfrm flipV="1">
          <a:off x="13703300" y="16628847"/>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150073</xdr:rowOff>
    </xdr:from>
    <xdr:to>
      <xdr:col>19</xdr:col>
      <xdr:colOff>644525</xdr:colOff>
      <xdr:row>97</xdr:row>
      <xdr:rowOff>353</xdr:rowOff>
    </xdr:to>
    <xdr:cxnSp macro="">
      <xdr:nvCxnSpPr>
        <xdr:cNvPr id="697" name="直線コネクタ 696"/>
        <xdr:cNvCxnSpPr/>
      </xdr:nvCxnSpPr>
      <xdr:spPr>
        <a:xfrm>
          <a:off x="12814300" y="16609273"/>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126905</xdr:rowOff>
    </xdr:from>
    <xdr:to>
      <xdr:col>23</xdr:col>
      <xdr:colOff>568325</xdr:colOff>
      <xdr:row>97</xdr:row>
      <xdr:rowOff>57055</xdr:rowOff>
    </xdr:to>
    <xdr:sp macro="" textlink="">
      <xdr:nvSpPr>
        <xdr:cNvPr id="707" name="円/楕円 706"/>
        <xdr:cNvSpPr/>
      </xdr:nvSpPr>
      <xdr:spPr>
        <a:xfrm>
          <a:off x="16268700" y="165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105332</xdr:rowOff>
    </xdr:from>
    <xdr:ext cx="534377" cy="259045"/>
    <xdr:sp macro="" textlink="">
      <xdr:nvSpPr>
        <xdr:cNvPr id="708" name="公債費該当値テキスト"/>
        <xdr:cNvSpPr txBox="1"/>
      </xdr:nvSpPr>
      <xdr:spPr>
        <a:xfrm>
          <a:off x="16370300" y="165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121803</xdr:rowOff>
    </xdr:from>
    <xdr:to>
      <xdr:col>22</xdr:col>
      <xdr:colOff>415925</xdr:colOff>
      <xdr:row>97</xdr:row>
      <xdr:rowOff>51953</xdr:rowOff>
    </xdr:to>
    <xdr:sp macro="" textlink="">
      <xdr:nvSpPr>
        <xdr:cNvPr id="709" name="円/楕円 708"/>
        <xdr:cNvSpPr/>
      </xdr:nvSpPr>
      <xdr:spPr>
        <a:xfrm>
          <a:off x="15430500" y="16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43080</xdr:rowOff>
    </xdr:from>
    <xdr:ext cx="534377" cy="259045"/>
    <xdr:sp macro="" textlink="">
      <xdr:nvSpPr>
        <xdr:cNvPr id="710" name="テキスト ボックス 709"/>
        <xdr:cNvSpPr txBox="1"/>
      </xdr:nvSpPr>
      <xdr:spPr>
        <a:xfrm>
          <a:off x="15214111" y="166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118847</xdr:rowOff>
    </xdr:from>
    <xdr:to>
      <xdr:col>21</xdr:col>
      <xdr:colOff>212725</xdr:colOff>
      <xdr:row>97</xdr:row>
      <xdr:rowOff>48997</xdr:rowOff>
    </xdr:to>
    <xdr:sp macro="" textlink="">
      <xdr:nvSpPr>
        <xdr:cNvPr id="711" name="円/楕円 710"/>
        <xdr:cNvSpPr/>
      </xdr:nvSpPr>
      <xdr:spPr>
        <a:xfrm>
          <a:off x="14541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40124</xdr:rowOff>
    </xdr:from>
    <xdr:ext cx="534377" cy="259045"/>
    <xdr:sp macro="" textlink="">
      <xdr:nvSpPr>
        <xdr:cNvPr id="712" name="テキスト ボックス 711"/>
        <xdr:cNvSpPr txBox="1"/>
      </xdr:nvSpPr>
      <xdr:spPr>
        <a:xfrm>
          <a:off x="14325111"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121003</xdr:rowOff>
    </xdr:from>
    <xdr:to>
      <xdr:col>20</xdr:col>
      <xdr:colOff>9525</xdr:colOff>
      <xdr:row>97</xdr:row>
      <xdr:rowOff>51153</xdr:rowOff>
    </xdr:to>
    <xdr:sp macro="" textlink="">
      <xdr:nvSpPr>
        <xdr:cNvPr id="713" name="円/楕円 712"/>
        <xdr:cNvSpPr/>
      </xdr:nvSpPr>
      <xdr:spPr>
        <a:xfrm>
          <a:off x="13652500" y="165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42280</xdr:rowOff>
    </xdr:from>
    <xdr:ext cx="534377" cy="259045"/>
    <xdr:sp macro="" textlink="">
      <xdr:nvSpPr>
        <xdr:cNvPr id="714" name="テキスト ボックス 713"/>
        <xdr:cNvSpPr txBox="1"/>
      </xdr:nvSpPr>
      <xdr:spPr>
        <a:xfrm>
          <a:off x="13436111" y="166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99273</xdr:rowOff>
    </xdr:from>
    <xdr:to>
      <xdr:col>18</xdr:col>
      <xdr:colOff>492125</xdr:colOff>
      <xdr:row>97</xdr:row>
      <xdr:rowOff>29423</xdr:rowOff>
    </xdr:to>
    <xdr:sp macro="" textlink="">
      <xdr:nvSpPr>
        <xdr:cNvPr id="715" name="円/楕円 714"/>
        <xdr:cNvSpPr/>
      </xdr:nvSpPr>
      <xdr:spPr>
        <a:xfrm>
          <a:off x="12763500" y="165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20550</xdr:rowOff>
    </xdr:from>
    <xdr:ext cx="534377" cy="259045"/>
    <xdr:sp macro="" textlink="">
      <xdr:nvSpPr>
        <xdr:cNvPr id="716" name="テキスト ボックス 715"/>
        <xdr:cNvSpPr txBox="1"/>
      </xdr:nvSpPr>
      <xdr:spPr>
        <a:xfrm>
          <a:off x="12547111" y="166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ほぼすべての項目で類似団体と比較して一人当たりコストが低い状態となっている。</a:t>
          </a:r>
          <a:endParaRPr kumimoji="1" lang="en-US" altLang="ja-JP" sz="1300">
            <a:latin typeface="ＭＳ Ｐゴシック"/>
          </a:endParaRPr>
        </a:p>
        <a:p>
          <a:r>
            <a:rPr lang="ja-JP" altLang="ja-JP" sz="1300">
              <a:solidFill>
                <a:schemeClr val="dk1"/>
              </a:solidFill>
              <a:effectLst/>
              <a:latin typeface="+mn-lt"/>
              <a:ea typeface="+mn-ea"/>
              <a:cs typeface="+mn-cs"/>
            </a:rPr>
            <a:t>土木費においては野々市中央地区整備事業や、西部中央土地区画整理事業、中林土地区画整理事業などの、大型事業の進捗により大幅な増加となった。</a:t>
          </a:r>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また民生費においては、人口の増加に伴い今後も児童福祉費や生活保護費の増加が見込まれているため、非常に厳しい財政運営となることが予想されている。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そのほか</a:t>
          </a:r>
          <a:r>
            <a:rPr lang="ja-JP" altLang="ja-JP" sz="1300">
              <a:solidFill>
                <a:schemeClr val="dk1"/>
              </a:solidFill>
              <a:effectLst/>
              <a:latin typeface="+mn-lt"/>
              <a:ea typeface="+mn-ea"/>
              <a:cs typeface="+mn-cs"/>
            </a:rPr>
            <a:t>、増減が大きいものとして教育費があり、平成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年度については、大規模改造事業の工事実績が少なかったことにより、前年度より大幅に減少しているが、</a:t>
          </a:r>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年度は小学校の増築・大規模改造事業により大幅な増加となり、類似団体内平均とほぼ同程度となった。</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財政調整基金残高は、適切な財源の確保と歳出の精査により、取崩しを回避するとともに、決算剰余金を中心に積立を行っている。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年度も、すべての会計において黒字となっている。特に水道事業会計については、標準財政規模比も高く安定した経営状態といえる。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view="pageBreakPreview" zoomScaleNormal="100" zoomScaleSheetLayoutView="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18297718</v>
      </c>
      <c r="BO4" s="381"/>
      <c r="BP4" s="381"/>
      <c r="BQ4" s="381"/>
      <c r="BR4" s="381"/>
      <c r="BS4" s="381"/>
      <c r="BT4" s="381"/>
      <c r="BU4" s="382"/>
      <c r="BV4" s="380">
        <v>17201714</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2.7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17795595</v>
      </c>
      <c r="BO5" s="418"/>
      <c r="BP5" s="418"/>
      <c r="BQ5" s="418"/>
      <c r="BR5" s="418"/>
      <c r="BS5" s="418"/>
      <c r="BT5" s="418"/>
      <c r="BU5" s="419"/>
      <c r="BV5" s="417">
        <v>16777453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v>
      </c>
      <c r="CU5" s="415"/>
      <c r="CV5" s="415"/>
      <c r="CW5" s="415"/>
      <c r="CX5" s="415"/>
      <c r="CY5" s="415"/>
      <c r="CZ5" s="415"/>
      <c r="DA5" s="416"/>
      <c r="DB5" s="414">
        <v>86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502123</v>
      </c>
      <c r="BO6" s="418"/>
      <c r="BP6" s="418"/>
      <c r="BQ6" s="418"/>
      <c r="BR6" s="418"/>
      <c r="BS6" s="418"/>
      <c r="BT6" s="418"/>
      <c r="BU6" s="419"/>
      <c r="BV6" s="417">
        <v>424261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97</v>
      </c>
      <c r="CU6" s="455"/>
      <c r="CV6" s="455"/>
      <c r="CW6" s="455"/>
      <c r="CX6" s="455"/>
      <c r="CY6" s="455"/>
      <c r="CZ6" s="455"/>
      <c r="DA6" s="456"/>
      <c r="DB6" s="454">
        <v>92.6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165148</v>
      </c>
      <c r="BO7" s="418"/>
      <c r="BP7" s="418"/>
      <c r="BQ7" s="418"/>
      <c r="BR7" s="418"/>
      <c r="BS7" s="418"/>
      <c r="BT7" s="418"/>
      <c r="BU7" s="419"/>
      <c r="BV7" s="417">
        <v>141091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10531031</v>
      </c>
      <c r="CU7" s="418"/>
      <c r="CV7" s="418"/>
      <c r="CW7" s="418"/>
      <c r="CX7" s="418"/>
      <c r="CY7" s="418"/>
      <c r="CZ7" s="418"/>
      <c r="DA7" s="419"/>
      <c r="DB7" s="417">
        <v>10478570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336975</v>
      </c>
      <c r="BO8" s="418"/>
      <c r="BP8" s="418"/>
      <c r="BQ8" s="418"/>
      <c r="BR8" s="418"/>
      <c r="BS8" s="418"/>
      <c r="BT8" s="418"/>
      <c r="BU8" s="419"/>
      <c r="BV8" s="417">
        <v>283170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0.82</v>
      </c>
      <c r="CU8" s="458"/>
      <c r="CV8" s="458"/>
      <c r="CW8" s="458"/>
      <c r="CX8" s="458"/>
      <c r="CY8" s="458"/>
      <c r="CZ8" s="458"/>
      <c r="DA8" s="459"/>
      <c r="DB8" s="457">
        <v>0.81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55099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53805</v>
      </c>
      <c r="BO9" s="418"/>
      <c r="BP9" s="418"/>
      <c r="BQ9" s="418"/>
      <c r="BR9" s="418"/>
      <c r="BS9" s="418"/>
      <c r="BT9" s="418"/>
      <c r="BU9" s="419"/>
      <c r="BV9" s="417">
        <v>-33415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14.7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51885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2981</v>
      </c>
      <c r="BO10" s="418"/>
      <c r="BP10" s="418"/>
      <c r="BQ10" s="418"/>
      <c r="BR10" s="418"/>
      <c r="BS10" s="418"/>
      <c r="BT10" s="418"/>
      <c r="BU10" s="419"/>
      <c r="BV10" s="417">
        <v>368814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116</v>
      </c>
      <c r="C12" s="478"/>
      <c r="D12" s="478"/>
      <c r="E12" s="478"/>
      <c r="F12" s="478"/>
      <c r="G12" s="478"/>
      <c r="H12" s="478"/>
      <c r="I12" s="478"/>
      <c r="J12" s="478"/>
      <c r="K12" s="479"/>
      <c r="L12" s="486" t="s">
        <v>117</v>
      </c>
      <c r="M12" s="487"/>
      <c r="N12" s="487"/>
      <c r="O12" s="487"/>
      <c r="P12" s="487"/>
      <c r="Q12" s="488"/>
      <c r="R12" s="489">
        <v>51821</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115388</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125</v>
      </c>
      <c r="N13" s="506"/>
      <c r="O13" s="506"/>
      <c r="P13" s="506"/>
      <c r="Q13" s="507"/>
      <c r="R13" s="498">
        <v>51355</v>
      </c>
      <c r="S13" s="499"/>
      <c r="T13" s="499"/>
      <c r="U13" s="499"/>
      <c r="V13" s="500"/>
      <c r="W13" s="433" t="s">
        <v>126</v>
      </c>
      <c r="X13" s="434"/>
      <c r="Y13" s="434"/>
      <c r="Z13" s="434"/>
      <c r="AA13" s="434"/>
      <c r="AB13" s="424"/>
      <c r="AC13" s="468">
        <v>289</v>
      </c>
      <c r="AD13" s="469"/>
      <c r="AE13" s="469"/>
      <c r="AF13" s="469"/>
      <c r="AG13" s="508"/>
      <c r="AH13" s="468">
        <v>273</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-58602</v>
      </c>
      <c r="BO13" s="418"/>
      <c r="BP13" s="418"/>
      <c r="BQ13" s="418"/>
      <c r="BR13" s="418"/>
      <c r="BS13" s="418"/>
      <c r="BT13" s="418"/>
      <c r="BU13" s="419"/>
      <c r="BV13" s="417">
        <v>335399</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5.5</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131</v>
      </c>
      <c r="M14" s="496"/>
      <c r="N14" s="496"/>
      <c r="O14" s="496"/>
      <c r="P14" s="496"/>
      <c r="Q14" s="497"/>
      <c r="R14" s="498">
        <v>51637</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19.399999999999999</v>
      </c>
      <c r="CU14" s="513"/>
      <c r="CV14" s="513"/>
      <c r="CW14" s="513"/>
      <c r="CX14" s="513"/>
      <c r="CY14" s="513"/>
      <c r="CZ14" s="513"/>
      <c r="DA14" s="514"/>
      <c r="DB14" s="512">
        <v>16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125</v>
      </c>
      <c r="N15" s="506"/>
      <c r="O15" s="506"/>
      <c r="P15" s="506"/>
      <c r="Q15" s="507"/>
      <c r="R15" s="498">
        <v>51193</v>
      </c>
      <c r="S15" s="499"/>
      <c r="T15" s="499"/>
      <c r="U15" s="499"/>
      <c r="V15" s="500"/>
      <c r="W15" s="433" t="s">
        <v>133</v>
      </c>
      <c r="X15" s="434"/>
      <c r="Y15" s="434"/>
      <c r="Z15" s="434"/>
      <c r="AA15" s="434"/>
      <c r="AB15" s="424"/>
      <c r="AC15" s="468">
        <v>7352</v>
      </c>
      <c r="AD15" s="469"/>
      <c r="AE15" s="469"/>
      <c r="AF15" s="469"/>
      <c r="AG15" s="508"/>
      <c r="AH15" s="468">
        <v>6802</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6655059</v>
      </c>
      <c r="BO15" s="381"/>
      <c r="BP15" s="381"/>
      <c r="BQ15" s="381"/>
      <c r="BR15" s="381"/>
      <c r="BS15" s="381"/>
      <c r="BT15" s="381"/>
      <c r="BU15" s="382"/>
      <c r="BV15" s="380">
        <v>6452860</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28.2</v>
      </c>
      <c r="AD16" s="502"/>
      <c r="AE16" s="502"/>
      <c r="AF16" s="502"/>
      <c r="AG16" s="503"/>
      <c r="AH16" s="501">
        <v>27.4</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8027227</v>
      </c>
      <c r="BO16" s="418"/>
      <c r="BP16" s="418"/>
      <c r="BQ16" s="418"/>
      <c r="BR16" s="418"/>
      <c r="BS16" s="418"/>
      <c r="BT16" s="418"/>
      <c r="BU16" s="419"/>
      <c r="BV16" s="417">
        <v>7906883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18411</v>
      </c>
      <c r="AD17" s="469"/>
      <c r="AE17" s="469"/>
      <c r="AF17" s="469"/>
      <c r="AG17" s="508"/>
      <c r="AH17" s="468">
        <v>17718</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8494796</v>
      </c>
      <c r="BO17" s="418"/>
      <c r="BP17" s="418"/>
      <c r="BQ17" s="418"/>
      <c r="BR17" s="418"/>
      <c r="BS17" s="418"/>
      <c r="BT17" s="418"/>
      <c r="BU17" s="419"/>
      <c r="BV17" s="417">
        <v>8251273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143</v>
      </c>
      <c r="C18" s="460"/>
      <c r="D18" s="460"/>
      <c r="E18" s="529"/>
      <c r="F18" s="529"/>
      <c r="G18" s="529"/>
      <c r="H18" s="529"/>
      <c r="I18" s="529"/>
      <c r="J18" s="529"/>
      <c r="K18" s="529"/>
      <c r="L18" s="530">
        <v>13.56</v>
      </c>
      <c r="M18" s="530"/>
      <c r="N18" s="530"/>
      <c r="O18" s="530"/>
      <c r="P18" s="530"/>
      <c r="Q18" s="530"/>
      <c r="R18" s="531"/>
      <c r="S18" s="531"/>
      <c r="T18" s="531"/>
      <c r="U18" s="531"/>
      <c r="V18" s="532"/>
      <c r="W18" s="435"/>
      <c r="X18" s="436"/>
      <c r="Y18" s="436"/>
      <c r="Z18" s="436"/>
      <c r="AA18" s="436"/>
      <c r="AB18" s="427"/>
      <c r="AC18" s="533">
        <v>70.7</v>
      </c>
      <c r="AD18" s="534"/>
      <c r="AE18" s="534"/>
      <c r="AF18" s="534"/>
      <c r="AG18" s="535"/>
      <c r="AH18" s="533">
        <v>71.5</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9782811</v>
      </c>
      <c r="BO18" s="418"/>
      <c r="BP18" s="418"/>
      <c r="BQ18" s="418"/>
      <c r="BR18" s="418"/>
      <c r="BS18" s="418"/>
      <c r="BT18" s="418"/>
      <c r="BU18" s="419"/>
      <c r="BV18" s="417">
        <v>9343013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145</v>
      </c>
      <c r="C19" s="460"/>
      <c r="D19" s="460"/>
      <c r="E19" s="529"/>
      <c r="F19" s="529"/>
      <c r="G19" s="529"/>
      <c r="H19" s="529"/>
      <c r="I19" s="529"/>
      <c r="J19" s="529"/>
      <c r="K19" s="529"/>
      <c r="L19" s="537">
        <v>4063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11787611</v>
      </c>
      <c r="BO19" s="418"/>
      <c r="BP19" s="418"/>
      <c r="BQ19" s="418"/>
      <c r="BR19" s="418"/>
      <c r="BS19" s="418"/>
      <c r="BT19" s="418"/>
      <c r="BU19" s="419"/>
      <c r="BV19" s="417">
        <v>11797974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147</v>
      </c>
      <c r="C20" s="460"/>
      <c r="D20" s="460"/>
      <c r="E20" s="529"/>
      <c r="F20" s="529"/>
      <c r="G20" s="529"/>
      <c r="H20" s="529"/>
      <c r="I20" s="529"/>
      <c r="J20" s="529"/>
      <c r="K20" s="529"/>
      <c r="L20" s="537">
        <v>24759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19427153</v>
      </c>
      <c r="BO23" s="418"/>
      <c r="BP23" s="418"/>
      <c r="BQ23" s="418"/>
      <c r="BR23" s="418"/>
      <c r="BS23" s="418"/>
      <c r="BT23" s="418"/>
      <c r="BU23" s="419"/>
      <c r="BV23" s="417">
        <v>19301169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156</v>
      </c>
      <c r="F24" s="447"/>
      <c r="G24" s="447"/>
      <c r="H24" s="447"/>
      <c r="I24" s="447"/>
      <c r="J24" s="447"/>
      <c r="K24" s="448"/>
      <c r="L24" s="468">
        <v>1</v>
      </c>
      <c r="M24" s="469"/>
      <c r="N24" s="469"/>
      <c r="O24" s="469"/>
      <c r="P24" s="508"/>
      <c r="Q24" s="468">
        <v>8800</v>
      </c>
      <c r="R24" s="469"/>
      <c r="S24" s="469"/>
      <c r="T24" s="469"/>
      <c r="U24" s="469"/>
      <c r="V24" s="508"/>
      <c r="W24" s="563"/>
      <c r="X24" s="551"/>
      <c r="Y24" s="552"/>
      <c r="Z24" s="467" t="s">
        <v>157</v>
      </c>
      <c r="AA24" s="447"/>
      <c r="AB24" s="447"/>
      <c r="AC24" s="447"/>
      <c r="AD24" s="447"/>
      <c r="AE24" s="447"/>
      <c r="AF24" s="447"/>
      <c r="AG24" s="448"/>
      <c r="AH24" s="468">
        <v>300</v>
      </c>
      <c r="AI24" s="469"/>
      <c r="AJ24" s="469"/>
      <c r="AK24" s="469"/>
      <c r="AL24" s="508"/>
      <c r="AM24" s="468">
        <v>869100</v>
      </c>
      <c r="AN24" s="469"/>
      <c r="AO24" s="469"/>
      <c r="AP24" s="469"/>
      <c r="AQ24" s="469"/>
      <c r="AR24" s="508"/>
      <c r="AS24" s="468">
        <v>2897</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12471595</v>
      </c>
      <c r="BO24" s="418"/>
      <c r="BP24" s="418"/>
      <c r="BQ24" s="418"/>
      <c r="BR24" s="418"/>
      <c r="BS24" s="418"/>
      <c r="BT24" s="418"/>
      <c r="BU24" s="419"/>
      <c r="BV24" s="417">
        <v>12507286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159</v>
      </c>
      <c r="F25" s="447"/>
      <c r="G25" s="447"/>
      <c r="H25" s="447"/>
      <c r="I25" s="447"/>
      <c r="J25" s="447"/>
      <c r="K25" s="448"/>
      <c r="L25" s="468">
        <v>1</v>
      </c>
      <c r="M25" s="469"/>
      <c r="N25" s="469"/>
      <c r="O25" s="469"/>
      <c r="P25" s="508"/>
      <c r="Q25" s="468">
        <v>7080</v>
      </c>
      <c r="R25" s="469"/>
      <c r="S25" s="469"/>
      <c r="T25" s="469"/>
      <c r="U25" s="469"/>
      <c r="V25" s="508"/>
      <c r="W25" s="563"/>
      <c r="X25" s="551"/>
      <c r="Y25" s="552"/>
      <c r="Z25" s="467" t="s">
        <v>160</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12066865</v>
      </c>
      <c r="BO25" s="381"/>
      <c r="BP25" s="381"/>
      <c r="BQ25" s="381"/>
      <c r="BR25" s="381"/>
      <c r="BS25" s="381"/>
      <c r="BT25" s="381"/>
      <c r="BU25" s="382"/>
      <c r="BV25" s="380">
        <v>12198821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162</v>
      </c>
      <c r="F26" s="447"/>
      <c r="G26" s="447"/>
      <c r="H26" s="447"/>
      <c r="I26" s="447"/>
      <c r="J26" s="447"/>
      <c r="K26" s="448"/>
      <c r="L26" s="468">
        <v>1</v>
      </c>
      <c r="M26" s="469"/>
      <c r="N26" s="469"/>
      <c r="O26" s="469"/>
      <c r="P26" s="508"/>
      <c r="Q26" s="468">
        <v>6590</v>
      </c>
      <c r="R26" s="469"/>
      <c r="S26" s="469"/>
      <c r="T26" s="469"/>
      <c r="U26" s="469"/>
      <c r="V26" s="508"/>
      <c r="W26" s="563"/>
      <c r="X26" s="551"/>
      <c r="Y26" s="552"/>
      <c r="Z26" s="467" t="s">
        <v>163</v>
      </c>
      <c r="AA26" s="573"/>
      <c r="AB26" s="573"/>
      <c r="AC26" s="573"/>
      <c r="AD26" s="573"/>
      <c r="AE26" s="573"/>
      <c r="AF26" s="573"/>
      <c r="AG26" s="574"/>
      <c r="AH26" s="468">
        <v>5</v>
      </c>
      <c r="AI26" s="469"/>
      <c r="AJ26" s="469"/>
      <c r="AK26" s="469"/>
      <c r="AL26" s="508"/>
      <c r="AM26" s="468">
        <v>12615</v>
      </c>
      <c r="AN26" s="469"/>
      <c r="AO26" s="469"/>
      <c r="AP26" s="469"/>
      <c r="AQ26" s="469"/>
      <c r="AR26" s="508"/>
      <c r="AS26" s="468">
        <v>2523</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165</v>
      </c>
      <c r="F27" s="447"/>
      <c r="G27" s="447"/>
      <c r="H27" s="447"/>
      <c r="I27" s="447"/>
      <c r="J27" s="447"/>
      <c r="K27" s="448"/>
      <c r="L27" s="468">
        <v>1</v>
      </c>
      <c r="M27" s="469"/>
      <c r="N27" s="469"/>
      <c r="O27" s="469"/>
      <c r="P27" s="508"/>
      <c r="Q27" s="468">
        <v>4800</v>
      </c>
      <c r="R27" s="469"/>
      <c r="S27" s="469"/>
      <c r="T27" s="469"/>
      <c r="U27" s="469"/>
      <c r="V27" s="508"/>
      <c r="W27" s="563"/>
      <c r="X27" s="551"/>
      <c r="Y27" s="552"/>
      <c r="Z27" s="467" t="s">
        <v>166</v>
      </c>
      <c r="AA27" s="447"/>
      <c r="AB27" s="447"/>
      <c r="AC27" s="447"/>
      <c r="AD27" s="447"/>
      <c r="AE27" s="447"/>
      <c r="AF27" s="447"/>
      <c r="AG27" s="448"/>
      <c r="AH27" s="468">
        <v>2</v>
      </c>
      <c r="AI27" s="469"/>
      <c r="AJ27" s="469"/>
      <c r="AK27" s="469"/>
      <c r="AL27" s="508"/>
      <c r="AM27" s="468" t="s">
        <v>167</v>
      </c>
      <c r="AN27" s="469"/>
      <c r="AO27" s="469"/>
      <c r="AP27" s="469"/>
      <c r="AQ27" s="469"/>
      <c r="AR27" s="508"/>
      <c r="AS27" s="468" t="s">
        <v>167</v>
      </c>
      <c r="AT27" s="469"/>
      <c r="AU27" s="469"/>
      <c r="AV27" s="469"/>
      <c r="AW27" s="469"/>
      <c r="AX27" s="470"/>
      <c r="AY27" s="509" t="s">
        <v>168</v>
      </c>
      <c r="AZ27" s="510"/>
      <c r="BA27" s="510"/>
      <c r="BB27" s="510"/>
      <c r="BC27" s="510"/>
      <c r="BD27" s="510"/>
      <c r="BE27" s="510"/>
      <c r="BF27" s="510"/>
      <c r="BG27" s="510"/>
      <c r="BH27" s="510"/>
      <c r="BI27" s="510"/>
      <c r="BJ27" s="510"/>
      <c r="BK27" s="510"/>
      <c r="BL27" s="510"/>
      <c r="BM27" s="511"/>
      <c r="BN27" s="586">
        <v>650690</v>
      </c>
      <c r="BO27" s="587"/>
      <c r="BP27" s="587"/>
      <c r="BQ27" s="587"/>
      <c r="BR27" s="587"/>
      <c r="BS27" s="587"/>
      <c r="BT27" s="587"/>
      <c r="BU27" s="588"/>
      <c r="BV27" s="586">
        <v>650690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169</v>
      </c>
      <c r="F28" s="447"/>
      <c r="G28" s="447"/>
      <c r="H28" s="447"/>
      <c r="I28" s="447"/>
      <c r="J28" s="447"/>
      <c r="K28" s="448"/>
      <c r="L28" s="468">
        <v>1</v>
      </c>
      <c r="M28" s="469"/>
      <c r="N28" s="469"/>
      <c r="O28" s="469"/>
      <c r="P28" s="508"/>
      <c r="Q28" s="468">
        <v>4000</v>
      </c>
      <c r="R28" s="469"/>
      <c r="S28" s="469"/>
      <c r="T28" s="469"/>
      <c r="U28" s="469"/>
      <c r="V28" s="508"/>
      <c r="W28" s="563"/>
      <c r="X28" s="551"/>
      <c r="Y28" s="552"/>
      <c r="Z28" s="467" t="s">
        <v>170</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171</v>
      </c>
      <c r="AZ28" s="590"/>
      <c r="BA28" s="590"/>
      <c r="BB28" s="591"/>
      <c r="BC28" s="377" t="s">
        <v>172</v>
      </c>
      <c r="BD28" s="378"/>
      <c r="BE28" s="378"/>
      <c r="BF28" s="378"/>
      <c r="BG28" s="378"/>
      <c r="BH28" s="378"/>
      <c r="BI28" s="378"/>
      <c r="BJ28" s="378"/>
      <c r="BK28" s="378"/>
      <c r="BL28" s="378"/>
      <c r="BM28" s="379"/>
      <c r="BN28" s="380">
        <v>3187385</v>
      </c>
      <c r="BO28" s="381"/>
      <c r="BP28" s="381"/>
      <c r="BQ28" s="381"/>
      <c r="BR28" s="381"/>
      <c r="BS28" s="381"/>
      <c r="BT28" s="381"/>
      <c r="BU28" s="382"/>
      <c r="BV28" s="380">
        <v>3149792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173</v>
      </c>
      <c r="F29" s="447"/>
      <c r="G29" s="447"/>
      <c r="H29" s="447"/>
      <c r="I29" s="447"/>
      <c r="J29" s="447"/>
      <c r="K29" s="448"/>
      <c r="L29" s="468">
        <v>13</v>
      </c>
      <c r="M29" s="469"/>
      <c r="N29" s="469"/>
      <c r="O29" s="469"/>
      <c r="P29" s="508"/>
      <c r="Q29" s="468">
        <v>3800</v>
      </c>
      <c r="R29" s="469"/>
      <c r="S29" s="469"/>
      <c r="T29" s="469"/>
      <c r="U29" s="469"/>
      <c r="V29" s="508"/>
      <c r="W29" s="564"/>
      <c r="X29" s="565"/>
      <c r="Y29" s="566"/>
      <c r="Z29" s="467" t="s">
        <v>174</v>
      </c>
      <c r="AA29" s="447"/>
      <c r="AB29" s="447"/>
      <c r="AC29" s="447"/>
      <c r="AD29" s="447"/>
      <c r="AE29" s="447"/>
      <c r="AF29" s="447"/>
      <c r="AG29" s="448"/>
      <c r="AH29" s="468">
        <v>302</v>
      </c>
      <c r="AI29" s="469"/>
      <c r="AJ29" s="469"/>
      <c r="AK29" s="469"/>
      <c r="AL29" s="508"/>
      <c r="AM29" s="468">
        <v>876868</v>
      </c>
      <c r="AN29" s="469"/>
      <c r="AO29" s="469"/>
      <c r="AP29" s="469"/>
      <c r="AQ29" s="469"/>
      <c r="AR29" s="508"/>
      <c r="AS29" s="468">
        <v>2904</v>
      </c>
      <c r="AT29" s="469"/>
      <c r="AU29" s="469"/>
      <c r="AV29" s="469"/>
      <c r="AW29" s="469"/>
      <c r="AX29" s="470"/>
      <c r="AY29" s="592"/>
      <c r="AZ29" s="593"/>
      <c r="BA29" s="593"/>
      <c r="BB29" s="594"/>
      <c r="BC29" s="451" t="s">
        <v>175</v>
      </c>
      <c r="BD29" s="452"/>
      <c r="BE29" s="452"/>
      <c r="BF29" s="452"/>
      <c r="BG29" s="452"/>
      <c r="BH29" s="452"/>
      <c r="BI29" s="452"/>
      <c r="BJ29" s="452"/>
      <c r="BK29" s="452"/>
      <c r="BL29" s="452"/>
      <c r="BM29" s="453"/>
      <c r="BN29" s="417">
        <v>529443</v>
      </c>
      <c r="BO29" s="418"/>
      <c r="BP29" s="418"/>
      <c r="BQ29" s="418"/>
      <c r="BR29" s="418"/>
      <c r="BS29" s="418"/>
      <c r="BT29" s="418"/>
      <c r="BU29" s="419"/>
      <c r="BV29" s="417">
        <v>529300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176</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177</v>
      </c>
      <c r="BD30" s="584"/>
      <c r="BE30" s="584"/>
      <c r="BF30" s="584"/>
      <c r="BG30" s="584"/>
      <c r="BH30" s="584"/>
      <c r="BI30" s="584"/>
      <c r="BJ30" s="584"/>
      <c r="BK30" s="584"/>
      <c r="BL30" s="584"/>
      <c r="BM30" s="585"/>
      <c r="BN30" s="586">
        <v>989937</v>
      </c>
      <c r="BO30" s="587"/>
      <c r="BP30" s="587"/>
      <c r="BQ30" s="587"/>
      <c r="BR30" s="587"/>
      <c r="BS30" s="587"/>
      <c r="BT30" s="587"/>
      <c r="BU30" s="588"/>
      <c r="BV30" s="586">
        <v>1102941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184</v>
      </c>
      <c r="D33" s="441"/>
      <c r="E33" s="406" t="s">
        <v>185</v>
      </c>
      <c r="F33" s="406"/>
      <c r="G33" s="406"/>
      <c r="H33" s="406"/>
      <c r="I33" s="406"/>
      <c r="J33" s="406"/>
      <c r="K33" s="406"/>
      <c r="L33" s="406"/>
      <c r="M33" s="406"/>
      <c r="N33" s="406"/>
      <c r="O33" s="406"/>
      <c r="P33" s="406"/>
      <c r="Q33" s="406"/>
      <c r="R33" s="406"/>
      <c r="S33" s="406"/>
      <c r="T33" s="169"/>
      <c r="U33" s="441" t="s">
        <v>184</v>
      </c>
      <c r="V33" s="441"/>
      <c r="W33" s="406" t="s">
        <v>185</v>
      </c>
      <c r="X33" s="406"/>
      <c r="Y33" s="406"/>
      <c r="Z33" s="406"/>
      <c r="AA33" s="406"/>
      <c r="AB33" s="406"/>
      <c r="AC33" s="406"/>
      <c r="AD33" s="406"/>
      <c r="AE33" s="406"/>
      <c r="AF33" s="406"/>
      <c r="AG33" s="406"/>
      <c r="AH33" s="406"/>
      <c r="AI33" s="406"/>
      <c r="AJ33" s="406"/>
      <c r="AK33" s="406"/>
      <c r="AL33" s="169"/>
      <c r="AM33" s="441" t="s">
        <v>184</v>
      </c>
      <c r="AN33" s="441"/>
      <c r="AO33" s="406" t="s">
        <v>185</v>
      </c>
      <c r="AP33" s="406"/>
      <c r="AQ33" s="406"/>
      <c r="AR33" s="406"/>
      <c r="AS33" s="406"/>
      <c r="AT33" s="406"/>
      <c r="AU33" s="406"/>
      <c r="AV33" s="406"/>
      <c r="AW33" s="406"/>
      <c r="AX33" s="406"/>
      <c r="AY33" s="406"/>
      <c r="AZ33" s="406"/>
      <c r="BA33" s="406"/>
      <c r="BB33" s="406"/>
      <c r="BC33" s="406"/>
      <c r="BD33" s="170"/>
      <c r="BE33" s="406" t="s">
        <v>186</v>
      </c>
      <c r="BF33" s="406"/>
      <c r="BG33" s="406" t="s">
        <v>187</v>
      </c>
      <c r="BH33" s="406"/>
      <c r="BI33" s="406"/>
      <c r="BJ33" s="406"/>
      <c r="BK33" s="406"/>
      <c r="BL33" s="406"/>
      <c r="BM33" s="406"/>
      <c r="BN33" s="406"/>
      <c r="BO33" s="406"/>
      <c r="BP33" s="406"/>
      <c r="BQ33" s="406"/>
      <c r="BR33" s="406"/>
      <c r="BS33" s="406"/>
      <c r="BT33" s="406"/>
      <c r="BU33" s="406"/>
      <c r="BV33" s="170"/>
      <c r="BW33" s="441" t="s">
        <v>186</v>
      </c>
      <c r="BX33" s="441"/>
      <c r="BY33" s="406" t="s">
        <v>188</v>
      </c>
      <c r="BZ33" s="406"/>
      <c r="CA33" s="406"/>
      <c r="CB33" s="406"/>
      <c r="CC33" s="406"/>
      <c r="CD33" s="406"/>
      <c r="CE33" s="406"/>
      <c r="CF33" s="406"/>
      <c r="CG33" s="406"/>
      <c r="CH33" s="406"/>
      <c r="CI33" s="406"/>
      <c r="CJ33" s="406"/>
      <c r="CK33" s="406"/>
      <c r="CL33" s="406"/>
      <c r="CM33" s="406"/>
      <c r="CN33" s="169"/>
      <c r="CO33" s="441" t="s">
        <v>184</v>
      </c>
      <c r="CP33" s="441"/>
      <c r="CQ33" s="406" t="s">
        <v>189</v>
      </c>
      <c r="CR33" s="406"/>
      <c r="CS33" s="406"/>
      <c r="CT33" s="406"/>
      <c r="CU33" s="406"/>
      <c r="CV33" s="406"/>
      <c r="CW33" s="406"/>
      <c r="CX33" s="406"/>
      <c r="CY33" s="406"/>
      <c r="CZ33" s="406"/>
      <c r="DA33" s="406"/>
      <c r="DB33" s="406"/>
      <c r="DC33" s="406"/>
      <c r="DD33" s="406"/>
      <c r="DE33" s="406"/>
      <c r="DF33" s="169"/>
      <c r="DG33" s="406" t="s">
        <v>190</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白山石川医療企業団（公立松任石川中央病院事業会計）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野々市市土地開発公社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白山野々市広域事務組合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野々市市情報文化振興財団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石川県後期高齢者広域連合（一般会計）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石川県後期高齢者広域連合（後期高齢者医療特別会計）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石川県市町村職員退職手当組合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石川県市町村消防団員等公務災害補償等組合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石川県市町議会議員等公務災害補償組合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手取川水防事務組合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石川県市町村消防賞じゅつ金組合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195</v>
      </c>
    </row>
    <row r="50" spans="5:5">
      <c r="E50" s="141" t="s">
        <v>196</v>
      </c>
    </row>
    <row r="51" spans="5:5">
      <c r="E51" s="141" t="s">
        <v>197</v>
      </c>
    </row>
    <row r="52" spans="5:5">
      <c r="E52" s="141" t="s">
        <v>198</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v>9.42</v>
      </c>
      <c r="G34" s="33">
        <v>9.84</v>
      </c>
      <c r="H34" s="33">
        <v>10.75</v>
      </c>
      <c r="I34" s="33">
        <v>11.14</v>
      </c>
      <c r="J34" s="34">
        <v>11.69</v>
      </c>
      <c r="K34" s="22"/>
      <c r="L34" s="22"/>
      <c r="M34" s="22"/>
      <c r="N34" s="22"/>
      <c r="O34" s="22"/>
      <c r="P34" s="22"/>
    </row>
    <row r="35" spans="1:16" ht="39" customHeight="1">
      <c r="A35" s="22"/>
      <c r="B35" s="35"/>
      <c r="C35" s="1178" t="s">
        <v>527</v>
      </c>
      <c r="D35" s="1179"/>
      <c r="E35" s="1180"/>
      <c r="F35" s="36">
        <v>2.15</v>
      </c>
      <c r="G35" s="37">
        <v>3.47</v>
      </c>
      <c r="H35" s="37">
        <v>3.12</v>
      </c>
      <c r="I35" s="37">
        <v>2.7</v>
      </c>
      <c r="J35" s="38">
        <v>3.19</v>
      </c>
      <c r="K35" s="22"/>
      <c r="L35" s="22"/>
      <c r="M35" s="22"/>
      <c r="N35" s="22"/>
      <c r="O35" s="22"/>
      <c r="P35" s="22"/>
    </row>
    <row r="36" spans="1:16" ht="39" customHeight="1">
      <c r="A36" s="22"/>
      <c r="B36" s="35"/>
      <c r="C36" s="1178" t="s">
        <v>528</v>
      </c>
      <c r="D36" s="1179"/>
      <c r="E36" s="1180"/>
      <c r="F36" s="36" t="s">
        <v>481</v>
      </c>
      <c r="G36" s="37" t="s">
        <v>481</v>
      </c>
      <c r="H36" s="37" t="s">
        <v>481</v>
      </c>
      <c r="I36" s="37">
        <v>2.29</v>
      </c>
      <c r="J36" s="38">
        <v>2.87</v>
      </c>
      <c r="K36" s="22"/>
      <c r="L36" s="22"/>
      <c r="M36" s="22"/>
      <c r="N36" s="22"/>
      <c r="O36" s="22"/>
      <c r="P36" s="22"/>
    </row>
    <row r="37" spans="1:16" ht="39" customHeight="1">
      <c r="A37" s="22"/>
      <c r="B37" s="35"/>
      <c r="C37" s="1178" t="s">
        <v>529</v>
      </c>
      <c r="D37" s="1179"/>
      <c r="E37" s="1180"/>
      <c r="F37" s="36">
        <v>0.66</v>
      </c>
      <c r="G37" s="37">
        <v>0.49</v>
      </c>
      <c r="H37" s="37">
        <v>0.65</v>
      </c>
      <c r="I37" s="37">
        <v>0.22</v>
      </c>
      <c r="J37" s="38">
        <v>1.44</v>
      </c>
      <c r="K37" s="22"/>
      <c r="L37" s="22"/>
      <c r="M37" s="22"/>
      <c r="N37" s="22"/>
      <c r="O37" s="22"/>
      <c r="P37" s="22"/>
    </row>
    <row r="38" spans="1:16" ht="39" customHeight="1">
      <c r="A38" s="22"/>
      <c r="B38" s="35"/>
      <c r="C38" s="1178" t="s">
        <v>530</v>
      </c>
      <c r="D38" s="1179"/>
      <c r="E38" s="1180"/>
      <c r="F38" s="36">
        <v>0.02</v>
      </c>
      <c r="G38" s="37">
        <v>0.03</v>
      </c>
      <c r="H38" s="37">
        <v>0</v>
      </c>
      <c r="I38" s="37">
        <v>0.33</v>
      </c>
      <c r="J38" s="38">
        <v>0.24</v>
      </c>
      <c r="K38" s="22"/>
      <c r="L38" s="22"/>
      <c r="M38" s="22"/>
      <c r="N38" s="22"/>
      <c r="O38" s="22"/>
      <c r="P38" s="22"/>
    </row>
    <row r="39" spans="1:16" ht="39" customHeight="1">
      <c r="A39" s="22"/>
      <c r="B39" s="35"/>
      <c r="C39" s="1178" t="s">
        <v>531</v>
      </c>
      <c r="D39" s="1179"/>
      <c r="E39" s="1180"/>
      <c r="F39" s="36">
        <v>0.01</v>
      </c>
      <c r="G39" s="37">
        <v>0.01</v>
      </c>
      <c r="H39" s="37">
        <v>0.01</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533</v>
      </c>
      <c r="D43" s="1182"/>
      <c r="E43" s="1183"/>
      <c r="F43" s="41">
        <v>0.09</v>
      </c>
      <c r="G43" s="42">
        <v>0.21</v>
      </c>
      <c r="H43" s="42">
        <v>0.84</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1754</v>
      </c>
      <c r="L45" s="60">
        <v>1703</v>
      </c>
      <c r="M45" s="60">
        <v>1732</v>
      </c>
      <c r="N45" s="60">
        <v>1739</v>
      </c>
      <c r="O45" s="61">
        <v>1726</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287</v>
      </c>
      <c r="L48" s="64">
        <v>315</v>
      </c>
      <c r="M48" s="64">
        <v>359</v>
      </c>
      <c r="N48" s="64">
        <v>383</v>
      </c>
      <c r="O48" s="65">
        <v>355</v>
      </c>
      <c r="P48" s="48"/>
      <c r="Q48" s="48"/>
      <c r="R48" s="48"/>
      <c r="S48" s="48"/>
      <c r="T48" s="48"/>
      <c r="U48" s="48"/>
    </row>
    <row r="49" spans="1:21" ht="30.75" customHeight="1">
      <c r="A49" s="48"/>
      <c r="B49" s="1196"/>
      <c r="C49" s="1197"/>
      <c r="D49" s="62"/>
      <c r="E49" s="1188" t="s">
        <v>16</v>
      </c>
      <c r="F49" s="1188"/>
      <c r="G49" s="1188"/>
      <c r="H49" s="1188"/>
      <c r="I49" s="1188"/>
      <c r="J49" s="1189"/>
      <c r="K49" s="63">
        <v>302</v>
      </c>
      <c r="L49" s="64">
        <v>140</v>
      </c>
      <c r="M49" s="64">
        <v>121</v>
      </c>
      <c r="N49" s="64">
        <v>102</v>
      </c>
      <c r="O49" s="65">
        <v>114</v>
      </c>
      <c r="P49" s="48"/>
      <c r="Q49" s="48"/>
      <c r="R49" s="48"/>
      <c r="S49" s="48"/>
      <c r="T49" s="48"/>
      <c r="U49" s="48"/>
    </row>
    <row r="50" spans="1:21" ht="30.75" customHeight="1">
      <c r="A50" s="48"/>
      <c r="B50" s="1196"/>
      <c r="C50" s="1197"/>
      <c r="D50" s="62"/>
      <c r="E50" s="1188" t="s">
        <v>17</v>
      </c>
      <c r="F50" s="1188"/>
      <c r="G50" s="1188"/>
      <c r="H50" s="1188"/>
      <c r="I50" s="1188"/>
      <c r="J50" s="1189"/>
      <c r="K50" s="63">
        <v>58</v>
      </c>
      <c r="L50" s="64">
        <v>58</v>
      </c>
      <c r="M50" s="64">
        <v>96</v>
      </c>
      <c r="N50" s="64">
        <v>91</v>
      </c>
      <c r="O50" s="65">
        <v>91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1810</v>
      </c>
      <c r="L52" s="64">
        <v>1769</v>
      </c>
      <c r="M52" s="64">
        <v>1817</v>
      </c>
      <c r="N52" s="64">
        <v>1810</v>
      </c>
      <c r="O52" s="65">
        <v>1822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591</v>
      </c>
      <c r="L53" s="69">
        <v>447</v>
      </c>
      <c r="M53" s="69">
        <v>491</v>
      </c>
      <c r="N53" s="69">
        <v>505</v>
      </c>
      <c r="O53" s="70">
        <v>464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18091</v>
      </c>
      <c r="J41" s="83">
        <v>18669</v>
      </c>
      <c r="K41" s="83">
        <v>19601</v>
      </c>
      <c r="L41" s="83">
        <v>19301</v>
      </c>
      <c r="M41" s="84">
        <v>19427</v>
      </c>
    </row>
    <row r="42" spans="2:13" ht="27.75" customHeight="1">
      <c r="B42" s="1204"/>
      <c r="C42" s="1205"/>
      <c r="D42" s="85"/>
      <c r="E42" s="1210" t="s">
        <v>26</v>
      </c>
      <c r="F42" s="1210"/>
      <c r="G42" s="1210"/>
      <c r="H42" s="1211"/>
      <c r="I42" s="86">
        <v>757</v>
      </c>
      <c r="J42" s="87">
        <v>699</v>
      </c>
      <c r="K42" s="87">
        <v>1139</v>
      </c>
      <c r="L42" s="87">
        <v>966</v>
      </c>
      <c r="M42" s="88">
        <v>993</v>
      </c>
    </row>
    <row r="43" spans="2:13" ht="27.75" customHeight="1">
      <c r="B43" s="1204"/>
      <c r="C43" s="1205"/>
      <c r="D43" s="85"/>
      <c r="E43" s="1210" t="s">
        <v>27</v>
      </c>
      <c r="F43" s="1210"/>
      <c r="G43" s="1210"/>
      <c r="H43" s="1211"/>
      <c r="I43" s="86">
        <v>5456</v>
      </c>
      <c r="J43" s="87">
        <v>5848</v>
      </c>
      <c r="K43" s="87">
        <v>6220</v>
      </c>
      <c r="L43" s="87">
        <v>6368</v>
      </c>
      <c r="M43" s="88">
        <v>6142</v>
      </c>
    </row>
    <row r="44" spans="2:13" ht="27.75" customHeight="1">
      <c r="B44" s="1204"/>
      <c r="C44" s="1205"/>
      <c r="D44" s="85"/>
      <c r="E44" s="1210" t="s">
        <v>28</v>
      </c>
      <c r="F44" s="1210"/>
      <c r="G44" s="1210"/>
      <c r="H44" s="1211"/>
      <c r="I44" s="86">
        <v>984</v>
      </c>
      <c r="J44" s="87">
        <v>908</v>
      </c>
      <c r="K44" s="87">
        <v>1487</v>
      </c>
      <c r="L44" s="87">
        <v>1873</v>
      </c>
      <c r="M44" s="88">
        <v>2321</v>
      </c>
    </row>
    <row r="45" spans="2:13" ht="27.75" customHeight="1">
      <c r="B45" s="1204"/>
      <c r="C45" s="1205"/>
      <c r="D45" s="85"/>
      <c r="E45" s="1210" t="s">
        <v>29</v>
      </c>
      <c r="F45" s="1210"/>
      <c r="G45" s="1210"/>
      <c r="H45" s="1211"/>
      <c r="I45" s="86">
        <v>1133</v>
      </c>
      <c r="J45" s="87">
        <v>878</v>
      </c>
      <c r="K45" s="87">
        <v>857</v>
      </c>
      <c r="L45" s="87">
        <v>809</v>
      </c>
      <c r="M45" s="88">
        <v>863</v>
      </c>
    </row>
    <row r="46" spans="2:13" ht="27.75" customHeight="1">
      <c r="B46" s="1204"/>
      <c r="C46" s="1205"/>
      <c r="D46" s="89"/>
      <c r="E46" s="1210" t="s">
        <v>30</v>
      </c>
      <c r="F46" s="1210"/>
      <c r="G46" s="1210"/>
      <c r="H46" s="1211"/>
      <c r="I46" s="86" t="s">
        <v>481</v>
      </c>
      <c r="J46" s="87" t="s">
        <v>481</v>
      </c>
      <c r="K46" s="87" t="s">
        <v>481</v>
      </c>
      <c r="L46" s="87">
        <v>124</v>
      </c>
      <c r="M46" s="88">
        <v>134</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4154</v>
      </c>
      <c r="J50" s="87">
        <v>4414</v>
      </c>
      <c r="K50" s="87">
        <v>4901</v>
      </c>
      <c r="L50" s="87">
        <v>5701</v>
      </c>
      <c r="M50" s="88">
        <v>5725</v>
      </c>
    </row>
    <row r="51" spans="2:13" ht="27.75" customHeight="1">
      <c r="B51" s="1204"/>
      <c r="C51" s="1205"/>
      <c r="D51" s="85"/>
      <c r="E51" s="1210" t="s">
        <v>36</v>
      </c>
      <c r="F51" s="1210"/>
      <c r="G51" s="1210"/>
      <c r="H51" s="1211"/>
      <c r="I51" s="86">
        <v>2406</v>
      </c>
      <c r="J51" s="87">
        <v>2473</v>
      </c>
      <c r="K51" s="87">
        <v>2638</v>
      </c>
      <c r="L51" s="87">
        <v>2651</v>
      </c>
      <c r="M51" s="88">
        <v>2855</v>
      </c>
    </row>
    <row r="52" spans="2:13" ht="27.75" customHeight="1">
      <c r="B52" s="1206"/>
      <c r="C52" s="1207"/>
      <c r="D52" s="85"/>
      <c r="E52" s="1210" t="s">
        <v>37</v>
      </c>
      <c r="F52" s="1210"/>
      <c r="G52" s="1210"/>
      <c r="H52" s="1211"/>
      <c r="I52" s="86">
        <v>18880</v>
      </c>
      <c r="J52" s="87">
        <v>18686</v>
      </c>
      <c r="K52" s="87">
        <v>19544</v>
      </c>
      <c r="L52" s="87">
        <v>19655</v>
      </c>
      <c r="M52" s="88">
        <v>19553</v>
      </c>
    </row>
    <row r="53" spans="2:13" ht="27.75" customHeight="1" thickBot="1">
      <c r="B53" s="1217" t="s">
        <v>38</v>
      </c>
      <c r="C53" s="1218"/>
      <c r="D53" s="92"/>
      <c r="E53" s="1219" t="s">
        <v>39</v>
      </c>
      <c r="F53" s="1219"/>
      <c r="G53" s="1219"/>
      <c r="H53" s="1220"/>
      <c r="I53" s="93">
        <v>981</v>
      </c>
      <c r="J53" s="94">
        <v>1429</v>
      </c>
      <c r="K53" s="94">
        <v>2220</v>
      </c>
      <c r="L53" s="94">
        <v>1434</v>
      </c>
      <c r="M53" s="95">
        <v>1747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555</v>
      </c>
      <c r="C41" s="248"/>
      <c r="D41" s="248"/>
      <c r="E41" s="248"/>
      <c r="F41" s="248"/>
      <c r="G41" s="248"/>
      <c r="H41" s="248"/>
      <c r="I41" s="248"/>
      <c r="J41" s="248"/>
      <c r="K41" s="248"/>
      <c r="L41" s="248"/>
      <c r="M41" s="248"/>
      <c r="N41" s="248"/>
      <c r="O41" s="248"/>
      <c r="P41" s="249"/>
    </row>
    <row r="42" spans="2:17" ht="13.5">
      <c r="B42" s="250"/>
      <c r="C42" s="246"/>
      <c r="D42" s="246"/>
      <c r="E42" s="246"/>
      <c r="F42" s="246"/>
      <c r="G42" s="355" t="s">
        <v>552</v>
      </c>
      <c r="I42" s="354"/>
      <c r="J42" s="354"/>
      <c r="K42" s="354"/>
      <c r="L42" s="246"/>
      <c r="M42" s="246"/>
      <c r="N42" s="246"/>
      <c r="O42" s="246"/>
    </row>
    <row r="43" spans="2:17" ht="13.5">
      <c r="B43" s="250"/>
      <c r="C43" s="246"/>
      <c r="D43" s="246"/>
      <c r="E43" s="246"/>
      <c r="F43" s="246"/>
      <c r="G43" s="1235"/>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65"/>
      <c r="I48" s="365"/>
      <c r="J48" s="365"/>
    </row>
    <row r="49" spans="1:17" ht="13.5">
      <c r="B49" s="250"/>
      <c r="C49" s="246"/>
      <c r="D49" s="246"/>
      <c r="E49" s="246"/>
      <c r="F49" s="246"/>
      <c r="G49" s="245" t="s">
        <v>554</v>
      </c>
    </row>
    <row r="50" spans="1:17" ht="13.5">
      <c r="B50" s="250"/>
      <c r="C50" s="246"/>
      <c r="D50" s="246"/>
      <c r="E50" s="246"/>
      <c r="F50" s="246"/>
      <c r="G50" s="1244"/>
      <c r="H50" s="1245"/>
      <c r="I50" s="1245"/>
      <c r="J50" s="1246"/>
      <c r="K50" s="347" t="s">
        <v>520</v>
      </c>
      <c r="L50" s="347" t="s">
        <v>521</v>
      </c>
      <c r="M50" s="347" t="s">
        <v>522</v>
      </c>
      <c r="N50" s="347" t="s">
        <v>523</v>
      </c>
      <c r="O50" s="347" t="s">
        <v>524</v>
      </c>
    </row>
    <row r="51" spans="1:17" ht="13.5">
      <c r="B51" s="250"/>
      <c r="C51" s="246"/>
      <c r="D51" s="246"/>
      <c r="E51" s="246"/>
      <c r="F51" s="246"/>
      <c r="G51" s="1247" t="s">
        <v>550</v>
      </c>
      <c r="H51" s="1248"/>
      <c r="I51" s="1253" t="s">
        <v>548</v>
      </c>
      <c r="J51" s="1253"/>
      <c r="K51" s="1256"/>
      <c r="L51" s="1256"/>
      <c r="M51" s="1256"/>
      <c r="N51" s="1256"/>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558</v>
      </c>
      <c r="J53" s="1233"/>
      <c r="K53" s="1255"/>
      <c r="L53" s="1255"/>
      <c r="M53" s="1255"/>
      <c r="N53" s="1255"/>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549</v>
      </c>
      <c r="H55" s="1228"/>
      <c r="I55" s="1233" t="s">
        <v>548</v>
      </c>
      <c r="J55" s="1233"/>
      <c r="K55" s="1256"/>
      <c r="L55" s="1256"/>
      <c r="M55" s="1256"/>
      <c r="N55" s="1256"/>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558</v>
      </c>
      <c r="J57" s="1225"/>
      <c r="K57" s="1255"/>
      <c r="L57" s="1255"/>
      <c r="M57" s="1255"/>
      <c r="N57" s="1255"/>
      <c r="O57" s="1255"/>
      <c r="P57" s="363"/>
      <c r="Q57" s="358"/>
    </row>
    <row r="58" spans="1:17" s="357" customFormat="1" ht="13.5">
      <c r="A58" s="245"/>
      <c r="B58" s="358"/>
      <c r="C58" s="354"/>
      <c r="D58" s="354"/>
      <c r="E58" s="354"/>
      <c r="F58" s="354"/>
      <c r="G58" s="1231"/>
      <c r="H58" s="1232"/>
      <c r="I58" s="1225"/>
      <c r="J58" s="1225"/>
      <c r="K58" s="1222"/>
      <c r="L58" s="1222"/>
      <c r="M58" s="1222"/>
      <c r="N58" s="1222"/>
      <c r="O58" s="1222"/>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553</v>
      </c>
      <c r="C63" s="246"/>
      <c r="D63" s="246"/>
      <c r="E63" s="246"/>
      <c r="F63" s="246"/>
      <c r="G63" s="246"/>
      <c r="H63" s="246"/>
      <c r="I63" s="246"/>
      <c r="J63" s="246"/>
      <c r="K63" s="246"/>
      <c r="L63" s="246"/>
      <c r="M63" s="246"/>
      <c r="N63" s="246"/>
      <c r="O63" s="246"/>
    </row>
    <row r="64" spans="1:17" ht="13.5">
      <c r="B64" s="250"/>
      <c r="C64" s="246"/>
      <c r="D64" s="246"/>
      <c r="E64" s="246"/>
      <c r="F64" s="246"/>
      <c r="G64" s="355" t="s">
        <v>552</v>
      </c>
      <c r="I64" s="354"/>
      <c r="J64" s="354"/>
      <c r="K64" s="354"/>
      <c r="L64" s="246"/>
      <c r="M64" s="246"/>
      <c r="N64" s="246"/>
      <c r="O64" s="246"/>
    </row>
    <row r="65" spans="2:30" ht="13.5">
      <c r="B65" s="250"/>
      <c r="C65" s="246"/>
      <c r="D65" s="246"/>
      <c r="E65" s="246"/>
      <c r="F65" s="246"/>
      <c r="G65" s="1235" t="s">
        <v>557</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551</v>
      </c>
      <c r="I71" s="351"/>
      <c r="J71" s="350"/>
      <c r="K71" s="350"/>
      <c r="L71" s="349"/>
      <c r="M71" s="350"/>
      <c r="N71" s="349"/>
      <c r="O71" s="348"/>
    </row>
    <row r="72" spans="2:30" ht="13.5">
      <c r="B72" s="250"/>
      <c r="C72" s="246"/>
      <c r="D72" s="246"/>
      <c r="E72" s="246"/>
      <c r="F72" s="246"/>
      <c r="G72" s="1244"/>
      <c r="H72" s="1245"/>
      <c r="I72" s="1245"/>
      <c r="J72" s="1246"/>
      <c r="K72" s="347" t="s">
        <v>520</v>
      </c>
      <c r="L72" s="347" t="s">
        <v>521</v>
      </c>
      <c r="M72" s="347" t="s">
        <v>522</v>
      </c>
      <c r="N72" s="347" t="s">
        <v>523</v>
      </c>
      <c r="O72" s="347" t="s">
        <v>524</v>
      </c>
    </row>
    <row r="73" spans="2:30" ht="13.5">
      <c r="B73" s="250"/>
      <c r="C73" s="246"/>
      <c r="D73" s="246"/>
      <c r="E73" s="246"/>
      <c r="F73" s="246"/>
      <c r="G73" s="1247" t="s">
        <v>550</v>
      </c>
      <c r="H73" s="1248"/>
      <c r="I73" s="1253" t="s">
        <v>548</v>
      </c>
      <c r="J73" s="1253"/>
      <c r="K73" s="1234">
        <v>11.6</v>
      </c>
      <c r="L73" s="1234">
        <v>16.399999999999999</v>
      </c>
      <c r="M73" s="1223">
        <v>25.8</v>
      </c>
      <c r="N73" s="1223">
        <v>16</v>
      </c>
      <c r="O73" s="1223">
        <v>19.399999999999999</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547</v>
      </c>
      <c r="J75" s="1233"/>
      <c r="K75" s="1221">
        <v>7.2</v>
      </c>
      <c r="L75" s="1221">
        <v>6.7</v>
      </c>
      <c r="M75" s="1221">
        <v>5.9</v>
      </c>
      <c r="N75" s="1221">
        <v>5.4</v>
      </c>
      <c r="O75" s="1221">
        <v>5.5</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549</v>
      </c>
      <c r="H77" s="1228"/>
      <c r="I77" s="1233" t="s">
        <v>548</v>
      </c>
      <c r="J77" s="1233"/>
      <c r="K77" s="1234">
        <v>58.2</v>
      </c>
      <c r="L77" s="1234">
        <v>50.3</v>
      </c>
      <c r="M77" s="1223">
        <v>45.9</v>
      </c>
      <c r="N77" s="1223">
        <v>33.6</v>
      </c>
      <c r="O77" s="1223">
        <v>35.299999999999997</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547</v>
      </c>
      <c r="J79" s="1225"/>
      <c r="K79" s="1226">
        <v>10.3</v>
      </c>
      <c r="L79" s="1226">
        <v>9.6</v>
      </c>
      <c r="M79" s="1226">
        <v>8.8000000000000007</v>
      </c>
      <c r="N79" s="1226">
        <v>7</v>
      </c>
      <c r="O79" s="1226">
        <v>6.9</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41235</v>
      </c>
      <c r="E3" s="118"/>
      <c r="F3" s="119">
        <v>50880</v>
      </c>
      <c r="G3" s="120"/>
      <c r="H3" s="121"/>
    </row>
    <row r="4" spans="1:8">
      <c r="A4" s="122"/>
      <c r="B4" s="123"/>
      <c r="C4" s="124"/>
      <c r="D4" s="125">
        <v>10350</v>
      </c>
      <c r="E4" s="126"/>
      <c r="F4" s="127">
        <v>26879</v>
      </c>
      <c r="G4" s="128"/>
      <c r="H4" s="129"/>
    </row>
    <row r="5" spans="1:8">
      <c r="A5" s="110" t="s">
        <v>514</v>
      </c>
      <c r="B5" s="115"/>
      <c r="C5" s="116"/>
      <c r="D5" s="117">
        <v>50736</v>
      </c>
      <c r="E5" s="118"/>
      <c r="F5" s="119">
        <v>63956</v>
      </c>
      <c r="G5" s="120"/>
      <c r="H5" s="121"/>
    </row>
    <row r="6" spans="1:8">
      <c r="A6" s="122"/>
      <c r="B6" s="123"/>
      <c r="C6" s="124"/>
      <c r="D6" s="125">
        <v>19511</v>
      </c>
      <c r="E6" s="126"/>
      <c r="F6" s="127">
        <v>29239</v>
      </c>
      <c r="G6" s="128"/>
      <c r="H6" s="129"/>
    </row>
    <row r="7" spans="1:8">
      <c r="A7" s="110" t="s">
        <v>515</v>
      </c>
      <c r="B7" s="115"/>
      <c r="C7" s="116"/>
      <c r="D7" s="117">
        <v>70651</v>
      </c>
      <c r="E7" s="118"/>
      <c r="F7" s="119">
        <v>66255</v>
      </c>
      <c r="G7" s="120"/>
      <c r="H7" s="121"/>
    </row>
    <row r="8" spans="1:8">
      <c r="A8" s="122"/>
      <c r="B8" s="123"/>
      <c r="C8" s="124"/>
      <c r="D8" s="125">
        <v>24545</v>
      </c>
      <c r="E8" s="126"/>
      <c r="F8" s="127">
        <v>31822</v>
      </c>
      <c r="G8" s="128"/>
      <c r="H8" s="129"/>
    </row>
    <row r="9" spans="1:8">
      <c r="A9" s="110" t="s">
        <v>516</v>
      </c>
      <c r="B9" s="115"/>
      <c r="C9" s="116"/>
      <c r="D9" s="117">
        <v>31089</v>
      </c>
      <c r="E9" s="118"/>
      <c r="F9" s="119">
        <v>47278</v>
      </c>
      <c r="G9" s="120"/>
      <c r="H9" s="121"/>
    </row>
    <row r="10" spans="1:8">
      <c r="A10" s="122"/>
      <c r="B10" s="123"/>
      <c r="C10" s="124"/>
      <c r="D10" s="125">
        <v>11144</v>
      </c>
      <c r="E10" s="126"/>
      <c r="F10" s="127">
        <v>24096</v>
      </c>
      <c r="G10" s="128"/>
      <c r="H10" s="129"/>
    </row>
    <row r="11" spans="1:8">
      <c r="A11" s="110" t="s">
        <v>517</v>
      </c>
      <c r="B11" s="115"/>
      <c r="C11" s="116"/>
      <c r="D11" s="117">
        <v>54845</v>
      </c>
      <c r="E11" s="118"/>
      <c r="F11" s="119">
        <v>44504</v>
      </c>
      <c r="G11" s="120"/>
      <c r="H11" s="121"/>
    </row>
    <row r="12" spans="1:8">
      <c r="A12" s="122"/>
      <c r="B12" s="123"/>
      <c r="C12" s="130"/>
      <c r="D12" s="125">
        <v>19148</v>
      </c>
      <c r="E12" s="126"/>
      <c r="F12" s="127">
        <v>25876</v>
      </c>
      <c r="G12" s="128"/>
      <c r="H12" s="129"/>
    </row>
    <row r="13" spans="1:8">
      <c r="A13" s="110"/>
      <c r="B13" s="115"/>
      <c r="C13" s="131"/>
      <c r="D13" s="132">
        <v>49711</v>
      </c>
      <c r="E13" s="133"/>
      <c r="F13" s="134">
        <v>54575</v>
      </c>
      <c r="G13" s="135"/>
      <c r="H13" s="121"/>
    </row>
    <row r="14" spans="1:8">
      <c r="A14" s="122"/>
      <c r="B14" s="123"/>
      <c r="C14" s="124"/>
      <c r="D14" s="125">
        <v>16940</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2.16</v>
      </c>
      <c r="C19" s="136">
        <f>ROUND(VALUE(SUBSTITUTE(実質収支比率等に係る経年分析!G$48,"▲","-")),2)</f>
        <v>3.47</v>
      </c>
      <c r="D19" s="136">
        <f>ROUND(VALUE(SUBSTITUTE(実質収支比率等に係る経年分析!H$48,"▲","-")),2)</f>
        <v>3.12</v>
      </c>
      <c r="E19" s="136">
        <f>ROUND(VALUE(SUBSTITUTE(実質収支比率等に係る経年分析!I$48,"▲","-")),2)</f>
        <v>2.7</v>
      </c>
      <c r="F19" s="136">
        <f>ROUND(VALUE(SUBSTITUTE(実質収支比率等に係る経年分析!J$48,"▲","-")),2)</f>
        <v>3.2</v>
      </c>
    </row>
    <row r="20" spans="1:11">
      <c r="A20" s="136" t="s">
        <v>44</v>
      </c>
      <c r="B20" s="136">
        <f>ROUND(VALUE(SUBSTITUTE(実質収支比率等に係る経年分析!F$47,"▲","-")),2)</f>
        <v>21.12</v>
      </c>
      <c r="C20" s="136">
        <f>ROUND(VALUE(SUBSTITUTE(実質収支比率等に係る経年分析!G$47,"▲","-")),2)</f>
        <v>22.67</v>
      </c>
      <c r="D20" s="136">
        <f>ROUND(VALUE(SUBSTITUTE(実質収支比率等に係る経年分析!H$47,"▲","-")),2)</f>
        <v>25.85</v>
      </c>
      <c r="E20" s="136">
        <f>ROUND(VALUE(SUBSTITUTE(実質収支比率等に係る経年分析!I$47,"▲","-")),2)</f>
        <v>30.06</v>
      </c>
      <c r="F20" s="136">
        <f>ROUND(VALUE(SUBSTITUTE(実質収支比率等に係る経年分析!J$47,"▲","-")),2)</f>
        <v>30.27</v>
      </c>
    </row>
    <row r="21" spans="1:11">
      <c r="A21" s="136" t="s">
        <v>45</v>
      </c>
      <c r="B21" s="136">
        <f>IF(ISNUMBER(VALUE(SUBSTITUTE(実質収支比率等に係る経年分析!F$49,"▲","-"))),ROUND(VALUE(SUBSTITUTE(実質収支比率等に係る経年分析!F$49,"▲","-")),2),NA())</f>
        <v>1.85</v>
      </c>
      <c r="C21" s="136">
        <f>IF(ISNUMBER(VALUE(SUBSTITUTE(実質収支比率等に係る経年分析!G$49,"▲","-"))),ROUND(VALUE(SUBSTITUTE(実質収支比率等に係る経年分析!G$49,"▲","-")),2),NA())</f>
        <v>2.36</v>
      </c>
      <c r="D21" s="136">
        <f>IF(ISNUMBER(VALUE(SUBSTITUTE(実質収支比率等に係る経年分析!H$49,"▲","-"))),ROUND(VALUE(SUBSTITUTE(実質収支比率等に係る経年分析!H$49,"▲","-")),2),NA())</f>
        <v>0.98</v>
      </c>
      <c r="E21" s="136">
        <f>IF(ISNUMBER(VALUE(SUBSTITUTE(実質収支比率等に係る経年分析!I$49,"▲","-"))),ROUND(VALUE(SUBSTITUTE(実質収支比率等に係る経年分析!I$49,"▲","-")),2),NA())</f>
        <v>3.2</v>
      </c>
      <c r="F21" s="136">
        <f>IF(ISNUMBER(VALUE(SUBSTITUTE(実質収支比率等に係る経年分析!J$49,"▲","-"))),ROUND(VALUE(SUBSTITUTE(実質収支比率等に係る経年分析!J$49,"▲","-")),2),NA())</f>
        <v>-0.56000000000000005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0.84</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1.44</v>
      </c>
    </row>
    <row r="34" spans="1:16">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11.69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1810</v>
      </c>
      <c r="E42" s="138"/>
      <c r="F42" s="138"/>
      <c r="G42" s="138">
        <f>'実質公債費比率（分子）の構造'!L$52</f>
        <v>1769</v>
      </c>
      <c r="H42" s="138"/>
      <c r="I42" s="138"/>
      <c r="J42" s="138">
        <f>'実質公債費比率（分子）の構造'!M$52</f>
        <v>1817</v>
      </c>
      <c r="K42" s="138"/>
      <c r="L42" s="138"/>
      <c r="M42" s="138">
        <f>'実質公債費比率（分子）の構造'!N$52</f>
        <v>1810</v>
      </c>
      <c r="N42" s="138"/>
      <c r="O42" s="138"/>
      <c r="P42" s="138">
        <f>'実質公債費比率（分子）の構造'!O$52</f>
        <v>1822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58</v>
      </c>
      <c r="C44" s="138"/>
      <c r="D44" s="138"/>
      <c r="E44" s="138">
        <f>'実質公債費比率（分子）の構造'!L$50</f>
        <v>58</v>
      </c>
      <c r="F44" s="138"/>
      <c r="G44" s="138"/>
      <c r="H44" s="138">
        <f>'実質公債費比率（分子）の構造'!M$50</f>
        <v>96</v>
      </c>
      <c r="I44" s="138"/>
      <c r="J44" s="138"/>
      <c r="K44" s="138">
        <f>'実質公債費比率（分子）の構造'!N$50</f>
        <v>91</v>
      </c>
      <c r="L44" s="138"/>
      <c r="M44" s="138"/>
      <c r="N44" s="138">
        <f>'実質公債費比率（分子）の構造'!O$50</f>
        <v>91</v>
      </c>
      <c r="O44" s="138"/>
      <c r="P44" s="138"/>
    </row>
    <row r="45" spans="1:16">
      <c r="A45" s="138" t="s">
        <v>55</v>
      </c>
      <c r="B45" s="138">
        <f>'実質公債費比率（分子）の構造'!K$49</f>
        <v>302</v>
      </c>
      <c r="C45" s="138"/>
      <c r="D45" s="138"/>
      <c r="E45" s="138">
        <f>'実質公債費比率（分子）の構造'!L$49</f>
        <v>140</v>
      </c>
      <c r="F45" s="138"/>
      <c r="G45" s="138"/>
      <c r="H45" s="138">
        <f>'実質公債費比率（分子）の構造'!M$49</f>
        <v>121</v>
      </c>
      <c r="I45" s="138"/>
      <c r="J45" s="138"/>
      <c r="K45" s="138">
        <f>'実質公債費比率（分子）の構造'!N$49</f>
        <v>102</v>
      </c>
      <c r="L45" s="138"/>
      <c r="M45" s="138"/>
      <c r="N45" s="138">
        <f>'実質公債費比率（分子）の構造'!O$49</f>
        <v>114</v>
      </c>
      <c r="O45" s="138"/>
      <c r="P45" s="138"/>
    </row>
    <row r="46" spans="1:16">
      <c r="A46" s="138" t="s">
        <v>56</v>
      </c>
      <c r="B46" s="138">
        <f>'実質公債費比率（分子）の構造'!K$48</f>
        <v>287</v>
      </c>
      <c r="C46" s="138"/>
      <c r="D46" s="138"/>
      <c r="E46" s="138">
        <f>'実質公債費比率（分子）の構造'!L$48</f>
        <v>315</v>
      </c>
      <c r="F46" s="138"/>
      <c r="G46" s="138"/>
      <c r="H46" s="138">
        <f>'実質公債費比率（分子）の構造'!M$48</f>
        <v>359</v>
      </c>
      <c r="I46" s="138"/>
      <c r="J46" s="138"/>
      <c r="K46" s="138">
        <f>'実質公債費比率（分子）の構造'!N$48</f>
        <v>383</v>
      </c>
      <c r="L46" s="138"/>
      <c r="M46" s="138"/>
      <c r="N46" s="138">
        <f>'実質公債費比率（分子）の構造'!O$48</f>
        <v>355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1754</v>
      </c>
      <c r="C49" s="138"/>
      <c r="D49" s="138"/>
      <c r="E49" s="138">
        <f>'実質公債費比率（分子）の構造'!L$45</f>
        <v>1703</v>
      </c>
      <c r="F49" s="138"/>
      <c r="G49" s="138"/>
      <c r="H49" s="138">
        <f>'実質公債費比率（分子）の構造'!M$45</f>
        <v>1732</v>
      </c>
      <c r="I49" s="138"/>
      <c r="J49" s="138"/>
      <c r="K49" s="138">
        <f>'実質公債費比率（分子）の構造'!N$45</f>
        <v>1739</v>
      </c>
      <c r="L49" s="138"/>
      <c r="M49" s="138"/>
      <c r="N49" s="138">
        <f>'実質公債費比率（分子）の構造'!O$45</f>
        <v>1726</v>
      </c>
      <c r="O49" s="138"/>
      <c r="P49" s="138"/>
    </row>
    <row r="50" spans="1:16">
      <c r="A50" s="138" t="s">
        <v>60</v>
      </c>
      <c r="B50" s="138" t="e">
        <f>NA()</f>
        <v>#N/A</v>
      </c>
      <c r="C50" s="138">
        <f>IF(ISNUMBER('実質公債費比率（分子）の構造'!K$53),'実質公債費比率（分子）の構造'!K$53,NA())</f>
        <v>591</v>
      </c>
      <c r="D50" s="138" t="e">
        <f>NA()</f>
        <v>#N/A</v>
      </c>
      <c r="E50" s="138" t="e">
        <f>NA()</f>
        <v>#N/A</v>
      </c>
      <c r="F50" s="138">
        <f>IF(ISNUMBER('実質公債費比率（分子）の構造'!L$53),'実質公債費比率（分子）の構造'!L$53,NA())</f>
        <v>447</v>
      </c>
      <c r="G50" s="138" t="e">
        <f>NA()</f>
        <v>#N/A</v>
      </c>
      <c r="H50" s="138" t="e">
        <f>NA()</f>
        <v>#N/A</v>
      </c>
      <c r="I50" s="138">
        <f>IF(ISNUMBER('実質公債費比率（分子）の構造'!M$53),'実質公債費比率（分子）の構造'!M$53,NA())</f>
        <v>491</v>
      </c>
      <c r="J50" s="138" t="e">
        <f>NA()</f>
        <v>#N/A</v>
      </c>
      <c r="K50" s="138" t="e">
        <f>NA()</f>
        <v>#N/A</v>
      </c>
      <c r="L50" s="138">
        <f>IF(ISNUMBER('実質公債費比率（分子）の構造'!N$53),'実質公債費比率（分子）の構造'!N$53,NA())</f>
        <v>505</v>
      </c>
      <c r="M50" s="138" t="e">
        <f>NA()</f>
        <v>#N/A</v>
      </c>
      <c r="N50" s="138" t="e">
        <f>NA()</f>
        <v>#N/A</v>
      </c>
      <c r="O50" s="138">
        <f>IF(ISNUMBER('実質公債費比率（分子）の構造'!O$53),'実質公債費比率（分子）の構造'!O$53,NA())</f>
        <v>464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18880</v>
      </c>
      <c r="E56" s="137"/>
      <c r="F56" s="137"/>
      <c r="G56" s="137">
        <f>'将来負担比率（分子）の構造'!J$52</f>
        <v>18686</v>
      </c>
      <c r="H56" s="137"/>
      <c r="I56" s="137"/>
      <c r="J56" s="137">
        <f>'将来負担比率（分子）の構造'!K$52</f>
        <v>19544</v>
      </c>
      <c r="K56" s="137"/>
      <c r="L56" s="137"/>
      <c r="M56" s="137">
        <f>'将来負担比率（分子）の構造'!L$52</f>
        <v>19655</v>
      </c>
      <c r="N56" s="137"/>
      <c r="O56" s="137"/>
      <c r="P56" s="137">
        <f>'将来負担比率（分子）の構造'!M$52</f>
        <v>19553</v>
      </c>
    </row>
    <row r="57" spans="1:16">
      <c r="A57" s="137" t="s">
        <v>36</v>
      </c>
      <c r="B57" s="137"/>
      <c r="C57" s="137"/>
      <c r="D57" s="137">
        <f>'将来負担比率（分子）の構造'!I$51</f>
        <v>2406</v>
      </c>
      <c r="E57" s="137"/>
      <c r="F57" s="137"/>
      <c r="G57" s="137">
        <f>'将来負担比率（分子）の構造'!J$51</f>
        <v>2473</v>
      </c>
      <c r="H57" s="137"/>
      <c r="I57" s="137"/>
      <c r="J57" s="137">
        <f>'将来負担比率（分子）の構造'!K$51</f>
        <v>2638</v>
      </c>
      <c r="K57" s="137"/>
      <c r="L57" s="137"/>
      <c r="M57" s="137">
        <f>'将来負担比率（分子）の構造'!L$51</f>
        <v>2651</v>
      </c>
      <c r="N57" s="137"/>
      <c r="O57" s="137"/>
      <c r="P57" s="137">
        <f>'将来負担比率（分子）の構造'!M$51</f>
        <v>2855</v>
      </c>
    </row>
    <row r="58" spans="1:16">
      <c r="A58" s="137" t="s">
        <v>35</v>
      </c>
      <c r="B58" s="137"/>
      <c r="C58" s="137"/>
      <c r="D58" s="137">
        <f>'将来負担比率（分子）の構造'!I$50</f>
        <v>4154</v>
      </c>
      <c r="E58" s="137"/>
      <c r="F58" s="137"/>
      <c r="G58" s="137">
        <f>'将来負担比率（分子）の構造'!J$50</f>
        <v>4414</v>
      </c>
      <c r="H58" s="137"/>
      <c r="I58" s="137"/>
      <c r="J58" s="137">
        <f>'将来負担比率（分子）の構造'!K$50</f>
        <v>4901</v>
      </c>
      <c r="K58" s="137"/>
      <c r="L58" s="137"/>
      <c r="M58" s="137">
        <f>'将来負担比率（分子）の構造'!L$50</f>
        <v>5701</v>
      </c>
      <c r="N58" s="137"/>
      <c r="O58" s="137"/>
      <c r="P58" s="137">
        <f>'将来負担比率（分子）の構造'!M$50</f>
        <v>5725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124</v>
      </c>
      <c r="L61" s="137"/>
      <c r="M61" s="137"/>
      <c r="N61" s="137">
        <f>'将来負担比率（分子）の構造'!M$46</f>
        <v>134</v>
      </c>
      <c r="O61" s="137"/>
      <c r="P61" s="137"/>
    </row>
    <row r="62" spans="1:16">
      <c r="A62" s="137" t="s">
        <v>29</v>
      </c>
      <c r="B62" s="137">
        <f>'将来負担比率（分子）の構造'!I$45</f>
        <v>1133</v>
      </c>
      <c r="C62" s="137"/>
      <c r="D62" s="137"/>
      <c r="E62" s="137">
        <f>'将来負担比率（分子）の構造'!J$45</f>
        <v>878</v>
      </c>
      <c r="F62" s="137"/>
      <c r="G62" s="137"/>
      <c r="H62" s="137">
        <f>'将来負担比率（分子）の構造'!K$45</f>
        <v>857</v>
      </c>
      <c r="I62" s="137"/>
      <c r="J62" s="137"/>
      <c r="K62" s="137">
        <f>'将来負担比率（分子）の構造'!L$45</f>
        <v>809</v>
      </c>
      <c r="L62" s="137"/>
      <c r="M62" s="137"/>
      <c r="N62" s="137">
        <f>'将来負担比率（分子）の構造'!M$45</f>
        <v>863</v>
      </c>
      <c r="O62" s="137"/>
      <c r="P62" s="137"/>
    </row>
    <row r="63" spans="1:16">
      <c r="A63" s="137" t="s">
        <v>28</v>
      </c>
      <c r="B63" s="137">
        <f>'将来負担比率（分子）の構造'!I$44</f>
        <v>984</v>
      </c>
      <c r="C63" s="137"/>
      <c r="D63" s="137"/>
      <c r="E63" s="137">
        <f>'将来負担比率（分子）の構造'!J$44</f>
        <v>908</v>
      </c>
      <c r="F63" s="137"/>
      <c r="G63" s="137"/>
      <c r="H63" s="137">
        <f>'将来負担比率（分子）の構造'!K$44</f>
        <v>1487</v>
      </c>
      <c r="I63" s="137"/>
      <c r="J63" s="137"/>
      <c r="K63" s="137">
        <f>'将来負担比率（分子）の構造'!L$44</f>
        <v>1873</v>
      </c>
      <c r="L63" s="137"/>
      <c r="M63" s="137"/>
      <c r="N63" s="137">
        <f>'将来負担比率（分子）の構造'!M$44</f>
        <v>2321</v>
      </c>
      <c r="O63" s="137"/>
      <c r="P63" s="137"/>
    </row>
    <row r="64" spans="1:16">
      <c r="A64" s="137" t="s">
        <v>27</v>
      </c>
      <c r="B64" s="137">
        <f>'将来負担比率（分子）の構造'!I$43</f>
        <v>5456</v>
      </c>
      <c r="C64" s="137"/>
      <c r="D64" s="137"/>
      <c r="E64" s="137">
        <f>'将来負担比率（分子）の構造'!J$43</f>
        <v>5848</v>
      </c>
      <c r="F64" s="137"/>
      <c r="G64" s="137"/>
      <c r="H64" s="137">
        <f>'将来負担比率（分子）の構造'!K$43</f>
        <v>6220</v>
      </c>
      <c r="I64" s="137"/>
      <c r="J64" s="137"/>
      <c r="K64" s="137">
        <f>'将来負担比率（分子）の構造'!L$43</f>
        <v>6368</v>
      </c>
      <c r="L64" s="137"/>
      <c r="M64" s="137"/>
      <c r="N64" s="137">
        <f>'将来負担比率（分子）の構造'!M$43</f>
        <v>6142</v>
      </c>
      <c r="O64" s="137"/>
      <c r="P64" s="137"/>
    </row>
    <row r="65" spans="1:16">
      <c r="A65" s="137" t="s">
        <v>26</v>
      </c>
      <c r="B65" s="137">
        <f>'将来負担比率（分子）の構造'!I$42</f>
        <v>757</v>
      </c>
      <c r="C65" s="137"/>
      <c r="D65" s="137"/>
      <c r="E65" s="137">
        <f>'将来負担比率（分子）の構造'!J$42</f>
        <v>699</v>
      </c>
      <c r="F65" s="137"/>
      <c r="G65" s="137"/>
      <c r="H65" s="137">
        <f>'将来負担比率（分子）の構造'!K$42</f>
        <v>1139</v>
      </c>
      <c r="I65" s="137"/>
      <c r="J65" s="137"/>
      <c r="K65" s="137">
        <f>'将来負担比率（分子）の構造'!L$42</f>
        <v>966</v>
      </c>
      <c r="L65" s="137"/>
      <c r="M65" s="137"/>
      <c r="N65" s="137">
        <f>'将来負担比率（分子）の構造'!M$42</f>
        <v>993</v>
      </c>
      <c r="O65" s="137"/>
      <c r="P65" s="137"/>
    </row>
    <row r="66" spans="1:16">
      <c r="A66" s="137" t="s">
        <v>25</v>
      </c>
      <c r="B66" s="137">
        <f>'将来負担比率（分子）の構造'!I$41</f>
        <v>18091</v>
      </c>
      <c r="C66" s="137"/>
      <c r="D66" s="137"/>
      <c r="E66" s="137">
        <f>'将来負担比率（分子）の構造'!J$41</f>
        <v>18669</v>
      </c>
      <c r="F66" s="137"/>
      <c r="G66" s="137"/>
      <c r="H66" s="137">
        <f>'将来負担比率（分子）の構造'!K$41</f>
        <v>19601</v>
      </c>
      <c r="I66" s="137"/>
      <c r="J66" s="137"/>
      <c r="K66" s="137">
        <f>'将来負担比率（分子）の構造'!L$41</f>
        <v>19301</v>
      </c>
      <c r="L66" s="137"/>
      <c r="M66" s="137"/>
      <c r="N66" s="137">
        <f>'将来負担比率（分子）の構造'!M$41</f>
        <v>19427</v>
      </c>
      <c r="O66" s="137"/>
      <c r="P66" s="137"/>
    </row>
    <row r="67" spans="1:16">
      <c r="A67" s="137" t="s">
        <v>64</v>
      </c>
      <c r="B67" s="137" t="e">
        <f>NA()</f>
        <v>#N/A</v>
      </c>
      <c r="C67" s="137">
        <f>IF(ISNUMBER('将来負担比率（分子）の構造'!I$53), IF('将来負担比率（分子）の構造'!I$53 &lt; 0, 0, '将来負担比率（分子）の構造'!I$53), NA())</f>
        <v>981</v>
      </c>
      <c r="D67" s="137" t="e">
        <f>NA()</f>
        <v>#N/A</v>
      </c>
      <c r="E67" s="137" t="e">
        <f>NA()</f>
        <v>#N/A</v>
      </c>
      <c r="F67" s="137">
        <f>IF(ISNUMBER('将来負担比率（分子）の構造'!J$53), IF('将来負担比率（分子）の構造'!J$53 &lt; 0, 0, '将来負担比率（分子）の構造'!J$53), NA())</f>
        <v>1429</v>
      </c>
      <c r="G67" s="137" t="e">
        <f>NA()</f>
        <v>#N/A</v>
      </c>
      <c r="H67" s="137" t="e">
        <f>NA()</f>
        <v>#N/A</v>
      </c>
      <c r="I67" s="137">
        <f>IF(ISNUMBER('将来負担比率（分子）の構造'!K$53), IF('将来負担比率（分子）の構造'!K$53 &lt; 0, 0, '将来負担比率（分子）の構造'!K$53), NA())</f>
        <v>2220</v>
      </c>
      <c r="J67" s="137" t="e">
        <f>NA()</f>
        <v>#N/A</v>
      </c>
      <c r="K67" s="137" t="e">
        <f>NA()</f>
        <v>#N/A</v>
      </c>
      <c r="L67" s="137">
        <f>IF(ISNUMBER('将来負担比率（分子）の構造'!L$53), IF('将来負担比率（分子）の構造'!L$53 &lt; 0, 0, '将来負担比率（分子）の構造'!L$53), NA())</f>
        <v>1434</v>
      </c>
      <c r="M67" s="137" t="e">
        <f>NA()</f>
        <v>#N/A</v>
      </c>
      <c r="N67" s="137" t="e">
        <f>NA()</f>
        <v>#N/A</v>
      </c>
      <c r="O67" s="137">
        <f>IF(ISNUMBER('将来負担比率（分子）の構造'!M$53), IF('将来負担比率（分子）の構造'!M$53 &lt; 0, 0, '将来負担比率（分子）の構造'!M$53), NA())</f>
        <v>1747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199</v>
      </c>
      <c r="DI1" s="602"/>
      <c r="DJ1" s="602"/>
      <c r="DK1" s="602"/>
      <c r="DL1" s="602"/>
      <c r="DM1" s="602"/>
      <c r="DN1" s="603"/>
      <c r="DP1" s="601" t="s">
        <v>200</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202</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203</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204</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205</v>
      </c>
      <c r="S4" s="605"/>
      <c r="T4" s="605"/>
      <c r="U4" s="605"/>
      <c r="V4" s="605"/>
      <c r="W4" s="605"/>
      <c r="X4" s="605"/>
      <c r="Y4" s="606"/>
      <c r="Z4" s="604" t="s">
        <v>206</v>
      </c>
      <c r="AA4" s="605"/>
      <c r="AB4" s="605"/>
      <c r="AC4" s="606"/>
      <c r="AD4" s="604" t="s">
        <v>207</v>
      </c>
      <c r="AE4" s="605"/>
      <c r="AF4" s="605"/>
      <c r="AG4" s="605"/>
      <c r="AH4" s="605"/>
      <c r="AI4" s="605"/>
      <c r="AJ4" s="605"/>
      <c r="AK4" s="606"/>
      <c r="AL4" s="604" t="s">
        <v>206</v>
      </c>
      <c r="AM4" s="605"/>
      <c r="AN4" s="605"/>
      <c r="AO4" s="606"/>
      <c r="AP4" s="610" t="s">
        <v>208</v>
      </c>
      <c r="AQ4" s="610"/>
      <c r="AR4" s="610"/>
      <c r="AS4" s="610"/>
      <c r="AT4" s="610"/>
      <c r="AU4" s="610"/>
      <c r="AV4" s="610"/>
      <c r="AW4" s="610"/>
      <c r="AX4" s="610"/>
      <c r="AY4" s="610"/>
      <c r="AZ4" s="610"/>
      <c r="BA4" s="610"/>
      <c r="BB4" s="610"/>
      <c r="BC4" s="610"/>
      <c r="BD4" s="610"/>
      <c r="BE4" s="610"/>
      <c r="BF4" s="610"/>
      <c r="BG4" s="610" t="s">
        <v>209</v>
      </c>
      <c r="BH4" s="610"/>
      <c r="BI4" s="610"/>
      <c r="BJ4" s="610"/>
      <c r="BK4" s="610"/>
      <c r="BL4" s="610"/>
      <c r="BM4" s="610"/>
      <c r="BN4" s="610"/>
      <c r="BO4" s="610" t="s">
        <v>206</v>
      </c>
      <c r="BP4" s="610"/>
      <c r="BQ4" s="610"/>
      <c r="BR4" s="610"/>
      <c r="BS4" s="610" t="s">
        <v>210</v>
      </c>
      <c r="BT4" s="610"/>
      <c r="BU4" s="610"/>
      <c r="BV4" s="610"/>
      <c r="BW4" s="610"/>
      <c r="BX4" s="610"/>
      <c r="BY4" s="610"/>
      <c r="BZ4" s="610"/>
      <c r="CA4" s="610"/>
      <c r="CB4" s="610"/>
      <c r="CD4" s="607" t="s">
        <v>211</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212</v>
      </c>
      <c r="C5" s="612"/>
      <c r="D5" s="612"/>
      <c r="E5" s="612"/>
      <c r="F5" s="612"/>
      <c r="G5" s="612"/>
      <c r="H5" s="612"/>
      <c r="I5" s="612"/>
      <c r="J5" s="612"/>
      <c r="K5" s="612"/>
      <c r="L5" s="612"/>
      <c r="M5" s="612"/>
      <c r="N5" s="612"/>
      <c r="O5" s="612"/>
      <c r="P5" s="612"/>
      <c r="Q5" s="613"/>
      <c r="R5" s="614">
        <v>7792995</v>
      </c>
      <c r="S5" s="615"/>
      <c r="T5" s="615"/>
      <c r="U5" s="615"/>
      <c r="V5" s="615"/>
      <c r="W5" s="615"/>
      <c r="X5" s="615"/>
      <c r="Y5" s="616"/>
      <c r="Z5" s="617">
        <v>42.6</v>
      </c>
      <c r="AA5" s="617"/>
      <c r="AB5" s="617"/>
      <c r="AC5" s="617"/>
      <c r="AD5" s="618">
        <v>7443231</v>
      </c>
      <c r="AE5" s="618"/>
      <c r="AF5" s="618"/>
      <c r="AG5" s="618"/>
      <c r="AH5" s="618"/>
      <c r="AI5" s="618"/>
      <c r="AJ5" s="618"/>
      <c r="AK5" s="618"/>
      <c r="AL5" s="619">
        <v>73.8</v>
      </c>
      <c r="AM5" s="620"/>
      <c r="AN5" s="620"/>
      <c r="AO5" s="621"/>
      <c r="AP5" s="611" t="s">
        <v>213</v>
      </c>
      <c r="AQ5" s="612"/>
      <c r="AR5" s="612"/>
      <c r="AS5" s="612"/>
      <c r="AT5" s="612"/>
      <c r="AU5" s="612"/>
      <c r="AV5" s="612"/>
      <c r="AW5" s="612"/>
      <c r="AX5" s="612"/>
      <c r="AY5" s="612"/>
      <c r="AZ5" s="612"/>
      <c r="BA5" s="612"/>
      <c r="BB5" s="612"/>
      <c r="BC5" s="612"/>
      <c r="BD5" s="612"/>
      <c r="BE5" s="612"/>
      <c r="BF5" s="613"/>
      <c r="BG5" s="625">
        <v>7443231</v>
      </c>
      <c r="BH5" s="626"/>
      <c r="BI5" s="626"/>
      <c r="BJ5" s="626"/>
      <c r="BK5" s="626"/>
      <c r="BL5" s="626"/>
      <c r="BM5" s="626"/>
      <c r="BN5" s="627"/>
      <c r="BO5" s="628">
        <v>95.5</v>
      </c>
      <c r="BP5" s="628"/>
      <c r="BQ5" s="628"/>
      <c r="BR5" s="628"/>
      <c r="BS5" s="629">
        <v>72058</v>
      </c>
      <c r="BT5" s="629"/>
      <c r="BU5" s="629"/>
      <c r="BV5" s="629"/>
      <c r="BW5" s="629"/>
      <c r="BX5" s="629"/>
      <c r="BY5" s="629"/>
      <c r="BZ5" s="629"/>
      <c r="CA5" s="629"/>
      <c r="CB5" s="633"/>
      <c r="CD5" s="607" t="s">
        <v>208</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206</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c r="B6" s="622" t="s">
        <v>217</v>
      </c>
      <c r="C6" s="623"/>
      <c r="D6" s="623"/>
      <c r="E6" s="623"/>
      <c r="F6" s="623"/>
      <c r="G6" s="623"/>
      <c r="H6" s="623"/>
      <c r="I6" s="623"/>
      <c r="J6" s="623"/>
      <c r="K6" s="623"/>
      <c r="L6" s="623"/>
      <c r="M6" s="623"/>
      <c r="N6" s="623"/>
      <c r="O6" s="623"/>
      <c r="P6" s="623"/>
      <c r="Q6" s="624"/>
      <c r="R6" s="625">
        <v>138903</v>
      </c>
      <c r="S6" s="626"/>
      <c r="T6" s="626"/>
      <c r="U6" s="626"/>
      <c r="V6" s="626"/>
      <c r="W6" s="626"/>
      <c r="X6" s="626"/>
      <c r="Y6" s="627"/>
      <c r="Z6" s="628">
        <v>0.8</v>
      </c>
      <c r="AA6" s="628"/>
      <c r="AB6" s="628"/>
      <c r="AC6" s="628"/>
      <c r="AD6" s="629">
        <v>138903</v>
      </c>
      <c r="AE6" s="629"/>
      <c r="AF6" s="629"/>
      <c r="AG6" s="629"/>
      <c r="AH6" s="629"/>
      <c r="AI6" s="629"/>
      <c r="AJ6" s="629"/>
      <c r="AK6" s="629"/>
      <c r="AL6" s="630">
        <v>1.4</v>
      </c>
      <c r="AM6" s="631"/>
      <c r="AN6" s="631"/>
      <c r="AO6" s="632"/>
      <c r="AP6" s="622" t="s">
        <v>218</v>
      </c>
      <c r="AQ6" s="623"/>
      <c r="AR6" s="623"/>
      <c r="AS6" s="623"/>
      <c r="AT6" s="623"/>
      <c r="AU6" s="623"/>
      <c r="AV6" s="623"/>
      <c r="AW6" s="623"/>
      <c r="AX6" s="623"/>
      <c r="AY6" s="623"/>
      <c r="AZ6" s="623"/>
      <c r="BA6" s="623"/>
      <c r="BB6" s="623"/>
      <c r="BC6" s="623"/>
      <c r="BD6" s="623"/>
      <c r="BE6" s="623"/>
      <c r="BF6" s="624"/>
      <c r="BG6" s="625">
        <v>7443231</v>
      </c>
      <c r="BH6" s="626"/>
      <c r="BI6" s="626"/>
      <c r="BJ6" s="626"/>
      <c r="BK6" s="626"/>
      <c r="BL6" s="626"/>
      <c r="BM6" s="626"/>
      <c r="BN6" s="627"/>
      <c r="BO6" s="628">
        <v>95.5</v>
      </c>
      <c r="BP6" s="628"/>
      <c r="BQ6" s="628"/>
      <c r="BR6" s="628"/>
      <c r="BS6" s="629">
        <v>72058</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164895</v>
      </c>
      <c r="CS6" s="626"/>
      <c r="CT6" s="626"/>
      <c r="CU6" s="626"/>
      <c r="CV6" s="626"/>
      <c r="CW6" s="626"/>
      <c r="CX6" s="626"/>
      <c r="CY6" s="627"/>
      <c r="CZ6" s="628">
        <v>0.9</v>
      </c>
      <c r="DA6" s="628"/>
      <c r="DB6" s="628"/>
      <c r="DC6" s="628"/>
      <c r="DD6" s="634" t="s">
        <v>220</v>
      </c>
      <c r="DE6" s="626"/>
      <c r="DF6" s="626"/>
      <c r="DG6" s="626"/>
      <c r="DH6" s="626"/>
      <c r="DI6" s="626"/>
      <c r="DJ6" s="626"/>
      <c r="DK6" s="626"/>
      <c r="DL6" s="626"/>
      <c r="DM6" s="626"/>
      <c r="DN6" s="626"/>
      <c r="DO6" s="626"/>
      <c r="DP6" s="627"/>
      <c r="DQ6" s="634">
        <v>164895</v>
      </c>
      <c r="DR6" s="626"/>
      <c r="DS6" s="626"/>
      <c r="DT6" s="626"/>
      <c r="DU6" s="626"/>
      <c r="DV6" s="626"/>
      <c r="DW6" s="626"/>
      <c r="DX6" s="626"/>
      <c r="DY6" s="626"/>
      <c r="DZ6" s="626"/>
      <c r="EA6" s="626"/>
      <c r="EB6" s="626"/>
      <c r="EC6" s="635"/>
    </row>
    <row r="7" spans="2:143" ht="11.25" customHeight="1">
      <c r="B7" s="622" t="s">
        <v>221</v>
      </c>
      <c r="C7" s="623"/>
      <c r="D7" s="623"/>
      <c r="E7" s="623"/>
      <c r="F7" s="623"/>
      <c r="G7" s="623"/>
      <c r="H7" s="623"/>
      <c r="I7" s="623"/>
      <c r="J7" s="623"/>
      <c r="K7" s="623"/>
      <c r="L7" s="623"/>
      <c r="M7" s="623"/>
      <c r="N7" s="623"/>
      <c r="O7" s="623"/>
      <c r="P7" s="623"/>
      <c r="Q7" s="624"/>
      <c r="R7" s="625">
        <v>7342</v>
      </c>
      <c r="S7" s="626"/>
      <c r="T7" s="626"/>
      <c r="U7" s="626"/>
      <c r="V7" s="626"/>
      <c r="W7" s="626"/>
      <c r="X7" s="626"/>
      <c r="Y7" s="627"/>
      <c r="Z7" s="628">
        <v>0</v>
      </c>
      <c r="AA7" s="628"/>
      <c r="AB7" s="628"/>
      <c r="AC7" s="628"/>
      <c r="AD7" s="629">
        <v>7342</v>
      </c>
      <c r="AE7" s="629"/>
      <c r="AF7" s="629"/>
      <c r="AG7" s="629"/>
      <c r="AH7" s="629"/>
      <c r="AI7" s="629"/>
      <c r="AJ7" s="629"/>
      <c r="AK7" s="629"/>
      <c r="AL7" s="630">
        <v>0.1</v>
      </c>
      <c r="AM7" s="631"/>
      <c r="AN7" s="631"/>
      <c r="AO7" s="632"/>
      <c r="AP7" s="622" t="s">
        <v>222</v>
      </c>
      <c r="AQ7" s="623"/>
      <c r="AR7" s="623"/>
      <c r="AS7" s="623"/>
      <c r="AT7" s="623"/>
      <c r="AU7" s="623"/>
      <c r="AV7" s="623"/>
      <c r="AW7" s="623"/>
      <c r="AX7" s="623"/>
      <c r="AY7" s="623"/>
      <c r="AZ7" s="623"/>
      <c r="BA7" s="623"/>
      <c r="BB7" s="623"/>
      <c r="BC7" s="623"/>
      <c r="BD7" s="623"/>
      <c r="BE7" s="623"/>
      <c r="BF7" s="624"/>
      <c r="BG7" s="625">
        <v>3474610</v>
      </c>
      <c r="BH7" s="626"/>
      <c r="BI7" s="626"/>
      <c r="BJ7" s="626"/>
      <c r="BK7" s="626"/>
      <c r="BL7" s="626"/>
      <c r="BM7" s="626"/>
      <c r="BN7" s="627"/>
      <c r="BO7" s="628">
        <v>44.6</v>
      </c>
      <c r="BP7" s="628"/>
      <c r="BQ7" s="628"/>
      <c r="BR7" s="628"/>
      <c r="BS7" s="629">
        <v>72058</v>
      </c>
      <c r="BT7" s="629"/>
      <c r="BU7" s="629"/>
      <c r="BV7" s="629"/>
      <c r="BW7" s="629"/>
      <c r="BX7" s="629"/>
      <c r="BY7" s="629"/>
      <c r="BZ7" s="629"/>
      <c r="CA7" s="629"/>
      <c r="CB7" s="633"/>
      <c r="CD7" s="639" t="s">
        <v>223</v>
      </c>
      <c r="CE7" s="640"/>
      <c r="CF7" s="640"/>
      <c r="CG7" s="640"/>
      <c r="CH7" s="640"/>
      <c r="CI7" s="640"/>
      <c r="CJ7" s="640"/>
      <c r="CK7" s="640"/>
      <c r="CL7" s="640"/>
      <c r="CM7" s="640"/>
      <c r="CN7" s="640"/>
      <c r="CO7" s="640"/>
      <c r="CP7" s="640"/>
      <c r="CQ7" s="641"/>
      <c r="CR7" s="625">
        <v>1655085</v>
      </c>
      <c r="CS7" s="626"/>
      <c r="CT7" s="626"/>
      <c r="CU7" s="626"/>
      <c r="CV7" s="626"/>
      <c r="CW7" s="626"/>
      <c r="CX7" s="626"/>
      <c r="CY7" s="627"/>
      <c r="CZ7" s="628">
        <v>9.3000000000000007</v>
      </c>
      <c r="DA7" s="628"/>
      <c r="DB7" s="628"/>
      <c r="DC7" s="628"/>
      <c r="DD7" s="634">
        <v>82418</v>
      </c>
      <c r="DE7" s="626"/>
      <c r="DF7" s="626"/>
      <c r="DG7" s="626"/>
      <c r="DH7" s="626"/>
      <c r="DI7" s="626"/>
      <c r="DJ7" s="626"/>
      <c r="DK7" s="626"/>
      <c r="DL7" s="626"/>
      <c r="DM7" s="626"/>
      <c r="DN7" s="626"/>
      <c r="DO7" s="626"/>
      <c r="DP7" s="627"/>
      <c r="DQ7" s="634">
        <v>1436195</v>
      </c>
      <c r="DR7" s="626"/>
      <c r="DS7" s="626"/>
      <c r="DT7" s="626"/>
      <c r="DU7" s="626"/>
      <c r="DV7" s="626"/>
      <c r="DW7" s="626"/>
      <c r="DX7" s="626"/>
      <c r="DY7" s="626"/>
      <c r="DZ7" s="626"/>
      <c r="EA7" s="626"/>
      <c r="EB7" s="626"/>
      <c r="EC7" s="635"/>
    </row>
    <row r="8" spans="2:143" ht="11.25" customHeight="1">
      <c r="B8" s="622" t="s">
        <v>224</v>
      </c>
      <c r="C8" s="623"/>
      <c r="D8" s="623"/>
      <c r="E8" s="623"/>
      <c r="F8" s="623"/>
      <c r="G8" s="623"/>
      <c r="H8" s="623"/>
      <c r="I8" s="623"/>
      <c r="J8" s="623"/>
      <c r="K8" s="623"/>
      <c r="L8" s="623"/>
      <c r="M8" s="623"/>
      <c r="N8" s="623"/>
      <c r="O8" s="623"/>
      <c r="P8" s="623"/>
      <c r="Q8" s="624"/>
      <c r="R8" s="625">
        <v>23508</v>
      </c>
      <c r="S8" s="626"/>
      <c r="T8" s="626"/>
      <c r="U8" s="626"/>
      <c r="V8" s="626"/>
      <c r="W8" s="626"/>
      <c r="X8" s="626"/>
      <c r="Y8" s="627"/>
      <c r="Z8" s="628">
        <v>0.1</v>
      </c>
      <c r="AA8" s="628"/>
      <c r="AB8" s="628"/>
      <c r="AC8" s="628"/>
      <c r="AD8" s="629">
        <v>23508</v>
      </c>
      <c r="AE8" s="629"/>
      <c r="AF8" s="629"/>
      <c r="AG8" s="629"/>
      <c r="AH8" s="629"/>
      <c r="AI8" s="629"/>
      <c r="AJ8" s="629"/>
      <c r="AK8" s="629"/>
      <c r="AL8" s="630">
        <v>0.2</v>
      </c>
      <c r="AM8" s="631"/>
      <c r="AN8" s="631"/>
      <c r="AO8" s="632"/>
      <c r="AP8" s="622" t="s">
        <v>225</v>
      </c>
      <c r="AQ8" s="623"/>
      <c r="AR8" s="623"/>
      <c r="AS8" s="623"/>
      <c r="AT8" s="623"/>
      <c r="AU8" s="623"/>
      <c r="AV8" s="623"/>
      <c r="AW8" s="623"/>
      <c r="AX8" s="623"/>
      <c r="AY8" s="623"/>
      <c r="AZ8" s="623"/>
      <c r="BA8" s="623"/>
      <c r="BB8" s="623"/>
      <c r="BC8" s="623"/>
      <c r="BD8" s="623"/>
      <c r="BE8" s="623"/>
      <c r="BF8" s="624"/>
      <c r="BG8" s="625">
        <v>95488</v>
      </c>
      <c r="BH8" s="626"/>
      <c r="BI8" s="626"/>
      <c r="BJ8" s="626"/>
      <c r="BK8" s="626"/>
      <c r="BL8" s="626"/>
      <c r="BM8" s="626"/>
      <c r="BN8" s="627"/>
      <c r="BO8" s="628">
        <v>1.2</v>
      </c>
      <c r="BP8" s="628"/>
      <c r="BQ8" s="628"/>
      <c r="BR8" s="628"/>
      <c r="BS8" s="634" t="s">
        <v>226</v>
      </c>
      <c r="BT8" s="626"/>
      <c r="BU8" s="626"/>
      <c r="BV8" s="626"/>
      <c r="BW8" s="626"/>
      <c r="BX8" s="626"/>
      <c r="BY8" s="626"/>
      <c r="BZ8" s="626"/>
      <c r="CA8" s="626"/>
      <c r="CB8" s="635"/>
      <c r="CD8" s="639" t="s">
        <v>227</v>
      </c>
      <c r="CE8" s="640"/>
      <c r="CF8" s="640"/>
      <c r="CG8" s="640"/>
      <c r="CH8" s="640"/>
      <c r="CI8" s="640"/>
      <c r="CJ8" s="640"/>
      <c r="CK8" s="640"/>
      <c r="CL8" s="640"/>
      <c r="CM8" s="640"/>
      <c r="CN8" s="640"/>
      <c r="CO8" s="640"/>
      <c r="CP8" s="640"/>
      <c r="CQ8" s="641"/>
      <c r="CR8" s="625">
        <v>7215949</v>
      </c>
      <c r="CS8" s="626"/>
      <c r="CT8" s="626"/>
      <c r="CU8" s="626"/>
      <c r="CV8" s="626"/>
      <c r="CW8" s="626"/>
      <c r="CX8" s="626"/>
      <c r="CY8" s="627"/>
      <c r="CZ8" s="628">
        <v>40.5</v>
      </c>
      <c r="DA8" s="628"/>
      <c r="DB8" s="628"/>
      <c r="DC8" s="628"/>
      <c r="DD8" s="634">
        <v>72681</v>
      </c>
      <c r="DE8" s="626"/>
      <c r="DF8" s="626"/>
      <c r="DG8" s="626"/>
      <c r="DH8" s="626"/>
      <c r="DI8" s="626"/>
      <c r="DJ8" s="626"/>
      <c r="DK8" s="626"/>
      <c r="DL8" s="626"/>
      <c r="DM8" s="626"/>
      <c r="DN8" s="626"/>
      <c r="DO8" s="626"/>
      <c r="DP8" s="627"/>
      <c r="DQ8" s="634">
        <v>3326822</v>
      </c>
      <c r="DR8" s="626"/>
      <c r="DS8" s="626"/>
      <c r="DT8" s="626"/>
      <c r="DU8" s="626"/>
      <c r="DV8" s="626"/>
      <c r="DW8" s="626"/>
      <c r="DX8" s="626"/>
      <c r="DY8" s="626"/>
      <c r="DZ8" s="626"/>
      <c r="EA8" s="626"/>
      <c r="EB8" s="626"/>
      <c r="EC8" s="635"/>
    </row>
    <row r="9" spans="2:143" ht="11.25" customHeight="1">
      <c r="B9" s="622" t="s">
        <v>228</v>
      </c>
      <c r="C9" s="623"/>
      <c r="D9" s="623"/>
      <c r="E9" s="623"/>
      <c r="F9" s="623"/>
      <c r="G9" s="623"/>
      <c r="H9" s="623"/>
      <c r="I9" s="623"/>
      <c r="J9" s="623"/>
      <c r="K9" s="623"/>
      <c r="L9" s="623"/>
      <c r="M9" s="623"/>
      <c r="N9" s="623"/>
      <c r="O9" s="623"/>
      <c r="P9" s="623"/>
      <c r="Q9" s="624"/>
      <c r="R9" s="625">
        <v>14787</v>
      </c>
      <c r="S9" s="626"/>
      <c r="T9" s="626"/>
      <c r="U9" s="626"/>
      <c r="V9" s="626"/>
      <c r="W9" s="626"/>
      <c r="X9" s="626"/>
      <c r="Y9" s="627"/>
      <c r="Z9" s="628">
        <v>0.1</v>
      </c>
      <c r="AA9" s="628"/>
      <c r="AB9" s="628"/>
      <c r="AC9" s="628"/>
      <c r="AD9" s="629">
        <v>14787</v>
      </c>
      <c r="AE9" s="629"/>
      <c r="AF9" s="629"/>
      <c r="AG9" s="629"/>
      <c r="AH9" s="629"/>
      <c r="AI9" s="629"/>
      <c r="AJ9" s="629"/>
      <c r="AK9" s="629"/>
      <c r="AL9" s="630">
        <v>0.1</v>
      </c>
      <c r="AM9" s="631"/>
      <c r="AN9" s="631"/>
      <c r="AO9" s="632"/>
      <c r="AP9" s="622" t="s">
        <v>229</v>
      </c>
      <c r="AQ9" s="623"/>
      <c r="AR9" s="623"/>
      <c r="AS9" s="623"/>
      <c r="AT9" s="623"/>
      <c r="AU9" s="623"/>
      <c r="AV9" s="623"/>
      <c r="AW9" s="623"/>
      <c r="AX9" s="623"/>
      <c r="AY9" s="623"/>
      <c r="AZ9" s="623"/>
      <c r="BA9" s="623"/>
      <c r="BB9" s="623"/>
      <c r="BC9" s="623"/>
      <c r="BD9" s="623"/>
      <c r="BE9" s="623"/>
      <c r="BF9" s="624"/>
      <c r="BG9" s="625">
        <v>2826236</v>
      </c>
      <c r="BH9" s="626"/>
      <c r="BI9" s="626"/>
      <c r="BJ9" s="626"/>
      <c r="BK9" s="626"/>
      <c r="BL9" s="626"/>
      <c r="BM9" s="626"/>
      <c r="BN9" s="627"/>
      <c r="BO9" s="628">
        <v>36.299999999999997</v>
      </c>
      <c r="BP9" s="628"/>
      <c r="BQ9" s="628"/>
      <c r="BR9" s="628"/>
      <c r="BS9" s="634" t="s">
        <v>226</v>
      </c>
      <c r="BT9" s="626"/>
      <c r="BU9" s="626"/>
      <c r="BV9" s="626"/>
      <c r="BW9" s="626"/>
      <c r="BX9" s="626"/>
      <c r="BY9" s="626"/>
      <c r="BZ9" s="626"/>
      <c r="CA9" s="626"/>
      <c r="CB9" s="635"/>
      <c r="CD9" s="639" t="s">
        <v>230</v>
      </c>
      <c r="CE9" s="640"/>
      <c r="CF9" s="640"/>
      <c r="CG9" s="640"/>
      <c r="CH9" s="640"/>
      <c r="CI9" s="640"/>
      <c r="CJ9" s="640"/>
      <c r="CK9" s="640"/>
      <c r="CL9" s="640"/>
      <c r="CM9" s="640"/>
      <c r="CN9" s="640"/>
      <c r="CO9" s="640"/>
      <c r="CP9" s="640"/>
      <c r="CQ9" s="641"/>
      <c r="CR9" s="625">
        <v>1122954</v>
      </c>
      <c r="CS9" s="626"/>
      <c r="CT9" s="626"/>
      <c r="CU9" s="626"/>
      <c r="CV9" s="626"/>
      <c r="CW9" s="626"/>
      <c r="CX9" s="626"/>
      <c r="CY9" s="627"/>
      <c r="CZ9" s="628">
        <v>6.3</v>
      </c>
      <c r="DA9" s="628"/>
      <c r="DB9" s="628"/>
      <c r="DC9" s="628"/>
      <c r="DD9" s="634">
        <v>739</v>
      </c>
      <c r="DE9" s="626"/>
      <c r="DF9" s="626"/>
      <c r="DG9" s="626"/>
      <c r="DH9" s="626"/>
      <c r="DI9" s="626"/>
      <c r="DJ9" s="626"/>
      <c r="DK9" s="626"/>
      <c r="DL9" s="626"/>
      <c r="DM9" s="626"/>
      <c r="DN9" s="626"/>
      <c r="DO9" s="626"/>
      <c r="DP9" s="627"/>
      <c r="DQ9" s="634">
        <v>1094874</v>
      </c>
      <c r="DR9" s="626"/>
      <c r="DS9" s="626"/>
      <c r="DT9" s="626"/>
      <c r="DU9" s="626"/>
      <c r="DV9" s="626"/>
      <c r="DW9" s="626"/>
      <c r="DX9" s="626"/>
      <c r="DY9" s="626"/>
      <c r="DZ9" s="626"/>
      <c r="EA9" s="626"/>
      <c r="EB9" s="626"/>
      <c r="EC9" s="635"/>
    </row>
    <row r="10" spans="2:143" ht="11.25" customHeight="1">
      <c r="B10" s="622" t="s">
        <v>231</v>
      </c>
      <c r="C10" s="623"/>
      <c r="D10" s="623"/>
      <c r="E10" s="623"/>
      <c r="F10" s="623"/>
      <c r="G10" s="623"/>
      <c r="H10" s="623"/>
      <c r="I10" s="623"/>
      <c r="J10" s="623"/>
      <c r="K10" s="623"/>
      <c r="L10" s="623"/>
      <c r="M10" s="623"/>
      <c r="N10" s="623"/>
      <c r="O10" s="623"/>
      <c r="P10" s="623"/>
      <c r="Q10" s="624"/>
      <c r="R10" s="625">
        <v>961016</v>
      </c>
      <c r="S10" s="626"/>
      <c r="T10" s="626"/>
      <c r="U10" s="626"/>
      <c r="V10" s="626"/>
      <c r="W10" s="626"/>
      <c r="X10" s="626"/>
      <c r="Y10" s="627"/>
      <c r="Z10" s="628">
        <v>5.3</v>
      </c>
      <c r="AA10" s="628"/>
      <c r="AB10" s="628"/>
      <c r="AC10" s="628"/>
      <c r="AD10" s="629">
        <v>961016</v>
      </c>
      <c r="AE10" s="629"/>
      <c r="AF10" s="629"/>
      <c r="AG10" s="629"/>
      <c r="AH10" s="629"/>
      <c r="AI10" s="629"/>
      <c r="AJ10" s="629"/>
      <c r="AK10" s="629"/>
      <c r="AL10" s="630">
        <v>9.5</v>
      </c>
      <c r="AM10" s="631"/>
      <c r="AN10" s="631"/>
      <c r="AO10" s="632"/>
      <c r="AP10" s="622" t="s">
        <v>232</v>
      </c>
      <c r="AQ10" s="623"/>
      <c r="AR10" s="623"/>
      <c r="AS10" s="623"/>
      <c r="AT10" s="623"/>
      <c r="AU10" s="623"/>
      <c r="AV10" s="623"/>
      <c r="AW10" s="623"/>
      <c r="AX10" s="623"/>
      <c r="AY10" s="623"/>
      <c r="AZ10" s="623"/>
      <c r="BA10" s="623"/>
      <c r="BB10" s="623"/>
      <c r="BC10" s="623"/>
      <c r="BD10" s="623"/>
      <c r="BE10" s="623"/>
      <c r="BF10" s="624"/>
      <c r="BG10" s="625">
        <v>188356</v>
      </c>
      <c r="BH10" s="626"/>
      <c r="BI10" s="626"/>
      <c r="BJ10" s="626"/>
      <c r="BK10" s="626"/>
      <c r="BL10" s="626"/>
      <c r="BM10" s="626"/>
      <c r="BN10" s="627"/>
      <c r="BO10" s="628">
        <v>2.4</v>
      </c>
      <c r="BP10" s="628"/>
      <c r="BQ10" s="628"/>
      <c r="BR10" s="628"/>
      <c r="BS10" s="634" t="s">
        <v>226</v>
      </c>
      <c r="BT10" s="626"/>
      <c r="BU10" s="626"/>
      <c r="BV10" s="626"/>
      <c r="BW10" s="626"/>
      <c r="BX10" s="626"/>
      <c r="BY10" s="626"/>
      <c r="BZ10" s="626"/>
      <c r="CA10" s="626"/>
      <c r="CB10" s="635"/>
      <c r="CD10" s="639" t="s">
        <v>233</v>
      </c>
      <c r="CE10" s="640"/>
      <c r="CF10" s="640"/>
      <c r="CG10" s="640"/>
      <c r="CH10" s="640"/>
      <c r="CI10" s="640"/>
      <c r="CJ10" s="640"/>
      <c r="CK10" s="640"/>
      <c r="CL10" s="640"/>
      <c r="CM10" s="640"/>
      <c r="CN10" s="640"/>
      <c r="CO10" s="640"/>
      <c r="CP10" s="640"/>
      <c r="CQ10" s="641"/>
      <c r="CR10" s="625">
        <v>25017</v>
      </c>
      <c r="CS10" s="626"/>
      <c r="CT10" s="626"/>
      <c r="CU10" s="626"/>
      <c r="CV10" s="626"/>
      <c r="CW10" s="626"/>
      <c r="CX10" s="626"/>
      <c r="CY10" s="627"/>
      <c r="CZ10" s="628">
        <v>0.1</v>
      </c>
      <c r="DA10" s="628"/>
      <c r="DB10" s="628"/>
      <c r="DC10" s="628"/>
      <c r="DD10" s="634" t="s">
        <v>226</v>
      </c>
      <c r="DE10" s="626"/>
      <c r="DF10" s="626"/>
      <c r="DG10" s="626"/>
      <c r="DH10" s="626"/>
      <c r="DI10" s="626"/>
      <c r="DJ10" s="626"/>
      <c r="DK10" s="626"/>
      <c r="DL10" s="626"/>
      <c r="DM10" s="626"/>
      <c r="DN10" s="626"/>
      <c r="DO10" s="626"/>
      <c r="DP10" s="627"/>
      <c r="DQ10" s="634">
        <v>24867</v>
      </c>
      <c r="DR10" s="626"/>
      <c r="DS10" s="626"/>
      <c r="DT10" s="626"/>
      <c r="DU10" s="626"/>
      <c r="DV10" s="626"/>
      <c r="DW10" s="626"/>
      <c r="DX10" s="626"/>
      <c r="DY10" s="626"/>
      <c r="DZ10" s="626"/>
      <c r="EA10" s="626"/>
      <c r="EB10" s="626"/>
      <c r="EC10" s="635"/>
    </row>
    <row r="11" spans="2:143" ht="11.25" customHeight="1">
      <c r="B11" s="622" t="s">
        <v>234</v>
      </c>
      <c r="C11" s="623"/>
      <c r="D11" s="623"/>
      <c r="E11" s="623"/>
      <c r="F11" s="623"/>
      <c r="G11" s="623"/>
      <c r="H11" s="623"/>
      <c r="I11" s="623"/>
      <c r="J11" s="623"/>
      <c r="K11" s="623"/>
      <c r="L11" s="623"/>
      <c r="M11" s="623"/>
      <c r="N11" s="623"/>
      <c r="O11" s="623"/>
      <c r="P11" s="623"/>
      <c r="Q11" s="624"/>
      <c r="R11" s="625" t="s">
        <v>226</v>
      </c>
      <c r="S11" s="626"/>
      <c r="T11" s="626"/>
      <c r="U11" s="626"/>
      <c r="V11" s="626"/>
      <c r="W11" s="626"/>
      <c r="X11" s="626"/>
      <c r="Y11" s="627"/>
      <c r="Z11" s="628" t="s">
        <v>226</v>
      </c>
      <c r="AA11" s="628"/>
      <c r="AB11" s="628"/>
      <c r="AC11" s="628"/>
      <c r="AD11" s="629" t="s">
        <v>226</v>
      </c>
      <c r="AE11" s="629"/>
      <c r="AF11" s="629"/>
      <c r="AG11" s="629"/>
      <c r="AH11" s="629"/>
      <c r="AI11" s="629"/>
      <c r="AJ11" s="629"/>
      <c r="AK11" s="629"/>
      <c r="AL11" s="630" t="s">
        <v>226</v>
      </c>
      <c r="AM11" s="631"/>
      <c r="AN11" s="631"/>
      <c r="AO11" s="632"/>
      <c r="AP11" s="622" t="s">
        <v>235</v>
      </c>
      <c r="AQ11" s="623"/>
      <c r="AR11" s="623"/>
      <c r="AS11" s="623"/>
      <c r="AT11" s="623"/>
      <c r="AU11" s="623"/>
      <c r="AV11" s="623"/>
      <c r="AW11" s="623"/>
      <c r="AX11" s="623"/>
      <c r="AY11" s="623"/>
      <c r="AZ11" s="623"/>
      <c r="BA11" s="623"/>
      <c r="BB11" s="623"/>
      <c r="BC11" s="623"/>
      <c r="BD11" s="623"/>
      <c r="BE11" s="623"/>
      <c r="BF11" s="624"/>
      <c r="BG11" s="625">
        <v>364530</v>
      </c>
      <c r="BH11" s="626"/>
      <c r="BI11" s="626"/>
      <c r="BJ11" s="626"/>
      <c r="BK11" s="626"/>
      <c r="BL11" s="626"/>
      <c r="BM11" s="626"/>
      <c r="BN11" s="627"/>
      <c r="BO11" s="628">
        <v>4.7</v>
      </c>
      <c r="BP11" s="628"/>
      <c r="BQ11" s="628"/>
      <c r="BR11" s="628"/>
      <c r="BS11" s="634">
        <v>72058</v>
      </c>
      <c r="BT11" s="626"/>
      <c r="BU11" s="626"/>
      <c r="BV11" s="626"/>
      <c r="BW11" s="626"/>
      <c r="BX11" s="626"/>
      <c r="BY11" s="626"/>
      <c r="BZ11" s="626"/>
      <c r="CA11" s="626"/>
      <c r="CB11" s="635"/>
      <c r="CD11" s="639" t="s">
        <v>236</v>
      </c>
      <c r="CE11" s="640"/>
      <c r="CF11" s="640"/>
      <c r="CG11" s="640"/>
      <c r="CH11" s="640"/>
      <c r="CI11" s="640"/>
      <c r="CJ11" s="640"/>
      <c r="CK11" s="640"/>
      <c r="CL11" s="640"/>
      <c r="CM11" s="640"/>
      <c r="CN11" s="640"/>
      <c r="CO11" s="640"/>
      <c r="CP11" s="640"/>
      <c r="CQ11" s="641"/>
      <c r="CR11" s="625">
        <v>81980</v>
      </c>
      <c r="CS11" s="626"/>
      <c r="CT11" s="626"/>
      <c r="CU11" s="626"/>
      <c r="CV11" s="626"/>
      <c r="CW11" s="626"/>
      <c r="CX11" s="626"/>
      <c r="CY11" s="627"/>
      <c r="CZ11" s="628">
        <v>0.5</v>
      </c>
      <c r="DA11" s="628"/>
      <c r="DB11" s="628"/>
      <c r="DC11" s="628"/>
      <c r="DD11" s="634">
        <v>39971</v>
      </c>
      <c r="DE11" s="626"/>
      <c r="DF11" s="626"/>
      <c r="DG11" s="626"/>
      <c r="DH11" s="626"/>
      <c r="DI11" s="626"/>
      <c r="DJ11" s="626"/>
      <c r="DK11" s="626"/>
      <c r="DL11" s="626"/>
      <c r="DM11" s="626"/>
      <c r="DN11" s="626"/>
      <c r="DO11" s="626"/>
      <c r="DP11" s="627"/>
      <c r="DQ11" s="634">
        <v>65048</v>
      </c>
      <c r="DR11" s="626"/>
      <c r="DS11" s="626"/>
      <c r="DT11" s="626"/>
      <c r="DU11" s="626"/>
      <c r="DV11" s="626"/>
      <c r="DW11" s="626"/>
      <c r="DX11" s="626"/>
      <c r="DY11" s="626"/>
      <c r="DZ11" s="626"/>
      <c r="EA11" s="626"/>
      <c r="EB11" s="626"/>
      <c r="EC11" s="635"/>
    </row>
    <row r="12" spans="2:143" ht="11.25" customHeight="1">
      <c r="B12" s="622" t="s">
        <v>237</v>
      </c>
      <c r="C12" s="623"/>
      <c r="D12" s="623"/>
      <c r="E12" s="623"/>
      <c r="F12" s="623"/>
      <c r="G12" s="623"/>
      <c r="H12" s="623"/>
      <c r="I12" s="623"/>
      <c r="J12" s="623"/>
      <c r="K12" s="623"/>
      <c r="L12" s="623"/>
      <c r="M12" s="623"/>
      <c r="N12" s="623"/>
      <c r="O12" s="623"/>
      <c r="P12" s="623"/>
      <c r="Q12" s="624"/>
      <c r="R12" s="625" t="s">
        <v>226</v>
      </c>
      <c r="S12" s="626"/>
      <c r="T12" s="626"/>
      <c r="U12" s="626"/>
      <c r="V12" s="626"/>
      <c r="W12" s="626"/>
      <c r="X12" s="626"/>
      <c r="Y12" s="627"/>
      <c r="Z12" s="628" t="s">
        <v>226</v>
      </c>
      <c r="AA12" s="628"/>
      <c r="AB12" s="628"/>
      <c r="AC12" s="628"/>
      <c r="AD12" s="629" t="s">
        <v>226</v>
      </c>
      <c r="AE12" s="629"/>
      <c r="AF12" s="629"/>
      <c r="AG12" s="629"/>
      <c r="AH12" s="629"/>
      <c r="AI12" s="629"/>
      <c r="AJ12" s="629"/>
      <c r="AK12" s="629"/>
      <c r="AL12" s="630" t="s">
        <v>226</v>
      </c>
      <c r="AM12" s="631"/>
      <c r="AN12" s="631"/>
      <c r="AO12" s="632"/>
      <c r="AP12" s="622" t="s">
        <v>238</v>
      </c>
      <c r="AQ12" s="623"/>
      <c r="AR12" s="623"/>
      <c r="AS12" s="623"/>
      <c r="AT12" s="623"/>
      <c r="AU12" s="623"/>
      <c r="AV12" s="623"/>
      <c r="AW12" s="623"/>
      <c r="AX12" s="623"/>
      <c r="AY12" s="623"/>
      <c r="AZ12" s="623"/>
      <c r="BA12" s="623"/>
      <c r="BB12" s="623"/>
      <c r="BC12" s="623"/>
      <c r="BD12" s="623"/>
      <c r="BE12" s="623"/>
      <c r="BF12" s="624"/>
      <c r="BG12" s="625">
        <v>3340760</v>
      </c>
      <c r="BH12" s="626"/>
      <c r="BI12" s="626"/>
      <c r="BJ12" s="626"/>
      <c r="BK12" s="626"/>
      <c r="BL12" s="626"/>
      <c r="BM12" s="626"/>
      <c r="BN12" s="627"/>
      <c r="BO12" s="628">
        <v>42.9</v>
      </c>
      <c r="BP12" s="628"/>
      <c r="BQ12" s="628"/>
      <c r="BR12" s="628"/>
      <c r="BS12" s="634" t="s">
        <v>226</v>
      </c>
      <c r="BT12" s="626"/>
      <c r="BU12" s="626"/>
      <c r="BV12" s="626"/>
      <c r="BW12" s="626"/>
      <c r="BX12" s="626"/>
      <c r="BY12" s="626"/>
      <c r="BZ12" s="626"/>
      <c r="CA12" s="626"/>
      <c r="CB12" s="635"/>
      <c r="CD12" s="639" t="s">
        <v>239</v>
      </c>
      <c r="CE12" s="640"/>
      <c r="CF12" s="640"/>
      <c r="CG12" s="640"/>
      <c r="CH12" s="640"/>
      <c r="CI12" s="640"/>
      <c r="CJ12" s="640"/>
      <c r="CK12" s="640"/>
      <c r="CL12" s="640"/>
      <c r="CM12" s="640"/>
      <c r="CN12" s="640"/>
      <c r="CO12" s="640"/>
      <c r="CP12" s="640"/>
      <c r="CQ12" s="641"/>
      <c r="CR12" s="625">
        <v>244592</v>
      </c>
      <c r="CS12" s="626"/>
      <c r="CT12" s="626"/>
      <c r="CU12" s="626"/>
      <c r="CV12" s="626"/>
      <c r="CW12" s="626"/>
      <c r="CX12" s="626"/>
      <c r="CY12" s="627"/>
      <c r="CZ12" s="628">
        <v>1.4</v>
      </c>
      <c r="DA12" s="628"/>
      <c r="DB12" s="628"/>
      <c r="DC12" s="628"/>
      <c r="DD12" s="634">
        <v>347</v>
      </c>
      <c r="DE12" s="626"/>
      <c r="DF12" s="626"/>
      <c r="DG12" s="626"/>
      <c r="DH12" s="626"/>
      <c r="DI12" s="626"/>
      <c r="DJ12" s="626"/>
      <c r="DK12" s="626"/>
      <c r="DL12" s="626"/>
      <c r="DM12" s="626"/>
      <c r="DN12" s="626"/>
      <c r="DO12" s="626"/>
      <c r="DP12" s="627"/>
      <c r="DQ12" s="634">
        <v>93222</v>
      </c>
      <c r="DR12" s="626"/>
      <c r="DS12" s="626"/>
      <c r="DT12" s="626"/>
      <c r="DU12" s="626"/>
      <c r="DV12" s="626"/>
      <c r="DW12" s="626"/>
      <c r="DX12" s="626"/>
      <c r="DY12" s="626"/>
      <c r="DZ12" s="626"/>
      <c r="EA12" s="626"/>
      <c r="EB12" s="626"/>
      <c r="EC12" s="635"/>
    </row>
    <row r="13" spans="2:143" ht="11.25" customHeight="1">
      <c r="B13" s="622" t="s">
        <v>240</v>
      </c>
      <c r="C13" s="623"/>
      <c r="D13" s="623"/>
      <c r="E13" s="623"/>
      <c r="F13" s="623"/>
      <c r="G13" s="623"/>
      <c r="H13" s="623"/>
      <c r="I13" s="623"/>
      <c r="J13" s="623"/>
      <c r="K13" s="623"/>
      <c r="L13" s="623"/>
      <c r="M13" s="623"/>
      <c r="N13" s="623"/>
      <c r="O13" s="623"/>
      <c r="P13" s="623"/>
      <c r="Q13" s="624"/>
      <c r="R13" s="625">
        <v>32765</v>
      </c>
      <c r="S13" s="626"/>
      <c r="T13" s="626"/>
      <c r="U13" s="626"/>
      <c r="V13" s="626"/>
      <c r="W13" s="626"/>
      <c r="X13" s="626"/>
      <c r="Y13" s="627"/>
      <c r="Z13" s="628">
        <v>0.2</v>
      </c>
      <c r="AA13" s="628"/>
      <c r="AB13" s="628"/>
      <c r="AC13" s="628"/>
      <c r="AD13" s="629">
        <v>32765</v>
      </c>
      <c r="AE13" s="629"/>
      <c r="AF13" s="629"/>
      <c r="AG13" s="629"/>
      <c r="AH13" s="629"/>
      <c r="AI13" s="629"/>
      <c r="AJ13" s="629"/>
      <c r="AK13" s="629"/>
      <c r="AL13" s="630">
        <v>0.3</v>
      </c>
      <c r="AM13" s="631"/>
      <c r="AN13" s="631"/>
      <c r="AO13" s="632"/>
      <c r="AP13" s="622" t="s">
        <v>241</v>
      </c>
      <c r="AQ13" s="623"/>
      <c r="AR13" s="623"/>
      <c r="AS13" s="623"/>
      <c r="AT13" s="623"/>
      <c r="AU13" s="623"/>
      <c r="AV13" s="623"/>
      <c r="AW13" s="623"/>
      <c r="AX13" s="623"/>
      <c r="AY13" s="623"/>
      <c r="AZ13" s="623"/>
      <c r="BA13" s="623"/>
      <c r="BB13" s="623"/>
      <c r="BC13" s="623"/>
      <c r="BD13" s="623"/>
      <c r="BE13" s="623"/>
      <c r="BF13" s="624"/>
      <c r="BG13" s="625">
        <v>3315028</v>
      </c>
      <c r="BH13" s="626"/>
      <c r="BI13" s="626"/>
      <c r="BJ13" s="626"/>
      <c r="BK13" s="626"/>
      <c r="BL13" s="626"/>
      <c r="BM13" s="626"/>
      <c r="BN13" s="627"/>
      <c r="BO13" s="628">
        <v>42.5</v>
      </c>
      <c r="BP13" s="628"/>
      <c r="BQ13" s="628"/>
      <c r="BR13" s="628"/>
      <c r="BS13" s="634" t="s">
        <v>226</v>
      </c>
      <c r="BT13" s="626"/>
      <c r="BU13" s="626"/>
      <c r="BV13" s="626"/>
      <c r="BW13" s="626"/>
      <c r="BX13" s="626"/>
      <c r="BY13" s="626"/>
      <c r="BZ13" s="626"/>
      <c r="CA13" s="626"/>
      <c r="CB13" s="635"/>
      <c r="CD13" s="639" t="s">
        <v>242</v>
      </c>
      <c r="CE13" s="640"/>
      <c r="CF13" s="640"/>
      <c r="CG13" s="640"/>
      <c r="CH13" s="640"/>
      <c r="CI13" s="640"/>
      <c r="CJ13" s="640"/>
      <c r="CK13" s="640"/>
      <c r="CL13" s="640"/>
      <c r="CM13" s="640"/>
      <c r="CN13" s="640"/>
      <c r="CO13" s="640"/>
      <c r="CP13" s="640"/>
      <c r="CQ13" s="641"/>
      <c r="CR13" s="625">
        <v>2858779</v>
      </c>
      <c r="CS13" s="626"/>
      <c r="CT13" s="626"/>
      <c r="CU13" s="626"/>
      <c r="CV13" s="626"/>
      <c r="CW13" s="626"/>
      <c r="CX13" s="626"/>
      <c r="CY13" s="627"/>
      <c r="CZ13" s="628">
        <v>16.100000000000001</v>
      </c>
      <c r="DA13" s="628"/>
      <c r="DB13" s="628"/>
      <c r="DC13" s="628"/>
      <c r="DD13" s="634">
        <v>1949892</v>
      </c>
      <c r="DE13" s="626"/>
      <c r="DF13" s="626"/>
      <c r="DG13" s="626"/>
      <c r="DH13" s="626"/>
      <c r="DI13" s="626"/>
      <c r="DJ13" s="626"/>
      <c r="DK13" s="626"/>
      <c r="DL13" s="626"/>
      <c r="DM13" s="626"/>
      <c r="DN13" s="626"/>
      <c r="DO13" s="626"/>
      <c r="DP13" s="627"/>
      <c r="DQ13" s="634">
        <v>1244709</v>
      </c>
      <c r="DR13" s="626"/>
      <c r="DS13" s="626"/>
      <c r="DT13" s="626"/>
      <c r="DU13" s="626"/>
      <c r="DV13" s="626"/>
      <c r="DW13" s="626"/>
      <c r="DX13" s="626"/>
      <c r="DY13" s="626"/>
      <c r="DZ13" s="626"/>
      <c r="EA13" s="626"/>
      <c r="EB13" s="626"/>
      <c r="EC13" s="635"/>
    </row>
    <row r="14" spans="2:143" ht="11.25" customHeight="1">
      <c r="B14" s="622" t="s">
        <v>243</v>
      </c>
      <c r="C14" s="623"/>
      <c r="D14" s="623"/>
      <c r="E14" s="623"/>
      <c r="F14" s="623"/>
      <c r="G14" s="623"/>
      <c r="H14" s="623"/>
      <c r="I14" s="623"/>
      <c r="J14" s="623"/>
      <c r="K14" s="623"/>
      <c r="L14" s="623"/>
      <c r="M14" s="623"/>
      <c r="N14" s="623"/>
      <c r="O14" s="623"/>
      <c r="P14" s="623"/>
      <c r="Q14" s="624"/>
      <c r="R14" s="625" t="s">
        <v>226</v>
      </c>
      <c r="S14" s="626"/>
      <c r="T14" s="626"/>
      <c r="U14" s="626"/>
      <c r="V14" s="626"/>
      <c r="W14" s="626"/>
      <c r="X14" s="626"/>
      <c r="Y14" s="627"/>
      <c r="Z14" s="628" t="s">
        <v>226</v>
      </c>
      <c r="AA14" s="628"/>
      <c r="AB14" s="628"/>
      <c r="AC14" s="628"/>
      <c r="AD14" s="629" t="s">
        <v>226</v>
      </c>
      <c r="AE14" s="629"/>
      <c r="AF14" s="629"/>
      <c r="AG14" s="629"/>
      <c r="AH14" s="629"/>
      <c r="AI14" s="629"/>
      <c r="AJ14" s="629"/>
      <c r="AK14" s="629"/>
      <c r="AL14" s="630" t="s">
        <v>226</v>
      </c>
      <c r="AM14" s="631"/>
      <c r="AN14" s="631"/>
      <c r="AO14" s="632"/>
      <c r="AP14" s="622" t="s">
        <v>244</v>
      </c>
      <c r="AQ14" s="623"/>
      <c r="AR14" s="623"/>
      <c r="AS14" s="623"/>
      <c r="AT14" s="623"/>
      <c r="AU14" s="623"/>
      <c r="AV14" s="623"/>
      <c r="AW14" s="623"/>
      <c r="AX14" s="623"/>
      <c r="AY14" s="623"/>
      <c r="AZ14" s="623"/>
      <c r="BA14" s="623"/>
      <c r="BB14" s="623"/>
      <c r="BC14" s="623"/>
      <c r="BD14" s="623"/>
      <c r="BE14" s="623"/>
      <c r="BF14" s="624"/>
      <c r="BG14" s="625">
        <v>113038</v>
      </c>
      <c r="BH14" s="626"/>
      <c r="BI14" s="626"/>
      <c r="BJ14" s="626"/>
      <c r="BK14" s="626"/>
      <c r="BL14" s="626"/>
      <c r="BM14" s="626"/>
      <c r="BN14" s="627"/>
      <c r="BO14" s="628">
        <v>1.5</v>
      </c>
      <c r="BP14" s="628"/>
      <c r="BQ14" s="628"/>
      <c r="BR14" s="628"/>
      <c r="BS14" s="634" t="s">
        <v>226</v>
      </c>
      <c r="BT14" s="626"/>
      <c r="BU14" s="626"/>
      <c r="BV14" s="626"/>
      <c r="BW14" s="626"/>
      <c r="BX14" s="626"/>
      <c r="BY14" s="626"/>
      <c r="BZ14" s="626"/>
      <c r="CA14" s="626"/>
      <c r="CB14" s="635"/>
      <c r="CD14" s="639" t="s">
        <v>245</v>
      </c>
      <c r="CE14" s="640"/>
      <c r="CF14" s="640"/>
      <c r="CG14" s="640"/>
      <c r="CH14" s="640"/>
      <c r="CI14" s="640"/>
      <c r="CJ14" s="640"/>
      <c r="CK14" s="640"/>
      <c r="CL14" s="640"/>
      <c r="CM14" s="640"/>
      <c r="CN14" s="640"/>
      <c r="CO14" s="640"/>
      <c r="CP14" s="640"/>
      <c r="CQ14" s="641"/>
      <c r="CR14" s="625">
        <v>573459</v>
      </c>
      <c r="CS14" s="626"/>
      <c r="CT14" s="626"/>
      <c r="CU14" s="626"/>
      <c r="CV14" s="626"/>
      <c r="CW14" s="626"/>
      <c r="CX14" s="626"/>
      <c r="CY14" s="627"/>
      <c r="CZ14" s="628">
        <v>3.2</v>
      </c>
      <c r="DA14" s="628"/>
      <c r="DB14" s="628"/>
      <c r="DC14" s="628"/>
      <c r="DD14" s="634">
        <v>6510</v>
      </c>
      <c r="DE14" s="626"/>
      <c r="DF14" s="626"/>
      <c r="DG14" s="626"/>
      <c r="DH14" s="626"/>
      <c r="DI14" s="626"/>
      <c r="DJ14" s="626"/>
      <c r="DK14" s="626"/>
      <c r="DL14" s="626"/>
      <c r="DM14" s="626"/>
      <c r="DN14" s="626"/>
      <c r="DO14" s="626"/>
      <c r="DP14" s="627"/>
      <c r="DQ14" s="634">
        <v>563416</v>
      </c>
      <c r="DR14" s="626"/>
      <c r="DS14" s="626"/>
      <c r="DT14" s="626"/>
      <c r="DU14" s="626"/>
      <c r="DV14" s="626"/>
      <c r="DW14" s="626"/>
      <c r="DX14" s="626"/>
      <c r="DY14" s="626"/>
      <c r="DZ14" s="626"/>
      <c r="EA14" s="626"/>
      <c r="EB14" s="626"/>
      <c r="EC14" s="635"/>
    </row>
    <row r="15" spans="2:143" ht="11.25" customHeight="1">
      <c r="B15" s="622" t="s">
        <v>246</v>
      </c>
      <c r="C15" s="623"/>
      <c r="D15" s="623"/>
      <c r="E15" s="623"/>
      <c r="F15" s="623"/>
      <c r="G15" s="623"/>
      <c r="H15" s="623"/>
      <c r="I15" s="623"/>
      <c r="J15" s="623"/>
      <c r="K15" s="623"/>
      <c r="L15" s="623"/>
      <c r="M15" s="623"/>
      <c r="N15" s="623"/>
      <c r="O15" s="623"/>
      <c r="P15" s="623"/>
      <c r="Q15" s="624"/>
      <c r="R15" s="625">
        <v>46883</v>
      </c>
      <c r="S15" s="626"/>
      <c r="T15" s="626"/>
      <c r="U15" s="626"/>
      <c r="V15" s="626"/>
      <c r="W15" s="626"/>
      <c r="X15" s="626"/>
      <c r="Y15" s="627"/>
      <c r="Z15" s="628">
        <v>0.3</v>
      </c>
      <c r="AA15" s="628"/>
      <c r="AB15" s="628"/>
      <c r="AC15" s="628"/>
      <c r="AD15" s="629">
        <v>46883</v>
      </c>
      <c r="AE15" s="629"/>
      <c r="AF15" s="629"/>
      <c r="AG15" s="629"/>
      <c r="AH15" s="629"/>
      <c r="AI15" s="629"/>
      <c r="AJ15" s="629"/>
      <c r="AK15" s="629"/>
      <c r="AL15" s="630">
        <v>0.5</v>
      </c>
      <c r="AM15" s="631"/>
      <c r="AN15" s="631"/>
      <c r="AO15" s="632"/>
      <c r="AP15" s="622" t="s">
        <v>247</v>
      </c>
      <c r="AQ15" s="623"/>
      <c r="AR15" s="623"/>
      <c r="AS15" s="623"/>
      <c r="AT15" s="623"/>
      <c r="AU15" s="623"/>
      <c r="AV15" s="623"/>
      <c r="AW15" s="623"/>
      <c r="AX15" s="623"/>
      <c r="AY15" s="623"/>
      <c r="AZ15" s="623"/>
      <c r="BA15" s="623"/>
      <c r="BB15" s="623"/>
      <c r="BC15" s="623"/>
      <c r="BD15" s="623"/>
      <c r="BE15" s="623"/>
      <c r="BF15" s="624"/>
      <c r="BG15" s="625">
        <v>514823</v>
      </c>
      <c r="BH15" s="626"/>
      <c r="BI15" s="626"/>
      <c r="BJ15" s="626"/>
      <c r="BK15" s="626"/>
      <c r="BL15" s="626"/>
      <c r="BM15" s="626"/>
      <c r="BN15" s="627"/>
      <c r="BO15" s="628">
        <v>6.6</v>
      </c>
      <c r="BP15" s="628"/>
      <c r="BQ15" s="628"/>
      <c r="BR15" s="628"/>
      <c r="BS15" s="634" t="s">
        <v>226</v>
      </c>
      <c r="BT15" s="626"/>
      <c r="BU15" s="626"/>
      <c r="BV15" s="626"/>
      <c r="BW15" s="626"/>
      <c r="BX15" s="626"/>
      <c r="BY15" s="626"/>
      <c r="BZ15" s="626"/>
      <c r="CA15" s="626"/>
      <c r="CB15" s="635"/>
      <c r="CD15" s="639" t="s">
        <v>248</v>
      </c>
      <c r="CE15" s="640"/>
      <c r="CF15" s="640"/>
      <c r="CG15" s="640"/>
      <c r="CH15" s="640"/>
      <c r="CI15" s="640"/>
      <c r="CJ15" s="640"/>
      <c r="CK15" s="640"/>
      <c r="CL15" s="640"/>
      <c r="CM15" s="640"/>
      <c r="CN15" s="640"/>
      <c r="CO15" s="640"/>
      <c r="CP15" s="640"/>
      <c r="CQ15" s="641"/>
      <c r="CR15" s="625">
        <v>2125151</v>
      </c>
      <c r="CS15" s="626"/>
      <c r="CT15" s="626"/>
      <c r="CU15" s="626"/>
      <c r="CV15" s="626"/>
      <c r="CW15" s="626"/>
      <c r="CX15" s="626"/>
      <c r="CY15" s="627"/>
      <c r="CZ15" s="628">
        <v>11.9</v>
      </c>
      <c r="DA15" s="628"/>
      <c r="DB15" s="628"/>
      <c r="DC15" s="628"/>
      <c r="DD15" s="634">
        <v>689539</v>
      </c>
      <c r="DE15" s="626"/>
      <c r="DF15" s="626"/>
      <c r="DG15" s="626"/>
      <c r="DH15" s="626"/>
      <c r="DI15" s="626"/>
      <c r="DJ15" s="626"/>
      <c r="DK15" s="626"/>
      <c r="DL15" s="626"/>
      <c r="DM15" s="626"/>
      <c r="DN15" s="626"/>
      <c r="DO15" s="626"/>
      <c r="DP15" s="627"/>
      <c r="DQ15" s="634">
        <v>1543706</v>
      </c>
      <c r="DR15" s="626"/>
      <c r="DS15" s="626"/>
      <c r="DT15" s="626"/>
      <c r="DU15" s="626"/>
      <c r="DV15" s="626"/>
      <c r="DW15" s="626"/>
      <c r="DX15" s="626"/>
      <c r="DY15" s="626"/>
      <c r="DZ15" s="626"/>
      <c r="EA15" s="626"/>
      <c r="EB15" s="626"/>
      <c r="EC15" s="635"/>
    </row>
    <row r="16" spans="2:143" ht="11.25" customHeight="1">
      <c r="B16" s="622" t="s">
        <v>249</v>
      </c>
      <c r="C16" s="623"/>
      <c r="D16" s="623"/>
      <c r="E16" s="623"/>
      <c r="F16" s="623"/>
      <c r="G16" s="623"/>
      <c r="H16" s="623"/>
      <c r="I16" s="623"/>
      <c r="J16" s="623"/>
      <c r="K16" s="623"/>
      <c r="L16" s="623"/>
      <c r="M16" s="623"/>
      <c r="N16" s="623"/>
      <c r="O16" s="623"/>
      <c r="P16" s="623"/>
      <c r="Q16" s="624"/>
      <c r="R16" s="625">
        <v>1567462</v>
      </c>
      <c r="S16" s="626"/>
      <c r="T16" s="626"/>
      <c r="U16" s="626"/>
      <c r="V16" s="626"/>
      <c r="W16" s="626"/>
      <c r="X16" s="626"/>
      <c r="Y16" s="627"/>
      <c r="Z16" s="628">
        <v>8.6</v>
      </c>
      <c r="AA16" s="628"/>
      <c r="AB16" s="628"/>
      <c r="AC16" s="628"/>
      <c r="AD16" s="629">
        <v>1370962</v>
      </c>
      <c r="AE16" s="629"/>
      <c r="AF16" s="629"/>
      <c r="AG16" s="629"/>
      <c r="AH16" s="629"/>
      <c r="AI16" s="629"/>
      <c r="AJ16" s="629"/>
      <c r="AK16" s="629"/>
      <c r="AL16" s="630">
        <v>13.6</v>
      </c>
      <c r="AM16" s="631"/>
      <c r="AN16" s="631"/>
      <c r="AO16" s="632"/>
      <c r="AP16" s="622" t="s">
        <v>250</v>
      </c>
      <c r="AQ16" s="623"/>
      <c r="AR16" s="623"/>
      <c r="AS16" s="623"/>
      <c r="AT16" s="623"/>
      <c r="AU16" s="623"/>
      <c r="AV16" s="623"/>
      <c r="AW16" s="623"/>
      <c r="AX16" s="623"/>
      <c r="AY16" s="623"/>
      <c r="AZ16" s="623"/>
      <c r="BA16" s="623"/>
      <c r="BB16" s="623"/>
      <c r="BC16" s="623"/>
      <c r="BD16" s="623"/>
      <c r="BE16" s="623"/>
      <c r="BF16" s="624"/>
      <c r="BG16" s="625" t="s">
        <v>226</v>
      </c>
      <c r="BH16" s="626"/>
      <c r="BI16" s="626"/>
      <c r="BJ16" s="626"/>
      <c r="BK16" s="626"/>
      <c r="BL16" s="626"/>
      <c r="BM16" s="626"/>
      <c r="BN16" s="627"/>
      <c r="BO16" s="628" t="s">
        <v>226</v>
      </c>
      <c r="BP16" s="628"/>
      <c r="BQ16" s="628"/>
      <c r="BR16" s="628"/>
      <c r="BS16" s="634" t="s">
        <v>226</v>
      </c>
      <c r="BT16" s="626"/>
      <c r="BU16" s="626"/>
      <c r="BV16" s="626"/>
      <c r="BW16" s="626"/>
      <c r="BX16" s="626"/>
      <c r="BY16" s="626"/>
      <c r="BZ16" s="626"/>
      <c r="CA16" s="626"/>
      <c r="CB16" s="635"/>
      <c r="CD16" s="639" t="s">
        <v>251</v>
      </c>
      <c r="CE16" s="640"/>
      <c r="CF16" s="640"/>
      <c r="CG16" s="640"/>
      <c r="CH16" s="640"/>
      <c r="CI16" s="640"/>
      <c r="CJ16" s="640"/>
      <c r="CK16" s="640"/>
      <c r="CL16" s="640"/>
      <c r="CM16" s="640"/>
      <c r="CN16" s="640"/>
      <c r="CO16" s="640"/>
      <c r="CP16" s="640"/>
      <c r="CQ16" s="641"/>
      <c r="CR16" s="625" t="s">
        <v>226</v>
      </c>
      <c r="CS16" s="626"/>
      <c r="CT16" s="626"/>
      <c r="CU16" s="626"/>
      <c r="CV16" s="626"/>
      <c r="CW16" s="626"/>
      <c r="CX16" s="626"/>
      <c r="CY16" s="627"/>
      <c r="CZ16" s="628" t="s">
        <v>226</v>
      </c>
      <c r="DA16" s="628"/>
      <c r="DB16" s="628"/>
      <c r="DC16" s="628"/>
      <c r="DD16" s="634" t="s">
        <v>226</v>
      </c>
      <c r="DE16" s="626"/>
      <c r="DF16" s="626"/>
      <c r="DG16" s="626"/>
      <c r="DH16" s="626"/>
      <c r="DI16" s="626"/>
      <c r="DJ16" s="626"/>
      <c r="DK16" s="626"/>
      <c r="DL16" s="626"/>
      <c r="DM16" s="626"/>
      <c r="DN16" s="626"/>
      <c r="DO16" s="626"/>
      <c r="DP16" s="627"/>
      <c r="DQ16" s="634" t="s">
        <v>226</v>
      </c>
      <c r="DR16" s="626"/>
      <c r="DS16" s="626"/>
      <c r="DT16" s="626"/>
      <c r="DU16" s="626"/>
      <c r="DV16" s="626"/>
      <c r="DW16" s="626"/>
      <c r="DX16" s="626"/>
      <c r="DY16" s="626"/>
      <c r="DZ16" s="626"/>
      <c r="EA16" s="626"/>
      <c r="EB16" s="626"/>
      <c r="EC16" s="635"/>
    </row>
    <row r="17" spans="2:133" ht="11.25" customHeight="1">
      <c r="B17" s="622" t="s">
        <v>252</v>
      </c>
      <c r="C17" s="623"/>
      <c r="D17" s="623"/>
      <c r="E17" s="623"/>
      <c r="F17" s="623"/>
      <c r="G17" s="623"/>
      <c r="H17" s="623"/>
      <c r="I17" s="623"/>
      <c r="J17" s="623"/>
      <c r="K17" s="623"/>
      <c r="L17" s="623"/>
      <c r="M17" s="623"/>
      <c r="N17" s="623"/>
      <c r="O17" s="623"/>
      <c r="P17" s="623"/>
      <c r="Q17" s="624"/>
      <c r="R17" s="625">
        <v>1370962</v>
      </c>
      <c r="S17" s="626"/>
      <c r="T17" s="626"/>
      <c r="U17" s="626"/>
      <c r="V17" s="626"/>
      <c r="W17" s="626"/>
      <c r="X17" s="626"/>
      <c r="Y17" s="627"/>
      <c r="Z17" s="628">
        <v>7.5</v>
      </c>
      <c r="AA17" s="628"/>
      <c r="AB17" s="628"/>
      <c r="AC17" s="628"/>
      <c r="AD17" s="629">
        <v>1370962</v>
      </c>
      <c r="AE17" s="629"/>
      <c r="AF17" s="629"/>
      <c r="AG17" s="629"/>
      <c r="AH17" s="629"/>
      <c r="AI17" s="629"/>
      <c r="AJ17" s="629"/>
      <c r="AK17" s="629"/>
      <c r="AL17" s="630">
        <v>13.6</v>
      </c>
      <c r="AM17" s="631"/>
      <c r="AN17" s="631"/>
      <c r="AO17" s="632"/>
      <c r="AP17" s="622" t="s">
        <v>253</v>
      </c>
      <c r="AQ17" s="623"/>
      <c r="AR17" s="623"/>
      <c r="AS17" s="623"/>
      <c r="AT17" s="623"/>
      <c r="AU17" s="623"/>
      <c r="AV17" s="623"/>
      <c r="AW17" s="623"/>
      <c r="AX17" s="623"/>
      <c r="AY17" s="623"/>
      <c r="AZ17" s="623"/>
      <c r="BA17" s="623"/>
      <c r="BB17" s="623"/>
      <c r="BC17" s="623"/>
      <c r="BD17" s="623"/>
      <c r="BE17" s="623"/>
      <c r="BF17" s="624"/>
      <c r="BG17" s="625" t="s">
        <v>226</v>
      </c>
      <c r="BH17" s="626"/>
      <c r="BI17" s="626"/>
      <c r="BJ17" s="626"/>
      <c r="BK17" s="626"/>
      <c r="BL17" s="626"/>
      <c r="BM17" s="626"/>
      <c r="BN17" s="627"/>
      <c r="BO17" s="628" t="s">
        <v>226</v>
      </c>
      <c r="BP17" s="628"/>
      <c r="BQ17" s="628"/>
      <c r="BR17" s="628"/>
      <c r="BS17" s="634" t="s">
        <v>226</v>
      </c>
      <c r="BT17" s="626"/>
      <c r="BU17" s="626"/>
      <c r="BV17" s="626"/>
      <c r="BW17" s="626"/>
      <c r="BX17" s="626"/>
      <c r="BY17" s="626"/>
      <c r="BZ17" s="626"/>
      <c r="CA17" s="626"/>
      <c r="CB17" s="635"/>
      <c r="CD17" s="639" t="s">
        <v>254</v>
      </c>
      <c r="CE17" s="640"/>
      <c r="CF17" s="640"/>
      <c r="CG17" s="640"/>
      <c r="CH17" s="640"/>
      <c r="CI17" s="640"/>
      <c r="CJ17" s="640"/>
      <c r="CK17" s="640"/>
      <c r="CL17" s="640"/>
      <c r="CM17" s="640"/>
      <c r="CN17" s="640"/>
      <c r="CO17" s="640"/>
      <c r="CP17" s="640"/>
      <c r="CQ17" s="641"/>
      <c r="CR17" s="625">
        <v>1727734</v>
      </c>
      <c r="CS17" s="626"/>
      <c r="CT17" s="626"/>
      <c r="CU17" s="626"/>
      <c r="CV17" s="626"/>
      <c r="CW17" s="626"/>
      <c r="CX17" s="626"/>
      <c r="CY17" s="627"/>
      <c r="CZ17" s="628">
        <v>9.6999999999999993</v>
      </c>
      <c r="DA17" s="628"/>
      <c r="DB17" s="628"/>
      <c r="DC17" s="628"/>
      <c r="DD17" s="634" t="s">
        <v>226</v>
      </c>
      <c r="DE17" s="626"/>
      <c r="DF17" s="626"/>
      <c r="DG17" s="626"/>
      <c r="DH17" s="626"/>
      <c r="DI17" s="626"/>
      <c r="DJ17" s="626"/>
      <c r="DK17" s="626"/>
      <c r="DL17" s="626"/>
      <c r="DM17" s="626"/>
      <c r="DN17" s="626"/>
      <c r="DO17" s="626"/>
      <c r="DP17" s="627"/>
      <c r="DQ17" s="634">
        <v>1727734</v>
      </c>
      <c r="DR17" s="626"/>
      <c r="DS17" s="626"/>
      <c r="DT17" s="626"/>
      <c r="DU17" s="626"/>
      <c r="DV17" s="626"/>
      <c r="DW17" s="626"/>
      <c r="DX17" s="626"/>
      <c r="DY17" s="626"/>
      <c r="DZ17" s="626"/>
      <c r="EA17" s="626"/>
      <c r="EB17" s="626"/>
      <c r="EC17" s="635"/>
    </row>
    <row r="18" spans="2:133" ht="11.25" customHeight="1">
      <c r="B18" s="622" t="s">
        <v>255</v>
      </c>
      <c r="C18" s="623"/>
      <c r="D18" s="623"/>
      <c r="E18" s="623"/>
      <c r="F18" s="623"/>
      <c r="G18" s="623"/>
      <c r="H18" s="623"/>
      <c r="I18" s="623"/>
      <c r="J18" s="623"/>
      <c r="K18" s="623"/>
      <c r="L18" s="623"/>
      <c r="M18" s="623"/>
      <c r="N18" s="623"/>
      <c r="O18" s="623"/>
      <c r="P18" s="623"/>
      <c r="Q18" s="624"/>
      <c r="R18" s="625">
        <v>196500</v>
      </c>
      <c r="S18" s="626"/>
      <c r="T18" s="626"/>
      <c r="U18" s="626"/>
      <c r="V18" s="626"/>
      <c r="W18" s="626"/>
      <c r="X18" s="626"/>
      <c r="Y18" s="627"/>
      <c r="Z18" s="628">
        <v>1.1000000000000001</v>
      </c>
      <c r="AA18" s="628"/>
      <c r="AB18" s="628"/>
      <c r="AC18" s="628"/>
      <c r="AD18" s="629" t="s">
        <v>226</v>
      </c>
      <c r="AE18" s="629"/>
      <c r="AF18" s="629"/>
      <c r="AG18" s="629"/>
      <c r="AH18" s="629"/>
      <c r="AI18" s="629"/>
      <c r="AJ18" s="629"/>
      <c r="AK18" s="629"/>
      <c r="AL18" s="630" t="s">
        <v>226</v>
      </c>
      <c r="AM18" s="631"/>
      <c r="AN18" s="631"/>
      <c r="AO18" s="632"/>
      <c r="AP18" s="622" t="s">
        <v>256</v>
      </c>
      <c r="AQ18" s="623"/>
      <c r="AR18" s="623"/>
      <c r="AS18" s="623"/>
      <c r="AT18" s="623"/>
      <c r="AU18" s="623"/>
      <c r="AV18" s="623"/>
      <c r="AW18" s="623"/>
      <c r="AX18" s="623"/>
      <c r="AY18" s="623"/>
      <c r="AZ18" s="623"/>
      <c r="BA18" s="623"/>
      <c r="BB18" s="623"/>
      <c r="BC18" s="623"/>
      <c r="BD18" s="623"/>
      <c r="BE18" s="623"/>
      <c r="BF18" s="624"/>
      <c r="BG18" s="625" t="s">
        <v>226</v>
      </c>
      <c r="BH18" s="626"/>
      <c r="BI18" s="626"/>
      <c r="BJ18" s="626"/>
      <c r="BK18" s="626"/>
      <c r="BL18" s="626"/>
      <c r="BM18" s="626"/>
      <c r="BN18" s="627"/>
      <c r="BO18" s="628" t="s">
        <v>226</v>
      </c>
      <c r="BP18" s="628"/>
      <c r="BQ18" s="628"/>
      <c r="BR18" s="628"/>
      <c r="BS18" s="634" t="s">
        <v>226</v>
      </c>
      <c r="BT18" s="626"/>
      <c r="BU18" s="626"/>
      <c r="BV18" s="626"/>
      <c r="BW18" s="626"/>
      <c r="BX18" s="626"/>
      <c r="BY18" s="626"/>
      <c r="BZ18" s="626"/>
      <c r="CA18" s="626"/>
      <c r="CB18" s="635"/>
      <c r="CD18" s="639" t="s">
        <v>257</v>
      </c>
      <c r="CE18" s="640"/>
      <c r="CF18" s="640"/>
      <c r="CG18" s="640"/>
      <c r="CH18" s="640"/>
      <c r="CI18" s="640"/>
      <c r="CJ18" s="640"/>
      <c r="CK18" s="640"/>
      <c r="CL18" s="640"/>
      <c r="CM18" s="640"/>
      <c r="CN18" s="640"/>
      <c r="CO18" s="640"/>
      <c r="CP18" s="640"/>
      <c r="CQ18" s="641"/>
      <c r="CR18" s="625" t="s">
        <v>226</v>
      </c>
      <c r="CS18" s="626"/>
      <c r="CT18" s="626"/>
      <c r="CU18" s="626"/>
      <c r="CV18" s="626"/>
      <c r="CW18" s="626"/>
      <c r="CX18" s="626"/>
      <c r="CY18" s="627"/>
      <c r="CZ18" s="628" t="s">
        <v>226</v>
      </c>
      <c r="DA18" s="628"/>
      <c r="DB18" s="628"/>
      <c r="DC18" s="628"/>
      <c r="DD18" s="634" t="s">
        <v>226</v>
      </c>
      <c r="DE18" s="626"/>
      <c r="DF18" s="626"/>
      <c r="DG18" s="626"/>
      <c r="DH18" s="626"/>
      <c r="DI18" s="626"/>
      <c r="DJ18" s="626"/>
      <c r="DK18" s="626"/>
      <c r="DL18" s="626"/>
      <c r="DM18" s="626"/>
      <c r="DN18" s="626"/>
      <c r="DO18" s="626"/>
      <c r="DP18" s="627"/>
      <c r="DQ18" s="634" t="s">
        <v>226</v>
      </c>
      <c r="DR18" s="626"/>
      <c r="DS18" s="626"/>
      <c r="DT18" s="626"/>
      <c r="DU18" s="626"/>
      <c r="DV18" s="626"/>
      <c r="DW18" s="626"/>
      <c r="DX18" s="626"/>
      <c r="DY18" s="626"/>
      <c r="DZ18" s="626"/>
      <c r="EA18" s="626"/>
      <c r="EB18" s="626"/>
      <c r="EC18" s="635"/>
    </row>
    <row r="19" spans="2:133" ht="11.25" customHeight="1">
      <c r="B19" s="622" t="s">
        <v>258</v>
      </c>
      <c r="C19" s="623"/>
      <c r="D19" s="623"/>
      <c r="E19" s="623"/>
      <c r="F19" s="623"/>
      <c r="G19" s="623"/>
      <c r="H19" s="623"/>
      <c r="I19" s="623"/>
      <c r="J19" s="623"/>
      <c r="K19" s="623"/>
      <c r="L19" s="623"/>
      <c r="M19" s="623"/>
      <c r="N19" s="623"/>
      <c r="O19" s="623"/>
      <c r="P19" s="623"/>
      <c r="Q19" s="624"/>
      <c r="R19" s="625" t="s">
        <v>226</v>
      </c>
      <c r="S19" s="626"/>
      <c r="T19" s="626"/>
      <c r="U19" s="626"/>
      <c r="V19" s="626"/>
      <c r="W19" s="626"/>
      <c r="X19" s="626"/>
      <c r="Y19" s="627"/>
      <c r="Z19" s="628" t="s">
        <v>226</v>
      </c>
      <c r="AA19" s="628"/>
      <c r="AB19" s="628"/>
      <c r="AC19" s="628"/>
      <c r="AD19" s="629" t="s">
        <v>226</v>
      </c>
      <c r="AE19" s="629"/>
      <c r="AF19" s="629"/>
      <c r="AG19" s="629"/>
      <c r="AH19" s="629"/>
      <c r="AI19" s="629"/>
      <c r="AJ19" s="629"/>
      <c r="AK19" s="629"/>
      <c r="AL19" s="630" t="s">
        <v>226</v>
      </c>
      <c r="AM19" s="631"/>
      <c r="AN19" s="631"/>
      <c r="AO19" s="632"/>
      <c r="AP19" s="622" t="s">
        <v>259</v>
      </c>
      <c r="AQ19" s="623"/>
      <c r="AR19" s="623"/>
      <c r="AS19" s="623"/>
      <c r="AT19" s="623"/>
      <c r="AU19" s="623"/>
      <c r="AV19" s="623"/>
      <c r="AW19" s="623"/>
      <c r="AX19" s="623"/>
      <c r="AY19" s="623"/>
      <c r="AZ19" s="623"/>
      <c r="BA19" s="623"/>
      <c r="BB19" s="623"/>
      <c r="BC19" s="623"/>
      <c r="BD19" s="623"/>
      <c r="BE19" s="623"/>
      <c r="BF19" s="624"/>
      <c r="BG19" s="625">
        <v>349764</v>
      </c>
      <c r="BH19" s="626"/>
      <c r="BI19" s="626"/>
      <c r="BJ19" s="626"/>
      <c r="BK19" s="626"/>
      <c r="BL19" s="626"/>
      <c r="BM19" s="626"/>
      <c r="BN19" s="627"/>
      <c r="BO19" s="628">
        <v>4.5</v>
      </c>
      <c r="BP19" s="628"/>
      <c r="BQ19" s="628"/>
      <c r="BR19" s="628"/>
      <c r="BS19" s="634" t="s">
        <v>226</v>
      </c>
      <c r="BT19" s="626"/>
      <c r="BU19" s="626"/>
      <c r="BV19" s="626"/>
      <c r="BW19" s="626"/>
      <c r="BX19" s="626"/>
      <c r="BY19" s="626"/>
      <c r="BZ19" s="626"/>
      <c r="CA19" s="626"/>
      <c r="CB19" s="635"/>
      <c r="CD19" s="639" t="s">
        <v>260</v>
      </c>
      <c r="CE19" s="640"/>
      <c r="CF19" s="640"/>
      <c r="CG19" s="640"/>
      <c r="CH19" s="640"/>
      <c r="CI19" s="640"/>
      <c r="CJ19" s="640"/>
      <c r="CK19" s="640"/>
      <c r="CL19" s="640"/>
      <c r="CM19" s="640"/>
      <c r="CN19" s="640"/>
      <c r="CO19" s="640"/>
      <c r="CP19" s="640"/>
      <c r="CQ19" s="641"/>
      <c r="CR19" s="625" t="s">
        <v>226</v>
      </c>
      <c r="CS19" s="626"/>
      <c r="CT19" s="626"/>
      <c r="CU19" s="626"/>
      <c r="CV19" s="626"/>
      <c r="CW19" s="626"/>
      <c r="CX19" s="626"/>
      <c r="CY19" s="627"/>
      <c r="CZ19" s="628" t="s">
        <v>226</v>
      </c>
      <c r="DA19" s="628"/>
      <c r="DB19" s="628"/>
      <c r="DC19" s="628"/>
      <c r="DD19" s="634" t="s">
        <v>226</v>
      </c>
      <c r="DE19" s="626"/>
      <c r="DF19" s="626"/>
      <c r="DG19" s="626"/>
      <c r="DH19" s="626"/>
      <c r="DI19" s="626"/>
      <c r="DJ19" s="626"/>
      <c r="DK19" s="626"/>
      <c r="DL19" s="626"/>
      <c r="DM19" s="626"/>
      <c r="DN19" s="626"/>
      <c r="DO19" s="626"/>
      <c r="DP19" s="627"/>
      <c r="DQ19" s="634" t="s">
        <v>226</v>
      </c>
      <c r="DR19" s="626"/>
      <c r="DS19" s="626"/>
      <c r="DT19" s="626"/>
      <c r="DU19" s="626"/>
      <c r="DV19" s="626"/>
      <c r="DW19" s="626"/>
      <c r="DX19" s="626"/>
      <c r="DY19" s="626"/>
      <c r="DZ19" s="626"/>
      <c r="EA19" s="626"/>
      <c r="EB19" s="626"/>
      <c r="EC19" s="635"/>
    </row>
    <row r="20" spans="2:133" ht="11.25" customHeight="1">
      <c r="B20" s="622" t="s">
        <v>261</v>
      </c>
      <c r="C20" s="623"/>
      <c r="D20" s="623"/>
      <c r="E20" s="623"/>
      <c r="F20" s="623"/>
      <c r="G20" s="623"/>
      <c r="H20" s="623"/>
      <c r="I20" s="623"/>
      <c r="J20" s="623"/>
      <c r="K20" s="623"/>
      <c r="L20" s="623"/>
      <c r="M20" s="623"/>
      <c r="N20" s="623"/>
      <c r="O20" s="623"/>
      <c r="P20" s="623"/>
      <c r="Q20" s="624"/>
      <c r="R20" s="625">
        <v>10585661</v>
      </c>
      <c r="S20" s="626"/>
      <c r="T20" s="626"/>
      <c r="U20" s="626"/>
      <c r="V20" s="626"/>
      <c r="W20" s="626"/>
      <c r="X20" s="626"/>
      <c r="Y20" s="627"/>
      <c r="Z20" s="628">
        <v>57.9</v>
      </c>
      <c r="AA20" s="628"/>
      <c r="AB20" s="628"/>
      <c r="AC20" s="628"/>
      <c r="AD20" s="629">
        <v>10039397</v>
      </c>
      <c r="AE20" s="629"/>
      <c r="AF20" s="629"/>
      <c r="AG20" s="629"/>
      <c r="AH20" s="629"/>
      <c r="AI20" s="629"/>
      <c r="AJ20" s="629"/>
      <c r="AK20" s="629"/>
      <c r="AL20" s="630">
        <v>99.6</v>
      </c>
      <c r="AM20" s="631"/>
      <c r="AN20" s="631"/>
      <c r="AO20" s="632"/>
      <c r="AP20" s="622" t="s">
        <v>262</v>
      </c>
      <c r="AQ20" s="623"/>
      <c r="AR20" s="623"/>
      <c r="AS20" s="623"/>
      <c r="AT20" s="623"/>
      <c r="AU20" s="623"/>
      <c r="AV20" s="623"/>
      <c r="AW20" s="623"/>
      <c r="AX20" s="623"/>
      <c r="AY20" s="623"/>
      <c r="AZ20" s="623"/>
      <c r="BA20" s="623"/>
      <c r="BB20" s="623"/>
      <c r="BC20" s="623"/>
      <c r="BD20" s="623"/>
      <c r="BE20" s="623"/>
      <c r="BF20" s="624"/>
      <c r="BG20" s="625">
        <v>349764</v>
      </c>
      <c r="BH20" s="626"/>
      <c r="BI20" s="626"/>
      <c r="BJ20" s="626"/>
      <c r="BK20" s="626"/>
      <c r="BL20" s="626"/>
      <c r="BM20" s="626"/>
      <c r="BN20" s="627"/>
      <c r="BO20" s="628">
        <v>4.5</v>
      </c>
      <c r="BP20" s="628"/>
      <c r="BQ20" s="628"/>
      <c r="BR20" s="628"/>
      <c r="BS20" s="634" t="s">
        <v>226</v>
      </c>
      <c r="BT20" s="626"/>
      <c r="BU20" s="626"/>
      <c r="BV20" s="626"/>
      <c r="BW20" s="626"/>
      <c r="BX20" s="626"/>
      <c r="BY20" s="626"/>
      <c r="BZ20" s="626"/>
      <c r="CA20" s="626"/>
      <c r="CB20" s="635"/>
      <c r="CD20" s="639" t="s">
        <v>263</v>
      </c>
      <c r="CE20" s="640"/>
      <c r="CF20" s="640"/>
      <c r="CG20" s="640"/>
      <c r="CH20" s="640"/>
      <c r="CI20" s="640"/>
      <c r="CJ20" s="640"/>
      <c r="CK20" s="640"/>
      <c r="CL20" s="640"/>
      <c r="CM20" s="640"/>
      <c r="CN20" s="640"/>
      <c r="CO20" s="640"/>
      <c r="CP20" s="640"/>
      <c r="CQ20" s="641"/>
      <c r="CR20" s="625">
        <v>17795595</v>
      </c>
      <c r="CS20" s="626"/>
      <c r="CT20" s="626"/>
      <c r="CU20" s="626"/>
      <c r="CV20" s="626"/>
      <c r="CW20" s="626"/>
      <c r="CX20" s="626"/>
      <c r="CY20" s="627"/>
      <c r="CZ20" s="628">
        <v>100</v>
      </c>
      <c r="DA20" s="628"/>
      <c r="DB20" s="628"/>
      <c r="DC20" s="628"/>
      <c r="DD20" s="634">
        <v>2842097</v>
      </c>
      <c r="DE20" s="626"/>
      <c r="DF20" s="626"/>
      <c r="DG20" s="626"/>
      <c r="DH20" s="626"/>
      <c r="DI20" s="626"/>
      <c r="DJ20" s="626"/>
      <c r="DK20" s="626"/>
      <c r="DL20" s="626"/>
      <c r="DM20" s="626"/>
      <c r="DN20" s="626"/>
      <c r="DO20" s="626"/>
      <c r="DP20" s="627"/>
      <c r="DQ20" s="634">
        <v>11285488</v>
      </c>
      <c r="DR20" s="626"/>
      <c r="DS20" s="626"/>
      <c r="DT20" s="626"/>
      <c r="DU20" s="626"/>
      <c r="DV20" s="626"/>
      <c r="DW20" s="626"/>
      <c r="DX20" s="626"/>
      <c r="DY20" s="626"/>
      <c r="DZ20" s="626"/>
      <c r="EA20" s="626"/>
      <c r="EB20" s="626"/>
      <c r="EC20" s="635"/>
    </row>
    <row r="21" spans="2:133" ht="11.25" customHeight="1">
      <c r="B21" s="622" t="s">
        <v>264</v>
      </c>
      <c r="C21" s="623"/>
      <c r="D21" s="623"/>
      <c r="E21" s="623"/>
      <c r="F21" s="623"/>
      <c r="G21" s="623"/>
      <c r="H21" s="623"/>
      <c r="I21" s="623"/>
      <c r="J21" s="623"/>
      <c r="K21" s="623"/>
      <c r="L21" s="623"/>
      <c r="M21" s="623"/>
      <c r="N21" s="623"/>
      <c r="O21" s="623"/>
      <c r="P21" s="623"/>
      <c r="Q21" s="624"/>
      <c r="R21" s="625">
        <v>9976</v>
      </c>
      <c r="S21" s="626"/>
      <c r="T21" s="626"/>
      <c r="U21" s="626"/>
      <c r="V21" s="626"/>
      <c r="W21" s="626"/>
      <c r="X21" s="626"/>
      <c r="Y21" s="627"/>
      <c r="Z21" s="628">
        <v>0.1</v>
      </c>
      <c r="AA21" s="628"/>
      <c r="AB21" s="628"/>
      <c r="AC21" s="628"/>
      <c r="AD21" s="629">
        <v>9976</v>
      </c>
      <c r="AE21" s="629"/>
      <c r="AF21" s="629"/>
      <c r="AG21" s="629"/>
      <c r="AH21" s="629"/>
      <c r="AI21" s="629"/>
      <c r="AJ21" s="629"/>
      <c r="AK21" s="629"/>
      <c r="AL21" s="630">
        <v>0.1</v>
      </c>
      <c r="AM21" s="631"/>
      <c r="AN21" s="631"/>
      <c r="AO21" s="632"/>
      <c r="AP21" s="642" t="s">
        <v>265</v>
      </c>
      <c r="AQ21" s="643"/>
      <c r="AR21" s="643"/>
      <c r="AS21" s="643"/>
      <c r="AT21" s="643"/>
      <c r="AU21" s="643"/>
      <c r="AV21" s="643"/>
      <c r="AW21" s="643"/>
      <c r="AX21" s="643"/>
      <c r="AY21" s="643"/>
      <c r="AZ21" s="643"/>
      <c r="BA21" s="643"/>
      <c r="BB21" s="643"/>
      <c r="BC21" s="643"/>
      <c r="BD21" s="643"/>
      <c r="BE21" s="643"/>
      <c r="BF21" s="644"/>
      <c r="BG21" s="625" t="s">
        <v>226</v>
      </c>
      <c r="BH21" s="626"/>
      <c r="BI21" s="626"/>
      <c r="BJ21" s="626"/>
      <c r="BK21" s="626"/>
      <c r="BL21" s="626"/>
      <c r="BM21" s="626"/>
      <c r="BN21" s="627"/>
      <c r="BO21" s="628" t="s">
        <v>226</v>
      </c>
      <c r="BP21" s="628"/>
      <c r="BQ21" s="628"/>
      <c r="BR21" s="628"/>
      <c r="BS21" s="634" t="s">
        <v>226</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266</v>
      </c>
      <c r="C22" s="623"/>
      <c r="D22" s="623"/>
      <c r="E22" s="623"/>
      <c r="F22" s="623"/>
      <c r="G22" s="623"/>
      <c r="H22" s="623"/>
      <c r="I22" s="623"/>
      <c r="J22" s="623"/>
      <c r="K22" s="623"/>
      <c r="L22" s="623"/>
      <c r="M22" s="623"/>
      <c r="N22" s="623"/>
      <c r="O22" s="623"/>
      <c r="P22" s="623"/>
      <c r="Q22" s="624"/>
      <c r="R22" s="625">
        <v>348982</v>
      </c>
      <c r="S22" s="626"/>
      <c r="T22" s="626"/>
      <c r="U22" s="626"/>
      <c r="V22" s="626"/>
      <c r="W22" s="626"/>
      <c r="X22" s="626"/>
      <c r="Y22" s="627"/>
      <c r="Z22" s="628">
        <v>1.9</v>
      </c>
      <c r="AA22" s="628"/>
      <c r="AB22" s="628"/>
      <c r="AC22" s="628"/>
      <c r="AD22" s="629" t="s">
        <v>226</v>
      </c>
      <c r="AE22" s="629"/>
      <c r="AF22" s="629"/>
      <c r="AG22" s="629"/>
      <c r="AH22" s="629"/>
      <c r="AI22" s="629"/>
      <c r="AJ22" s="629"/>
      <c r="AK22" s="629"/>
      <c r="AL22" s="630" t="s">
        <v>226</v>
      </c>
      <c r="AM22" s="631"/>
      <c r="AN22" s="631"/>
      <c r="AO22" s="632"/>
      <c r="AP22" s="642" t="s">
        <v>267</v>
      </c>
      <c r="AQ22" s="643"/>
      <c r="AR22" s="643"/>
      <c r="AS22" s="643"/>
      <c r="AT22" s="643"/>
      <c r="AU22" s="643"/>
      <c r="AV22" s="643"/>
      <c r="AW22" s="643"/>
      <c r="AX22" s="643"/>
      <c r="AY22" s="643"/>
      <c r="AZ22" s="643"/>
      <c r="BA22" s="643"/>
      <c r="BB22" s="643"/>
      <c r="BC22" s="643"/>
      <c r="BD22" s="643"/>
      <c r="BE22" s="643"/>
      <c r="BF22" s="644"/>
      <c r="BG22" s="625" t="s">
        <v>226</v>
      </c>
      <c r="BH22" s="626"/>
      <c r="BI22" s="626"/>
      <c r="BJ22" s="626"/>
      <c r="BK22" s="626"/>
      <c r="BL22" s="626"/>
      <c r="BM22" s="626"/>
      <c r="BN22" s="627"/>
      <c r="BO22" s="628" t="s">
        <v>226</v>
      </c>
      <c r="BP22" s="628"/>
      <c r="BQ22" s="628"/>
      <c r="BR22" s="628"/>
      <c r="BS22" s="634" t="s">
        <v>226</v>
      </c>
      <c r="BT22" s="626"/>
      <c r="BU22" s="626"/>
      <c r="BV22" s="626"/>
      <c r="BW22" s="626"/>
      <c r="BX22" s="626"/>
      <c r="BY22" s="626"/>
      <c r="BZ22" s="626"/>
      <c r="CA22" s="626"/>
      <c r="CB22" s="635"/>
      <c r="CD22" s="607" t="s">
        <v>268</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269</v>
      </c>
      <c r="C23" s="623"/>
      <c r="D23" s="623"/>
      <c r="E23" s="623"/>
      <c r="F23" s="623"/>
      <c r="G23" s="623"/>
      <c r="H23" s="623"/>
      <c r="I23" s="623"/>
      <c r="J23" s="623"/>
      <c r="K23" s="623"/>
      <c r="L23" s="623"/>
      <c r="M23" s="623"/>
      <c r="N23" s="623"/>
      <c r="O23" s="623"/>
      <c r="P23" s="623"/>
      <c r="Q23" s="624"/>
      <c r="R23" s="625">
        <v>200978</v>
      </c>
      <c r="S23" s="626"/>
      <c r="T23" s="626"/>
      <c r="U23" s="626"/>
      <c r="V23" s="626"/>
      <c r="W23" s="626"/>
      <c r="X23" s="626"/>
      <c r="Y23" s="627"/>
      <c r="Z23" s="628">
        <v>1.1000000000000001</v>
      </c>
      <c r="AA23" s="628"/>
      <c r="AB23" s="628"/>
      <c r="AC23" s="628"/>
      <c r="AD23" s="629">
        <v>26644</v>
      </c>
      <c r="AE23" s="629"/>
      <c r="AF23" s="629"/>
      <c r="AG23" s="629"/>
      <c r="AH23" s="629"/>
      <c r="AI23" s="629"/>
      <c r="AJ23" s="629"/>
      <c r="AK23" s="629"/>
      <c r="AL23" s="630">
        <v>0.3</v>
      </c>
      <c r="AM23" s="631"/>
      <c r="AN23" s="631"/>
      <c r="AO23" s="632"/>
      <c r="AP23" s="642" t="s">
        <v>270</v>
      </c>
      <c r="AQ23" s="643"/>
      <c r="AR23" s="643"/>
      <c r="AS23" s="643"/>
      <c r="AT23" s="643"/>
      <c r="AU23" s="643"/>
      <c r="AV23" s="643"/>
      <c r="AW23" s="643"/>
      <c r="AX23" s="643"/>
      <c r="AY23" s="643"/>
      <c r="AZ23" s="643"/>
      <c r="BA23" s="643"/>
      <c r="BB23" s="643"/>
      <c r="BC23" s="643"/>
      <c r="BD23" s="643"/>
      <c r="BE23" s="643"/>
      <c r="BF23" s="644"/>
      <c r="BG23" s="625">
        <v>349764</v>
      </c>
      <c r="BH23" s="626"/>
      <c r="BI23" s="626"/>
      <c r="BJ23" s="626"/>
      <c r="BK23" s="626"/>
      <c r="BL23" s="626"/>
      <c r="BM23" s="626"/>
      <c r="BN23" s="627"/>
      <c r="BO23" s="628">
        <v>4.5</v>
      </c>
      <c r="BP23" s="628"/>
      <c r="BQ23" s="628"/>
      <c r="BR23" s="628"/>
      <c r="BS23" s="634" t="s">
        <v>226</v>
      </c>
      <c r="BT23" s="626"/>
      <c r="BU23" s="626"/>
      <c r="BV23" s="626"/>
      <c r="BW23" s="626"/>
      <c r="BX23" s="626"/>
      <c r="BY23" s="626"/>
      <c r="BZ23" s="626"/>
      <c r="CA23" s="626"/>
      <c r="CB23" s="635"/>
      <c r="CD23" s="607" t="s">
        <v>208</v>
      </c>
      <c r="CE23" s="608"/>
      <c r="CF23" s="608"/>
      <c r="CG23" s="608"/>
      <c r="CH23" s="608"/>
      <c r="CI23" s="608"/>
      <c r="CJ23" s="608"/>
      <c r="CK23" s="608"/>
      <c r="CL23" s="608"/>
      <c r="CM23" s="608"/>
      <c r="CN23" s="608"/>
      <c r="CO23" s="608"/>
      <c r="CP23" s="608"/>
      <c r="CQ23" s="609"/>
      <c r="CR23" s="607" t="s">
        <v>271</v>
      </c>
      <c r="CS23" s="608"/>
      <c r="CT23" s="608"/>
      <c r="CU23" s="608"/>
      <c r="CV23" s="608"/>
      <c r="CW23" s="608"/>
      <c r="CX23" s="608"/>
      <c r="CY23" s="609"/>
      <c r="CZ23" s="607" t="s">
        <v>272</v>
      </c>
      <c r="DA23" s="608"/>
      <c r="DB23" s="608"/>
      <c r="DC23" s="609"/>
      <c r="DD23" s="607" t="s">
        <v>273</v>
      </c>
      <c r="DE23" s="608"/>
      <c r="DF23" s="608"/>
      <c r="DG23" s="608"/>
      <c r="DH23" s="608"/>
      <c r="DI23" s="608"/>
      <c r="DJ23" s="608"/>
      <c r="DK23" s="609"/>
      <c r="DL23" s="648" t="s">
        <v>274</v>
      </c>
      <c r="DM23" s="649"/>
      <c r="DN23" s="649"/>
      <c r="DO23" s="649"/>
      <c r="DP23" s="649"/>
      <c r="DQ23" s="649"/>
      <c r="DR23" s="649"/>
      <c r="DS23" s="649"/>
      <c r="DT23" s="649"/>
      <c r="DU23" s="649"/>
      <c r="DV23" s="650"/>
      <c r="DW23" s="607" t="s">
        <v>275</v>
      </c>
      <c r="DX23" s="608"/>
      <c r="DY23" s="608"/>
      <c r="DZ23" s="608"/>
      <c r="EA23" s="608"/>
      <c r="EB23" s="608"/>
      <c r="EC23" s="609"/>
    </row>
    <row r="24" spans="2:133" ht="11.25" customHeight="1">
      <c r="B24" s="622" t="s">
        <v>276</v>
      </c>
      <c r="C24" s="623"/>
      <c r="D24" s="623"/>
      <c r="E24" s="623"/>
      <c r="F24" s="623"/>
      <c r="G24" s="623"/>
      <c r="H24" s="623"/>
      <c r="I24" s="623"/>
      <c r="J24" s="623"/>
      <c r="K24" s="623"/>
      <c r="L24" s="623"/>
      <c r="M24" s="623"/>
      <c r="N24" s="623"/>
      <c r="O24" s="623"/>
      <c r="P24" s="623"/>
      <c r="Q24" s="624"/>
      <c r="R24" s="625">
        <v>24062</v>
      </c>
      <c r="S24" s="626"/>
      <c r="T24" s="626"/>
      <c r="U24" s="626"/>
      <c r="V24" s="626"/>
      <c r="W24" s="626"/>
      <c r="X24" s="626"/>
      <c r="Y24" s="627"/>
      <c r="Z24" s="628">
        <v>0.1</v>
      </c>
      <c r="AA24" s="628"/>
      <c r="AB24" s="628"/>
      <c r="AC24" s="628"/>
      <c r="AD24" s="629" t="s">
        <v>226</v>
      </c>
      <c r="AE24" s="629"/>
      <c r="AF24" s="629"/>
      <c r="AG24" s="629"/>
      <c r="AH24" s="629"/>
      <c r="AI24" s="629"/>
      <c r="AJ24" s="629"/>
      <c r="AK24" s="629"/>
      <c r="AL24" s="630" t="s">
        <v>226</v>
      </c>
      <c r="AM24" s="631"/>
      <c r="AN24" s="631"/>
      <c r="AO24" s="632"/>
      <c r="AP24" s="642" t="s">
        <v>277</v>
      </c>
      <c r="AQ24" s="643"/>
      <c r="AR24" s="643"/>
      <c r="AS24" s="643"/>
      <c r="AT24" s="643"/>
      <c r="AU24" s="643"/>
      <c r="AV24" s="643"/>
      <c r="AW24" s="643"/>
      <c r="AX24" s="643"/>
      <c r="AY24" s="643"/>
      <c r="AZ24" s="643"/>
      <c r="BA24" s="643"/>
      <c r="BB24" s="643"/>
      <c r="BC24" s="643"/>
      <c r="BD24" s="643"/>
      <c r="BE24" s="643"/>
      <c r="BF24" s="644"/>
      <c r="BG24" s="625" t="s">
        <v>226</v>
      </c>
      <c r="BH24" s="626"/>
      <c r="BI24" s="626"/>
      <c r="BJ24" s="626"/>
      <c r="BK24" s="626"/>
      <c r="BL24" s="626"/>
      <c r="BM24" s="626"/>
      <c r="BN24" s="627"/>
      <c r="BO24" s="628" t="s">
        <v>226</v>
      </c>
      <c r="BP24" s="628"/>
      <c r="BQ24" s="628"/>
      <c r="BR24" s="628"/>
      <c r="BS24" s="634" t="s">
        <v>226</v>
      </c>
      <c r="BT24" s="626"/>
      <c r="BU24" s="626"/>
      <c r="BV24" s="626"/>
      <c r="BW24" s="626"/>
      <c r="BX24" s="626"/>
      <c r="BY24" s="626"/>
      <c r="BZ24" s="626"/>
      <c r="CA24" s="626"/>
      <c r="CB24" s="635"/>
      <c r="CD24" s="636" t="s">
        <v>278</v>
      </c>
      <c r="CE24" s="637"/>
      <c r="CF24" s="637"/>
      <c r="CG24" s="637"/>
      <c r="CH24" s="637"/>
      <c r="CI24" s="637"/>
      <c r="CJ24" s="637"/>
      <c r="CK24" s="637"/>
      <c r="CL24" s="637"/>
      <c r="CM24" s="637"/>
      <c r="CN24" s="637"/>
      <c r="CO24" s="637"/>
      <c r="CP24" s="637"/>
      <c r="CQ24" s="638"/>
      <c r="CR24" s="614">
        <v>8671053</v>
      </c>
      <c r="CS24" s="615"/>
      <c r="CT24" s="615"/>
      <c r="CU24" s="615"/>
      <c r="CV24" s="615"/>
      <c r="CW24" s="615"/>
      <c r="CX24" s="615"/>
      <c r="CY24" s="616"/>
      <c r="CZ24" s="652">
        <v>48.7</v>
      </c>
      <c r="DA24" s="653"/>
      <c r="DB24" s="653"/>
      <c r="DC24" s="654"/>
      <c r="DD24" s="651">
        <v>5200751</v>
      </c>
      <c r="DE24" s="615"/>
      <c r="DF24" s="615"/>
      <c r="DG24" s="615"/>
      <c r="DH24" s="615"/>
      <c r="DI24" s="615"/>
      <c r="DJ24" s="615"/>
      <c r="DK24" s="616"/>
      <c r="DL24" s="651">
        <v>5182598</v>
      </c>
      <c r="DM24" s="615"/>
      <c r="DN24" s="615"/>
      <c r="DO24" s="615"/>
      <c r="DP24" s="615"/>
      <c r="DQ24" s="615"/>
      <c r="DR24" s="615"/>
      <c r="DS24" s="615"/>
      <c r="DT24" s="615"/>
      <c r="DU24" s="615"/>
      <c r="DV24" s="616"/>
      <c r="DW24" s="619">
        <v>48.2</v>
      </c>
      <c r="DX24" s="620"/>
      <c r="DY24" s="620"/>
      <c r="DZ24" s="620"/>
      <c r="EA24" s="620"/>
      <c r="EB24" s="620"/>
      <c r="EC24" s="621"/>
    </row>
    <row r="25" spans="2:133" ht="11.25" customHeight="1">
      <c r="B25" s="622" t="s">
        <v>279</v>
      </c>
      <c r="C25" s="623"/>
      <c r="D25" s="623"/>
      <c r="E25" s="623"/>
      <c r="F25" s="623"/>
      <c r="G25" s="623"/>
      <c r="H25" s="623"/>
      <c r="I25" s="623"/>
      <c r="J25" s="623"/>
      <c r="K25" s="623"/>
      <c r="L25" s="623"/>
      <c r="M25" s="623"/>
      <c r="N25" s="623"/>
      <c r="O25" s="623"/>
      <c r="P25" s="623"/>
      <c r="Q25" s="624"/>
      <c r="R25" s="625">
        <v>3439026</v>
      </c>
      <c r="S25" s="626"/>
      <c r="T25" s="626"/>
      <c r="U25" s="626"/>
      <c r="V25" s="626"/>
      <c r="W25" s="626"/>
      <c r="X25" s="626"/>
      <c r="Y25" s="627"/>
      <c r="Z25" s="628">
        <v>18.8</v>
      </c>
      <c r="AA25" s="628"/>
      <c r="AB25" s="628"/>
      <c r="AC25" s="628"/>
      <c r="AD25" s="629" t="s">
        <v>226</v>
      </c>
      <c r="AE25" s="629"/>
      <c r="AF25" s="629"/>
      <c r="AG25" s="629"/>
      <c r="AH25" s="629"/>
      <c r="AI25" s="629"/>
      <c r="AJ25" s="629"/>
      <c r="AK25" s="629"/>
      <c r="AL25" s="630" t="s">
        <v>226</v>
      </c>
      <c r="AM25" s="631"/>
      <c r="AN25" s="631"/>
      <c r="AO25" s="632"/>
      <c r="AP25" s="642" t="s">
        <v>280</v>
      </c>
      <c r="AQ25" s="643"/>
      <c r="AR25" s="643"/>
      <c r="AS25" s="643"/>
      <c r="AT25" s="643"/>
      <c r="AU25" s="643"/>
      <c r="AV25" s="643"/>
      <c r="AW25" s="643"/>
      <c r="AX25" s="643"/>
      <c r="AY25" s="643"/>
      <c r="AZ25" s="643"/>
      <c r="BA25" s="643"/>
      <c r="BB25" s="643"/>
      <c r="BC25" s="643"/>
      <c r="BD25" s="643"/>
      <c r="BE25" s="643"/>
      <c r="BF25" s="644"/>
      <c r="BG25" s="625" t="s">
        <v>226</v>
      </c>
      <c r="BH25" s="626"/>
      <c r="BI25" s="626"/>
      <c r="BJ25" s="626"/>
      <c r="BK25" s="626"/>
      <c r="BL25" s="626"/>
      <c r="BM25" s="626"/>
      <c r="BN25" s="627"/>
      <c r="BO25" s="628" t="s">
        <v>226</v>
      </c>
      <c r="BP25" s="628"/>
      <c r="BQ25" s="628"/>
      <c r="BR25" s="628"/>
      <c r="BS25" s="634" t="s">
        <v>226</v>
      </c>
      <c r="BT25" s="626"/>
      <c r="BU25" s="626"/>
      <c r="BV25" s="626"/>
      <c r="BW25" s="626"/>
      <c r="BX25" s="626"/>
      <c r="BY25" s="626"/>
      <c r="BZ25" s="626"/>
      <c r="CA25" s="626"/>
      <c r="CB25" s="635"/>
      <c r="CD25" s="639" t="s">
        <v>281</v>
      </c>
      <c r="CE25" s="640"/>
      <c r="CF25" s="640"/>
      <c r="CG25" s="640"/>
      <c r="CH25" s="640"/>
      <c r="CI25" s="640"/>
      <c r="CJ25" s="640"/>
      <c r="CK25" s="640"/>
      <c r="CL25" s="640"/>
      <c r="CM25" s="640"/>
      <c r="CN25" s="640"/>
      <c r="CO25" s="640"/>
      <c r="CP25" s="640"/>
      <c r="CQ25" s="641"/>
      <c r="CR25" s="625">
        <v>2208563</v>
      </c>
      <c r="CS25" s="657"/>
      <c r="CT25" s="657"/>
      <c r="CU25" s="657"/>
      <c r="CV25" s="657"/>
      <c r="CW25" s="657"/>
      <c r="CX25" s="657"/>
      <c r="CY25" s="658"/>
      <c r="CZ25" s="659">
        <v>12.4</v>
      </c>
      <c r="DA25" s="660"/>
      <c r="DB25" s="660"/>
      <c r="DC25" s="661"/>
      <c r="DD25" s="634">
        <v>1996053</v>
      </c>
      <c r="DE25" s="657"/>
      <c r="DF25" s="657"/>
      <c r="DG25" s="657"/>
      <c r="DH25" s="657"/>
      <c r="DI25" s="657"/>
      <c r="DJ25" s="657"/>
      <c r="DK25" s="658"/>
      <c r="DL25" s="634">
        <v>1987601</v>
      </c>
      <c r="DM25" s="657"/>
      <c r="DN25" s="657"/>
      <c r="DO25" s="657"/>
      <c r="DP25" s="657"/>
      <c r="DQ25" s="657"/>
      <c r="DR25" s="657"/>
      <c r="DS25" s="657"/>
      <c r="DT25" s="657"/>
      <c r="DU25" s="657"/>
      <c r="DV25" s="658"/>
      <c r="DW25" s="630">
        <v>18.5</v>
      </c>
      <c r="DX25" s="655"/>
      <c r="DY25" s="655"/>
      <c r="DZ25" s="655"/>
      <c r="EA25" s="655"/>
      <c r="EB25" s="655"/>
      <c r="EC25" s="656"/>
    </row>
    <row r="26" spans="2:133" ht="11.25" customHeight="1">
      <c r="B26" s="662" t="s">
        <v>282</v>
      </c>
      <c r="C26" s="663"/>
      <c r="D26" s="663"/>
      <c r="E26" s="663"/>
      <c r="F26" s="663"/>
      <c r="G26" s="663"/>
      <c r="H26" s="663"/>
      <c r="I26" s="663"/>
      <c r="J26" s="663"/>
      <c r="K26" s="663"/>
      <c r="L26" s="663"/>
      <c r="M26" s="663"/>
      <c r="N26" s="663"/>
      <c r="O26" s="663"/>
      <c r="P26" s="663"/>
      <c r="Q26" s="664"/>
      <c r="R26" s="625" t="s">
        <v>226</v>
      </c>
      <c r="S26" s="626"/>
      <c r="T26" s="626"/>
      <c r="U26" s="626"/>
      <c r="V26" s="626"/>
      <c r="W26" s="626"/>
      <c r="X26" s="626"/>
      <c r="Y26" s="627"/>
      <c r="Z26" s="628" t="s">
        <v>226</v>
      </c>
      <c r="AA26" s="628"/>
      <c r="AB26" s="628"/>
      <c r="AC26" s="628"/>
      <c r="AD26" s="629" t="s">
        <v>226</v>
      </c>
      <c r="AE26" s="629"/>
      <c r="AF26" s="629"/>
      <c r="AG26" s="629"/>
      <c r="AH26" s="629"/>
      <c r="AI26" s="629"/>
      <c r="AJ26" s="629"/>
      <c r="AK26" s="629"/>
      <c r="AL26" s="630" t="s">
        <v>226</v>
      </c>
      <c r="AM26" s="631"/>
      <c r="AN26" s="631"/>
      <c r="AO26" s="632"/>
      <c r="AP26" s="642" t="s">
        <v>283</v>
      </c>
      <c r="AQ26" s="665"/>
      <c r="AR26" s="665"/>
      <c r="AS26" s="665"/>
      <c r="AT26" s="665"/>
      <c r="AU26" s="665"/>
      <c r="AV26" s="665"/>
      <c r="AW26" s="665"/>
      <c r="AX26" s="665"/>
      <c r="AY26" s="665"/>
      <c r="AZ26" s="665"/>
      <c r="BA26" s="665"/>
      <c r="BB26" s="665"/>
      <c r="BC26" s="665"/>
      <c r="BD26" s="665"/>
      <c r="BE26" s="665"/>
      <c r="BF26" s="644"/>
      <c r="BG26" s="625" t="s">
        <v>226</v>
      </c>
      <c r="BH26" s="626"/>
      <c r="BI26" s="626"/>
      <c r="BJ26" s="626"/>
      <c r="BK26" s="626"/>
      <c r="BL26" s="626"/>
      <c r="BM26" s="626"/>
      <c r="BN26" s="627"/>
      <c r="BO26" s="628" t="s">
        <v>226</v>
      </c>
      <c r="BP26" s="628"/>
      <c r="BQ26" s="628"/>
      <c r="BR26" s="628"/>
      <c r="BS26" s="634" t="s">
        <v>226</v>
      </c>
      <c r="BT26" s="626"/>
      <c r="BU26" s="626"/>
      <c r="BV26" s="626"/>
      <c r="BW26" s="626"/>
      <c r="BX26" s="626"/>
      <c r="BY26" s="626"/>
      <c r="BZ26" s="626"/>
      <c r="CA26" s="626"/>
      <c r="CB26" s="635"/>
      <c r="CD26" s="639" t="s">
        <v>284</v>
      </c>
      <c r="CE26" s="640"/>
      <c r="CF26" s="640"/>
      <c r="CG26" s="640"/>
      <c r="CH26" s="640"/>
      <c r="CI26" s="640"/>
      <c r="CJ26" s="640"/>
      <c r="CK26" s="640"/>
      <c r="CL26" s="640"/>
      <c r="CM26" s="640"/>
      <c r="CN26" s="640"/>
      <c r="CO26" s="640"/>
      <c r="CP26" s="640"/>
      <c r="CQ26" s="641"/>
      <c r="CR26" s="625">
        <v>1511390</v>
      </c>
      <c r="CS26" s="626"/>
      <c r="CT26" s="626"/>
      <c r="CU26" s="626"/>
      <c r="CV26" s="626"/>
      <c r="CW26" s="626"/>
      <c r="CX26" s="626"/>
      <c r="CY26" s="627"/>
      <c r="CZ26" s="659">
        <v>8.5</v>
      </c>
      <c r="DA26" s="660"/>
      <c r="DB26" s="660"/>
      <c r="DC26" s="661"/>
      <c r="DD26" s="634">
        <v>1302715</v>
      </c>
      <c r="DE26" s="626"/>
      <c r="DF26" s="626"/>
      <c r="DG26" s="626"/>
      <c r="DH26" s="626"/>
      <c r="DI26" s="626"/>
      <c r="DJ26" s="626"/>
      <c r="DK26" s="627"/>
      <c r="DL26" s="634" t="s">
        <v>220</v>
      </c>
      <c r="DM26" s="626"/>
      <c r="DN26" s="626"/>
      <c r="DO26" s="626"/>
      <c r="DP26" s="626"/>
      <c r="DQ26" s="626"/>
      <c r="DR26" s="626"/>
      <c r="DS26" s="626"/>
      <c r="DT26" s="626"/>
      <c r="DU26" s="626"/>
      <c r="DV26" s="627"/>
      <c r="DW26" s="630" t="s">
        <v>220</v>
      </c>
      <c r="DX26" s="655"/>
      <c r="DY26" s="655"/>
      <c r="DZ26" s="655"/>
      <c r="EA26" s="655"/>
      <c r="EB26" s="655"/>
      <c r="EC26" s="656"/>
    </row>
    <row r="27" spans="2:133" ht="11.25" customHeight="1">
      <c r="B27" s="622" t="s">
        <v>285</v>
      </c>
      <c r="C27" s="623"/>
      <c r="D27" s="623"/>
      <c r="E27" s="623"/>
      <c r="F27" s="623"/>
      <c r="G27" s="623"/>
      <c r="H27" s="623"/>
      <c r="I27" s="623"/>
      <c r="J27" s="623"/>
      <c r="K27" s="623"/>
      <c r="L27" s="623"/>
      <c r="M27" s="623"/>
      <c r="N27" s="623"/>
      <c r="O27" s="623"/>
      <c r="P27" s="623"/>
      <c r="Q27" s="624"/>
      <c r="R27" s="625">
        <v>1139932</v>
      </c>
      <c r="S27" s="626"/>
      <c r="T27" s="626"/>
      <c r="U27" s="626"/>
      <c r="V27" s="626"/>
      <c r="W27" s="626"/>
      <c r="X27" s="626"/>
      <c r="Y27" s="627"/>
      <c r="Z27" s="628">
        <v>6.2</v>
      </c>
      <c r="AA27" s="628"/>
      <c r="AB27" s="628"/>
      <c r="AC27" s="628"/>
      <c r="AD27" s="629" t="s">
        <v>226</v>
      </c>
      <c r="AE27" s="629"/>
      <c r="AF27" s="629"/>
      <c r="AG27" s="629"/>
      <c r="AH27" s="629"/>
      <c r="AI27" s="629"/>
      <c r="AJ27" s="629"/>
      <c r="AK27" s="629"/>
      <c r="AL27" s="630" t="s">
        <v>226</v>
      </c>
      <c r="AM27" s="631"/>
      <c r="AN27" s="631"/>
      <c r="AO27" s="632"/>
      <c r="AP27" s="622" t="s">
        <v>286</v>
      </c>
      <c r="AQ27" s="623"/>
      <c r="AR27" s="623"/>
      <c r="AS27" s="623"/>
      <c r="AT27" s="623"/>
      <c r="AU27" s="623"/>
      <c r="AV27" s="623"/>
      <c r="AW27" s="623"/>
      <c r="AX27" s="623"/>
      <c r="AY27" s="623"/>
      <c r="AZ27" s="623"/>
      <c r="BA27" s="623"/>
      <c r="BB27" s="623"/>
      <c r="BC27" s="623"/>
      <c r="BD27" s="623"/>
      <c r="BE27" s="623"/>
      <c r="BF27" s="624"/>
      <c r="BG27" s="625">
        <v>7792995</v>
      </c>
      <c r="BH27" s="626"/>
      <c r="BI27" s="626"/>
      <c r="BJ27" s="626"/>
      <c r="BK27" s="626"/>
      <c r="BL27" s="626"/>
      <c r="BM27" s="626"/>
      <c r="BN27" s="627"/>
      <c r="BO27" s="628">
        <v>100</v>
      </c>
      <c r="BP27" s="628"/>
      <c r="BQ27" s="628"/>
      <c r="BR27" s="628"/>
      <c r="BS27" s="634">
        <v>72058</v>
      </c>
      <c r="BT27" s="626"/>
      <c r="BU27" s="626"/>
      <c r="BV27" s="626"/>
      <c r="BW27" s="626"/>
      <c r="BX27" s="626"/>
      <c r="BY27" s="626"/>
      <c r="BZ27" s="626"/>
      <c r="CA27" s="626"/>
      <c r="CB27" s="635"/>
      <c r="CD27" s="639" t="s">
        <v>287</v>
      </c>
      <c r="CE27" s="640"/>
      <c r="CF27" s="640"/>
      <c r="CG27" s="640"/>
      <c r="CH27" s="640"/>
      <c r="CI27" s="640"/>
      <c r="CJ27" s="640"/>
      <c r="CK27" s="640"/>
      <c r="CL27" s="640"/>
      <c r="CM27" s="640"/>
      <c r="CN27" s="640"/>
      <c r="CO27" s="640"/>
      <c r="CP27" s="640"/>
      <c r="CQ27" s="641"/>
      <c r="CR27" s="625">
        <v>4734756</v>
      </c>
      <c r="CS27" s="657"/>
      <c r="CT27" s="657"/>
      <c r="CU27" s="657"/>
      <c r="CV27" s="657"/>
      <c r="CW27" s="657"/>
      <c r="CX27" s="657"/>
      <c r="CY27" s="658"/>
      <c r="CZ27" s="659">
        <v>26.6</v>
      </c>
      <c r="DA27" s="660"/>
      <c r="DB27" s="660"/>
      <c r="DC27" s="661"/>
      <c r="DD27" s="634">
        <v>1476964</v>
      </c>
      <c r="DE27" s="657"/>
      <c r="DF27" s="657"/>
      <c r="DG27" s="657"/>
      <c r="DH27" s="657"/>
      <c r="DI27" s="657"/>
      <c r="DJ27" s="657"/>
      <c r="DK27" s="658"/>
      <c r="DL27" s="634">
        <v>1467263</v>
      </c>
      <c r="DM27" s="657"/>
      <c r="DN27" s="657"/>
      <c r="DO27" s="657"/>
      <c r="DP27" s="657"/>
      <c r="DQ27" s="657"/>
      <c r="DR27" s="657"/>
      <c r="DS27" s="657"/>
      <c r="DT27" s="657"/>
      <c r="DU27" s="657"/>
      <c r="DV27" s="658"/>
      <c r="DW27" s="630">
        <v>13.7</v>
      </c>
      <c r="DX27" s="655"/>
      <c r="DY27" s="655"/>
      <c r="DZ27" s="655"/>
      <c r="EA27" s="655"/>
      <c r="EB27" s="655"/>
      <c r="EC27" s="656"/>
    </row>
    <row r="28" spans="2:133" ht="11.25" customHeight="1">
      <c r="B28" s="622" t="s">
        <v>288</v>
      </c>
      <c r="C28" s="623"/>
      <c r="D28" s="623"/>
      <c r="E28" s="623"/>
      <c r="F28" s="623"/>
      <c r="G28" s="623"/>
      <c r="H28" s="623"/>
      <c r="I28" s="623"/>
      <c r="J28" s="623"/>
      <c r="K28" s="623"/>
      <c r="L28" s="623"/>
      <c r="M28" s="623"/>
      <c r="N28" s="623"/>
      <c r="O28" s="623"/>
      <c r="P28" s="623"/>
      <c r="Q28" s="624"/>
      <c r="R28" s="625">
        <v>104498</v>
      </c>
      <c r="S28" s="626"/>
      <c r="T28" s="626"/>
      <c r="U28" s="626"/>
      <c r="V28" s="626"/>
      <c r="W28" s="626"/>
      <c r="X28" s="626"/>
      <c r="Y28" s="627"/>
      <c r="Z28" s="628">
        <v>0.6</v>
      </c>
      <c r="AA28" s="628"/>
      <c r="AB28" s="628"/>
      <c r="AC28" s="628"/>
      <c r="AD28" s="629">
        <v>7139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289</v>
      </c>
      <c r="CE28" s="640"/>
      <c r="CF28" s="640"/>
      <c r="CG28" s="640"/>
      <c r="CH28" s="640"/>
      <c r="CI28" s="640"/>
      <c r="CJ28" s="640"/>
      <c r="CK28" s="640"/>
      <c r="CL28" s="640"/>
      <c r="CM28" s="640"/>
      <c r="CN28" s="640"/>
      <c r="CO28" s="640"/>
      <c r="CP28" s="640"/>
      <c r="CQ28" s="641"/>
      <c r="CR28" s="625">
        <v>1727734</v>
      </c>
      <c r="CS28" s="626"/>
      <c r="CT28" s="626"/>
      <c r="CU28" s="626"/>
      <c r="CV28" s="626"/>
      <c r="CW28" s="626"/>
      <c r="CX28" s="626"/>
      <c r="CY28" s="627"/>
      <c r="CZ28" s="659">
        <v>9.6999999999999993</v>
      </c>
      <c r="DA28" s="660"/>
      <c r="DB28" s="660"/>
      <c r="DC28" s="661"/>
      <c r="DD28" s="634">
        <v>1727734</v>
      </c>
      <c r="DE28" s="626"/>
      <c r="DF28" s="626"/>
      <c r="DG28" s="626"/>
      <c r="DH28" s="626"/>
      <c r="DI28" s="626"/>
      <c r="DJ28" s="626"/>
      <c r="DK28" s="627"/>
      <c r="DL28" s="634">
        <v>1727734</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c r="B29" s="622" t="s">
        <v>290</v>
      </c>
      <c r="C29" s="623"/>
      <c r="D29" s="623"/>
      <c r="E29" s="623"/>
      <c r="F29" s="623"/>
      <c r="G29" s="623"/>
      <c r="H29" s="623"/>
      <c r="I29" s="623"/>
      <c r="J29" s="623"/>
      <c r="K29" s="623"/>
      <c r="L29" s="623"/>
      <c r="M29" s="623"/>
      <c r="N29" s="623"/>
      <c r="O29" s="623"/>
      <c r="P29" s="623"/>
      <c r="Q29" s="624"/>
      <c r="R29" s="625">
        <v>5225</v>
      </c>
      <c r="S29" s="626"/>
      <c r="T29" s="626"/>
      <c r="U29" s="626"/>
      <c r="V29" s="626"/>
      <c r="W29" s="626"/>
      <c r="X29" s="626"/>
      <c r="Y29" s="627"/>
      <c r="Z29" s="628">
        <v>0</v>
      </c>
      <c r="AA29" s="628"/>
      <c r="AB29" s="628"/>
      <c r="AC29" s="628"/>
      <c r="AD29" s="629" t="s">
        <v>226</v>
      </c>
      <c r="AE29" s="629"/>
      <c r="AF29" s="629"/>
      <c r="AG29" s="629"/>
      <c r="AH29" s="629"/>
      <c r="AI29" s="629"/>
      <c r="AJ29" s="629"/>
      <c r="AK29" s="629"/>
      <c r="AL29" s="630" t="s">
        <v>226</v>
      </c>
      <c r="AM29" s="631"/>
      <c r="AN29" s="631"/>
      <c r="AO29" s="632"/>
      <c r="AP29" s="604" t="s">
        <v>208</v>
      </c>
      <c r="AQ29" s="605"/>
      <c r="AR29" s="605"/>
      <c r="AS29" s="605"/>
      <c r="AT29" s="605"/>
      <c r="AU29" s="605"/>
      <c r="AV29" s="605"/>
      <c r="AW29" s="605"/>
      <c r="AX29" s="605"/>
      <c r="AY29" s="605"/>
      <c r="AZ29" s="605"/>
      <c r="BA29" s="605"/>
      <c r="BB29" s="605"/>
      <c r="BC29" s="605"/>
      <c r="BD29" s="605"/>
      <c r="BE29" s="605"/>
      <c r="BF29" s="606"/>
      <c r="BG29" s="604" t="s">
        <v>291</v>
      </c>
      <c r="BH29" s="666"/>
      <c r="BI29" s="666"/>
      <c r="BJ29" s="666"/>
      <c r="BK29" s="666"/>
      <c r="BL29" s="666"/>
      <c r="BM29" s="666"/>
      <c r="BN29" s="666"/>
      <c r="BO29" s="666"/>
      <c r="BP29" s="666"/>
      <c r="BQ29" s="667"/>
      <c r="BR29" s="604" t="s">
        <v>292</v>
      </c>
      <c r="BS29" s="666"/>
      <c r="BT29" s="666"/>
      <c r="BU29" s="666"/>
      <c r="BV29" s="666"/>
      <c r="BW29" s="666"/>
      <c r="BX29" s="666"/>
      <c r="BY29" s="666"/>
      <c r="BZ29" s="666"/>
      <c r="CA29" s="666"/>
      <c r="CB29" s="667"/>
      <c r="CD29" s="686" t="s">
        <v>293</v>
      </c>
      <c r="CE29" s="687"/>
      <c r="CF29" s="639" t="s">
        <v>59</v>
      </c>
      <c r="CG29" s="640"/>
      <c r="CH29" s="640"/>
      <c r="CI29" s="640"/>
      <c r="CJ29" s="640"/>
      <c r="CK29" s="640"/>
      <c r="CL29" s="640"/>
      <c r="CM29" s="640"/>
      <c r="CN29" s="640"/>
      <c r="CO29" s="640"/>
      <c r="CP29" s="640"/>
      <c r="CQ29" s="641"/>
      <c r="CR29" s="625">
        <v>1726422</v>
      </c>
      <c r="CS29" s="657"/>
      <c r="CT29" s="657"/>
      <c r="CU29" s="657"/>
      <c r="CV29" s="657"/>
      <c r="CW29" s="657"/>
      <c r="CX29" s="657"/>
      <c r="CY29" s="658"/>
      <c r="CZ29" s="659">
        <v>9.6999999999999993</v>
      </c>
      <c r="DA29" s="660"/>
      <c r="DB29" s="660"/>
      <c r="DC29" s="661"/>
      <c r="DD29" s="634">
        <v>1726422</v>
      </c>
      <c r="DE29" s="657"/>
      <c r="DF29" s="657"/>
      <c r="DG29" s="657"/>
      <c r="DH29" s="657"/>
      <c r="DI29" s="657"/>
      <c r="DJ29" s="657"/>
      <c r="DK29" s="658"/>
      <c r="DL29" s="634">
        <v>1726422</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c r="B30" s="622" t="s">
        <v>294</v>
      </c>
      <c r="C30" s="623"/>
      <c r="D30" s="623"/>
      <c r="E30" s="623"/>
      <c r="F30" s="623"/>
      <c r="G30" s="623"/>
      <c r="H30" s="623"/>
      <c r="I30" s="623"/>
      <c r="J30" s="623"/>
      <c r="K30" s="623"/>
      <c r="L30" s="623"/>
      <c r="M30" s="623"/>
      <c r="N30" s="623"/>
      <c r="O30" s="623"/>
      <c r="P30" s="623"/>
      <c r="Q30" s="624"/>
      <c r="R30" s="625">
        <v>238712</v>
      </c>
      <c r="S30" s="626"/>
      <c r="T30" s="626"/>
      <c r="U30" s="626"/>
      <c r="V30" s="626"/>
      <c r="W30" s="626"/>
      <c r="X30" s="626"/>
      <c r="Y30" s="627"/>
      <c r="Z30" s="628">
        <v>1.3</v>
      </c>
      <c r="AA30" s="628"/>
      <c r="AB30" s="628"/>
      <c r="AC30" s="628"/>
      <c r="AD30" s="629" t="s">
        <v>226</v>
      </c>
      <c r="AE30" s="629"/>
      <c r="AF30" s="629"/>
      <c r="AG30" s="629"/>
      <c r="AH30" s="629"/>
      <c r="AI30" s="629"/>
      <c r="AJ30" s="629"/>
      <c r="AK30" s="629"/>
      <c r="AL30" s="630" t="s">
        <v>226</v>
      </c>
      <c r="AM30" s="631"/>
      <c r="AN30" s="631"/>
      <c r="AO30" s="632"/>
      <c r="AP30" s="671" t="s">
        <v>295</v>
      </c>
      <c r="AQ30" s="672"/>
      <c r="AR30" s="672"/>
      <c r="AS30" s="672"/>
      <c r="AT30" s="677" t="s">
        <v>296</v>
      </c>
      <c r="AU30" s="184"/>
      <c r="AV30" s="184"/>
      <c r="AW30" s="184"/>
      <c r="AX30" s="611" t="s">
        <v>174</v>
      </c>
      <c r="AY30" s="612"/>
      <c r="AZ30" s="612"/>
      <c r="BA30" s="612"/>
      <c r="BB30" s="612"/>
      <c r="BC30" s="612"/>
      <c r="BD30" s="612"/>
      <c r="BE30" s="612"/>
      <c r="BF30" s="613"/>
      <c r="BG30" s="683">
        <v>99.1</v>
      </c>
      <c r="BH30" s="684"/>
      <c r="BI30" s="684"/>
      <c r="BJ30" s="684"/>
      <c r="BK30" s="684"/>
      <c r="BL30" s="684"/>
      <c r="BM30" s="620">
        <v>97.3</v>
      </c>
      <c r="BN30" s="684"/>
      <c r="BO30" s="684"/>
      <c r="BP30" s="684"/>
      <c r="BQ30" s="685"/>
      <c r="BR30" s="683">
        <v>98.9</v>
      </c>
      <c r="BS30" s="684"/>
      <c r="BT30" s="684"/>
      <c r="BU30" s="684"/>
      <c r="BV30" s="684"/>
      <c r="BW30" s="684"/>
      <c r="BX30" s="620">
        <v>96.6</v>
      </c>
      <c r="BY30" s="684"/>
      <c r="BZ30" s="684"/>
      <c r="CA30" s="684"/>
      <c r="CB30" s="685"/>
      <c r="CD30" s="688"/>
      <c r="CE30" s="689"/>
      <c r="CF30" s="639" t="s">
        <v>297</v>
      </c>
      <c r="CG30" s="640"/>
      <c r="CH30" s="640"/>
      <c r="CI30" s="640"/>
      <c r="CJ30" s="640"/>
      <c r="CK30" s="640"/>
      <c r="CL30" s="640"/>
      <c r="CM30" s="640"/>
      <c r="CN30" s="640"/>
      <c r="CO30" s="640"/>
      <c r="CP30" s="640"/>
      <c r="CQ30" s="641"/>
      <c r="CR30" s="625">
        <v>1560389</v>
      </c>
      <c r="CS30" s="626"/>
      <c r="CT30" s="626"/>
      <c r="CU30" s="626"/>
      <c r="CV30" s="626"/>
      <c r="CW30" s="626"/>
      <c r="CX30" s="626"/>
      <c r="CY30" s="627"/>
      <c r="CZ30" s="659">
        <v>8.8000000000000007</v>
      </c>
      <c r="DA30" s="660"/>
      <c r="DB30" s="660"/>
      <c r="DC30" s="661"/>
      <c r="DD30" s="634">
        <v>1560389</v>
      </c>
      <c r="DE30" s="626"/>
      <c r="DF30" s="626"/>
      <c r="DG30" s="626"/>
      <c r="DH30" s="626"/>
      <c r="DI30" s="626"/>
      <c r="DJ30" s="626"/>
      <c r="DK30" s="627"/>
      <c r="DL30" s="634">
        <v>1560389</v>
      </c>
      <c r="DM30" s="626"/>
      <c r="DN30" s="626"/>
      <c r="DO30" s="626"/>
      <c r="DP30" s="626"/>
      <c r="DQ30" s="626"/>
      <c r="DR30" s="626"/>
      <c r="DS30" s="626"/>
      <c r="DT30" s="626"/>
      <c r="DU30" s="626"/>
      <c r="DV30" s="627"/>
      <c r="DW30" s="630">
        <v>14.5</v>
      </c>
      <c r="DX30" s="655"/>
      <c r="DY30" s="655"/>
      <c r="DZ30" s="655"/>
      <c r="EA30" s="655"/>
      <c r="EB30" s="655"/>
      <c r="EC30" s="656"/>
    </row>
    <row r="31" spans="2:133" ht="11.25" customHeight="1">
      <c r="B31" s="622" t="s">
        <v>298</v>
      </c>
      <c r="C31" s="623"/>
      <c r="D31" s="623"/>
      <c r="E31" s="623"/>
      <c r="F31" s="623"/>
      <c r="G31" s="623"/>
      <c r="H31" s="623"/>
      <c r="I31" s="623"/>
      <c r="J31" s="623"/>
      <c r="K31" s="623"/>
      <c r="L31" s="623"/>
      <c r="M31" s="623"/>
      <c r="N31" s="623"/>
      <c r="O31" s="623"/>
      <c r="P31" s="623"/>
      <c r="Q31" s="624"/>
      <c r="R31" s="625">
        <v>274261</v>
      </c>
      <c r="S31" s="626"/>
      <c r="T31" s="626"/>
      <c r="U31" s="626"/>
      <c r="V31" s="626"/>
      <c r="W31" s="626"/>
      <c r="X31" s="626"/>
      <c r="Y31" s="627"/>
      <c r="Z31" s="628">
        <v>1.5</v>
      </c>
      <c r="AA31" s="628"/>
      <c r="AB31" s="628"/>
      <c r="AC31" s="628"/>
      <c r="AD31" s="629" t="s">
        <v>226</v>
      </c>
      <c r="AE31" s="629"/>
      <c r="AF31" s="629"/>
      <c r="AG31" s="629"/>
      <c r="AH31" s="629"/>
      <c r="AI31" s="629"/>
      <c r="AJ31" s="629"/>
      <c r="AK31" s="629"/>
      <c r="AL31" s="630" t="s">
        <v>226</v>
      </c>
      <c r="AM31" s="631"/>
      <c r="AN31" s="631"/>
      <c r="AO31" s="632"/>
      <c r="AP31" s="673"/>
      <c r="AQ31" s="674"/>
      <c r="AR31" s="674"/>
      <c r="AS31" s="674"/>
      <c r="AT31" s="678"/>
      <c r="AU31" s="183" t="s">
        <v>299</v>
      </c>
      <c r="AV31" s="183"/>
      <c r="AW31" s="183"/>
      <c r="AX31" s="622" t="s">
        <v>300</v>
      </c>
      <c r="AY31" s="623"/>
      <c r="AZ31" s="623"/>
      <c r="BA31" s="623"/>
      <c r="BB31" s="623"/>
      <c r="BC31" s="623"/>
      <c r="BD31" s="623"/>
      <c r="BE31" s="623"/>
      <c r="BF31" s="624"/>
      <c r="BG31" s="680">
        <v>98.6</v>
      </c>
      <c r="BH31" s="657"/>
      <c r="BI31" s="657"/>
      <c r="BJ31" s="657"/>
      <c r="BK31" s="657"/>
      <c r="BL31" s="657"/>
      <c r="BM31" s="631">
        <v>96.3</v>
      </c>
      <c r="BN31" s="681"/>
      <c r="BO31" s="681"/>
      <c r="BP31" s="681"/>
      <c r="BQ31" s="682"/>
      <c r="BR31" s="680">
        <v>98.4</v>
      </c>
      <c r="BS31" s="657"/>
      <c r="BT31" s="657"/>
      <c r="BU31" s="657"/>
      <c r="BV31" s="657"/>
      <c r="BW31" s="657"/>
      <c r="BX31" s="631">
        <v>95.6</v>
      </c>
      <c r="BY31" s="681"/>
      <c r="BZ31" s="681"/>
      <c r="CA31" s="681"/>
      <c r="CB31" s="682"/>
      <c r="CD31" s="688"/>
      <c r="CE31" s="689"/>
      <c r="CF31" s="639" t="s">
        <v>301</v>
      </c>
      <c r="CG31" s="640"/>
      <c r="CH31" s="640"/>
      <c r="CI31" s="640"/>
      <c r="CJ31" s="640"/>
      <c r="CK31" s="640"/>
      <c r="CL31" s="640"/>
      <c r="CM31" s="640"/>
      <c r="CN31" s="640"/>
      <c r="CO31" s="640"/>
      <c r="CP31" s="640"/>
      <c r="CQ31" s="641"/>
      <c r="CR31" s="625">
        <v>166033</v>
      </c>
      <c r="CS31" s="657"/>
      <c r="CT31" s="657"/>
      <c r="CU31" s="657"/>
      <c r="CV31" s="657"/>
      <c r="CW31" s="657"/>
      <c r="CX31" s="657"/>
      <c r="CY31" s="658"/>
      <c r="CZ31" s="659">
        <v>0.9</v>
      </c>
      <c r="DA31" s="660"/>
      <c r="DB31" s="660"/>
      <c r="DC31" s="661"/>
      <c r="DD31" s="634">
        <v>166033</v>
      </c>
      <c r="DE31" s="657"/>
      <c r="DF31" s="657"/>
      <c r="DG31" s="657"/>
      <c r="DH31" s="657"/>
      <c r="DI31" s="657"/>
      <c r="DJ31" s="657"/>
      <c r="DK31" s="658"/>
      <c r="DL31" s="634">
        <v>166033</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302</v>
      </c>
      <c r="C32" s="623"/>
      <c r="D32" s="623"/>
      <c r="E32" s="623"/>
      <c r="F32" s="623"/>
      <c r="G32" s="623"/>
      <c r="H32" s="623"/>
      <c r="I32" s="623"/>
      <c r="J32" s="623"/>
      <c r="K32" s="623"/>
      <c r="L32" s="623"/>
      <c r="M32" s="623"/>
      <c r="N32" s="623"/>
      <c r="O32" s="623"/>
      <c r="P32" s="623"/>
      <c r="Q32" s="624"/>
      <c r="R32" s="625">
        <v>240032</v>
      </c>
      <c r="S32" s="626"/>
      <c r="T32" s="626"/>
      <c r="U32" s="626"/>
      <c r="V32" s="626"/>
      <c r="W32" s="626"/>
      <c r="X32" s="626"/>
      <c r="Y32" s="627"/>
      <c r="Z32" s="628">
        <v>1.3</v>
      </c>
      <c r="AA32" s="628"/>
      <c r="AB32" s="628"/>
      <c r="AC32" s="628"/>
      <c r="AD32" s="629">
        <v>78</v>
      </c>
      <c r="AE32" s="629"/>
      <c r="AF32" s="629"/>
      <c r="AG32" s="629"/>
      <c r="AH32" s="629"/>
      <c r="AI32" s="629"/>
      <c r="AJ32" s="629"/>
      <c r="AK32" s="629"/>
      <c r="AL32" s="630">
        <v>0</v>
      </c>
      <c r="AM32" s="631"/>
      <c r="AN32" s="631"/>
      <c r="AO32" s="632"/>
      <c r="AP32" s="675"/>
      <c r="AQ32" s="676"/>
      <c r="AR32" s="676"/>
      <c r="AS32" s="676"/>
      <c r="AT32" s="679"/>
      <c r="AU32" s="185"/>
      <c r="AV32" s="185"/>
      <c r="AW32" s="185"/>
      <c r="AX32" s="668" t="s">
        <v>303</v>
      </c>
      <c r="AY32" s="669"/>
      <c r="AZ32" s="669"/>
      <c r="BA32" s="669"/>
      <c r="BB32" s="669"/>
      <c r="BC32" s="669"/>
      <c r="BD32" s="669"/>
      <c r="BE32" s="669"/>
      <c r="BF32" s="670"/>
      <c r="BG32" s="692">
        <v>99.4</v>
      </c>
      <c r="BH32" s="693"/>
      <c r="BI32" s="693"/>
      <c r="BJ32" s="693"/>
      <c r="BK32" s="693"/>
      <c r="BL32" s="693"/>
      <c r="BM32" s="694">
        <v>98</v>
      </c>
      <c r="BN32" s="693"/>
      <c r="BO32" s="693"/>
      <c r="BP32" s="693"/>
      <c r="BQ32" s="695"/>
      <c r="BR32" s="692">
        <v>99.2</v>
      </c>
      <c r="BS32" s="693"/>
      <c r="BT32" s="693"/>
      <c r="BU32" s="693"/>
      <c r="BV32" s="693"/>
      <c r="BW32" s="693"/>
      <c r="BX32" s="694">
        <v>97.2</v>
      </c>
      <c r="BY32" s="693"/>
      <c r="BZ32" s="693"/>
      <c r="CA32" s="693"/>
      <c r="CB32" s="695"/>
      <c r="CD32" s="690"/>
      <c r="CE32" s="691"/>
      <c r="CF32" s="639" t="s">
        <v>304</v>
      </c>
      <c r="CG32" s="640"/>
      <c r="CH32" s="640"/>
      <c r="CI32" s="640"/>
      <c r="CJ32" s="640"/>
      <c r="CK32" s="640"/>
      <c r="CL32" s="640"/>
      <c r="CM32" s="640"/>
      <c r="CN32" s="640"/>
      <c r="CO32" s="640"/>
      <c r="CP32" s="640"/>
      <c r="CQ32" s="641"/>
      <c r="CR32" s="625">
        <v>1312</v>
      </c>
      <c r="CS32" s="626"/>
      <c r="CT32" s="626"/>
      <c r="CU32" s="626"/>
      <c r="CV32" s="626"/>
      <c r="CW32" s="626"/>
      <c r="CX32" s="626"/>
      <c r="CY32" s="627"/>
      <c r="CZ32" s="659">
        <v>0</v>
      </c>
      <c r="DA32" s="660"/>
      <c r="DB32" s="660"/>
      <c r="DC32" s="661"/>
      <c r="DD32" s="634">
        <v>1312</v>
      </c>
      <c r="DE32" s="626"/>
      <c r="DF32" s="626"/>
      <c r="DG32" s="626"/>
      <c r="DH32" s="626"/>
      <c r="DI32" s="626"/>
      <c r="DJ32" s="626"/>
      <c r="DK32" s="627"/>
      <c r="DL32" s="634">
        <v>1312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305</v>
      </c>
      <c r="C33" s="623"/>
      <c r="D33" s="623"/>
      <c r="E33" s="623"/>
      <c r="F33" s="623"/>
      <c r="G33" s="623"/>
      <c r="H33" s="623"/>
      <c r="I33" s="623"/>
      <c r="J33" s="623"/>
      <c r="K33" s="623"/>
      <c r="L33" s="623"/>
      <c r="M33" s="623"/>
      <c r="N33" s="623"/>
      <c r="O33" s="623"/>
      <c r="P33" s="623"/>
      <c r="Q33" s="624"/>
      <c r="R33" s="625">
        <v>1686373</v>
      </c>
      <c r="S33" s="626"/>
      <c r="T33" s="626"/>
      <c r="U33" s="626"/>
      <c r="V33" s="626"/>
      <c r="W33" s="626"/>
      <c r="X33" s="626"/>
      <c r="Y33" s="627"/>
      <c r="Z33" s="628">
        <v>9.1999999999999993</v>
      </c>
      <c r="AA33" s="628"/>
      <c r="AB33" s="628"/>
      <c r="AC33" s="628"/>
      <c r="AD33" s="629" t="s">
        <v>226</v>
      </c>
      <c r="AE33" s="629"/>
      <c r="AF33" s="629"/>
      <c r="AG33" s="629"/>
      <c r="AH33" s="629"/>
      <c r="AI33" s="629"/>
      <c r="AJ33" s="629"/>
      <c r="AK33" s="629"/>
      <c r="AL33" s="630" t="s">
        <v>226</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306</v>
      </c>
      <c r="CE33" s="640"/>
      <c r="CF33" s="640"/>
      <c r="CG33" s="640"/>
      <c r="CH33" s="640"/>
      <c r="CI33" s="640"/>
      <c r="CJ33" s="640"/>
      <c r="CK33" s="640"/>
      <c r="CL33" s="640"/>
      <c r="CM33" s="640"/>
      <c r="CN33" s="640"/>
      <c r="CO33" s="640"/>
      <c r="CP33" s="640"/>
      <c r="CQ33" s="641"/>
      <c r="CR33" s="625">
        <v>6282445</v>
      </c>
      <c r="CS33" s="657"/>
      <c r="CT33" s="657"/>
      <c r="CU33" s="657"/>
      <c r="CV33" s="657"/>
      <c r="CW33" s="657"/>
      <c r="CX33" s="657"/>
      <c r="CY33" s="658"/>
      <c r="CZ33" s="659">
        <v>35.299999999999997</v>
      </c>
      <c r="DA33" s="660"/>
      <c r="DB33" s="660"/>
      <c r="DC33" s="661"/>
      <c r="DD33" s="634">
        <v>5432540</v>
      </c>
      <c r="DE33" s="657"/>
      <c r="DF33" s="657"/>
      <c r="DG33" s="657"/>
      <c r="DH33" s="657"/>
      <c r="DI33" s="657"/>
      <c r="DJ33" s="657"/>
      <c r="DK33" s="658"/>
      <c r="DL33" s="634">
        <v>4600213</v>
      </c>
      <c r="DM33" s="657"/>
      <c r="DN33" s="657"/>
      <c r="DO33" s="657"/>
      <c r="DP33" s="657"/>
      <c r="DQ33" s="657"/>
      <c r="DR33" s="657"/>
      <c r="DS33" s="657"/>
      <c r="DT33" s="657"/>
      <c r="DU33" s="657"/>
      <c r="DV33" s="658"/>
      <c r="DW33" s="630">
        <v>42.8</v>
      </c>
      <c r="DX33" s="655"/>
      <c r="DY33" s="655"/>
      <c r="DZ33" s="655"/>
      <c r="EA33" s="655"/>
      <c r="EB33" s="655"/>
      <c r="EC33" s="656"/>
    </row>
    <row r="34" spans="2:133" ht="11.25" customHeight="1">
      <c r="B34" s="622" t="s">
        <v>307</v>
      </c>
      <c r="C34" s="623"/>
      <c r="D34" s="623"/>
      <c r="E34" s="623"/>
      <c r="F34" s="623"/>
      <c r="G34" s="623"/>
      <c r="H34" s="623"/>
      <c r="I34" s="623"/>
      <c r="J34" s="623"/>
      <c r="K34" s="623"/>
      <c r="L34" s="623"/>
      <c r="M34" s="623"/>
      <c r="N34" s="623"/>
      <c r="O34" s="623"/>
      <c r="P34" s="623"/>
      <c r="Q34" s="624"/>
      <c r="R34" s="625" t="s">
        <v>226</v>
      </c>
      <c r="S34" s="626"/>
      <c r="T34" s="626"/>
      <c r="U34" s="626"/>
      <c r="V34" s="626"/>
      <c r="W34" s="626"/>
      <c r="X34" s="626"/>
      <c r="Y34" s="627"/>
      <c r="Z34" s="628" t="s">
        <v>226</v>
      </c>
      <c r="AA34" s="628"/>
      <c r="AB34" s="628"/>
      <c r="AC34" s="628"/>
      <c r="AD34" s="629" t="s">
        <v>226</v>
      </c>
      <c r="AE34" s="629"/>
      <c r="AF34" s="629"/>
      <c r="AG34" s="629"/>
      <c r="AH34" s="629"/>
      <c r="AI34" s="629"/>
      <c r="AJ34" s="629"/>
      <c r="AK34" s="629"/>
      <c r="AL34" s="630" t="s">
        <v>226</v>
      </c>
      <c r="AM34" s="631"/>
      <c r="AN34" s="631"/>
      <c r="AO34" s="632"/>
      <c r="AP34" s="188"/>
      <c r="AQ34" s="604" t="s">
        <v>308</v>
      </c>
      <c r="AR34" s="605"/>
      <c r="AS34" s="605"/>
      <c r="AT34" s="605"/>
      <c r="AU34" s="605"/>
      <c r="AV34" s="605"/>
      <c r="AW34" s="605"/>
      <c r="AX34" s="605"/>
      <c r="AY34" s="605"/>
      <c r="AZ34" s="605"/>
      <c r="BA34" s="605"/>
      <c r="BB34" s="605"/>
      <c r="BC34" s="605"/>
      <c r="BD34" s="605"/>
      <c r="BE34" s="605"/>
      <c r="BF34" s="606"/>
      <c r="BG34" s="604" t="s">
        <v>309</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310</v>
      </c>
      <c r="CE34" s="640"/>
      <c r="CF34" s="640"/>
      <c r="CG34" s="640"/>
      <c r="CH34" s="640"/>
      <c r="CI34" s="640"/>
      <c r="CJ34" s="640"/>
      <c r="CK34" s="640"/>
      <c r="CL34" s="640"/>
      <c r="CM34" s="640"/>
      <c r="CN34" s="640"/>
      <c r="CO34" s="640"/>
      <c r="CP34" s="640"/>
      <c r="CQ34" s="641"/>
      <c r="CR34" s="625">
        <v>2533705</v>
      </c>
      <c r="CS34" s="626"/>
      <c r="CT34" s="626"/>
      <c r="CU34" s="626"/>
      <c r="CV34" s="626"/>
      <c r="CW34" s="626"/>
      <c r="CX34" s="626"/>
      <c r="CY34" s="627"/>
      <c r="CZ34" s="659">
        <v>14.2</v>
      </c>
      <c r="DA34" s="660"/>
      <c r="DB34" s="660"/>
      <c r="DC34" s="661"/>
      <c r="DD34" s="634">
        <v>2279865</v>
      </c>
      <c r="DE34" s="626"/>
      <c r="DF34" s="626"/>
      <c r="DG34" s="626"/>
      <c r="DH34" s="626"/>
      <c r="DI34" s="626"/>
      <c r="DJ34" s="626"/>
      <c r="DK34" s="627"/>
      <c r="DL34" s="634">
        <v>1957055</v>
      </c>
      <c r="DM34" s="626"/>
      <c r="DN34" s="626"/>
      <c r="DO34" s="626"/>
      <c r="DP34" s="626"/>
      <c r="DQ34" s="626"/>
      <c r="DR34" s="626"/>
      <c r="DS34" s="626"/>
      <c r="DT34" s="626"/>
      <c r="DU34" s="626"/>
      <c r="DV34" s="627"/>
      <c r="DW34" s="630">
        <v>18.2</v>
      </c>
      <c r="DX34" s="655"/>
      <c r="DY34" s="655"/>
      <c r="DZ34" s="655"/>
      <c r="EA34" s="655"/>
      <c r="EB34" s="655"/>
      <c r="EC34" s="656"/>
    </row>
    <row r="35" spans="2:133" ht="11.25" customHeight="1">
      <c r="B35" s="622" t="s">
        <v>311</v>
      </c>
      <c r="C35" s="623"/>
      <c r="D35" s="623"/>
      <c r="E35" s="623"/>
      <c r="F35" s="623"/>
      <c r="G35" s="623"/>
      <c r="H35" s="623"/>
      <c r="I35" s="623"/>
      <c r="J35" s="623"/>
      <c r="K35" s="623"/>
      <c r="L35" s="623"/>
      <c r="M35" s="623"/>
      <c r="N35" s="623"/>
      <c r="O35" s="623"/>
      <c r="P35" s="623"/>
      <c r="Q35" s="624"/>
      <c r="R35" s="625">
        <v>665273</v>
      </c>
      <c r="S35" s="626"/>
      <c r="T35" s="626"/>
      <c r="U35" s="626"/>
      <c r="V35" s="626"/>
      <c r="W35" s="626"/>
      <c r="X35" s="626"/>
      <c r="Y35" s="627"/>
      <c r="Z35" s="628">
        <v>3.6</v>
      </c>
      <c r="AA35" s="628"/>
      <c r="AB35" s="628"/>
      <c r="AC35" s="628"/>
      <c r="AD35" s="629" t="s">
        <v>226</v>
      </c>
      <c r="AE35" s="629"/>
      <c r="AF35" s="629"/>
      <c r="AG35" s="629"/>
      <c r="AH35" s="629"/>
      <c r="AI35" s="629"/>
      <c r="AJ35" s="629"/>
      <c r="AK35" s="629"/>
      <c r="AL35" s="630" t="s">
        <v>226</v>
      </c>
      <c r="AM35" s="631"/>
      <c r="AN35" s="631"/>
      <c r="AO35" s="632"/>
      <c r="AP35" s="188"/>
      <c r="AQ35" s="636" t="s">
        <v>312</v>
      </c>
      <c r="AR35" s="637"/>
      <c r="AS35" s="637"/>
      <c r="AT35" s="637"/>
      <c r="AU35" s="637"/>
      <c r="AV35" s="637"/>
      <c r="AW35" s="637"/>
      <c r="AX35" s="637"/>
      <c r="AY35" s="638"/>
      <c r="AZ35" s="614">
        <v>1668030</v>
      </c>
      <c r="BA35" s="615"/>
      <c r="BB35" s="615"/>
      <c r="BC35" s="615"/>
      <c r="BD35" s="615"/>
      <c r="BE35" s="615"/>
      <c r="BF35" s="696"/>
      <c r="BG35" s="636" t="s">
        <v>313</v>
      </c>
      <c r="BH35" s="637"/>
      <c r="BI35" s="637"/>
      <c r="BJ35" s="637"/>
      <c r="BK35" s="637"/>
      <c r="BL35" s="637"/>
      <c r="BM35" s="637"/>
      <c r="BN35" s="637"/>
      <c r="BO35" s="637"/>
      <c r="BP35" s="637"/>
      <c r="BQ35" s="637"/>
      <c r="BR35" s="637"/>
      <c r="BS35" s="637"/>
      <c r="BT35" s="637"/>
      <c r="BU35" s="638"/>
      <c r="BV35" s="614">
        <v>151797</v>
      </c>
      <c r="BW35" s="615"/>
      <c r="BX35" s="615"/>
      <c r="BY35" s="615"/>
      <c r="BZ35" s="615"/>
      <c r="CA35" s="615"/>
      <c r="CB35" s="696"/>
      <c r="CD35" s="639" t="s">
        <v>314</v>
      </c>
      <c r="CE35" s="640"/>
      <c r="CF35" s="640"/>
      <c r="CG35" s="640"/>
      <c r="CH35" s="640"/>
      <c r="CI35" s="640"/>
      <c r="CJ35" s="640"/>
      <c r="CK35" s="640"/>
      <c r="CL35" s="640"/>
      <c r="CM35" s="640"/>
      <c r="CN35" s="640"/>
      <c r="CO35" s="640"/>
      <c r="CP35" s="640"/>
      <c r="CQ35" s="641"/>
      <c r="CR35" s="625">
        <v>241319</v>
      </c>
      <c r="CS35" s="657"/>
      <c r="CT35" s="657"/>
      <c r="CU35" s="657"/>
      <c r="CV35" s="657"/>
      <c r="CW35" s="657"/>
      <c r="CX35" s="657"/>
      <c r="CY35" s="658"/>
      <c r="CZ35" s="659">
        <v>1.4</v>
      </c>
      <c r="DA35" s="660"/>
      <c r="DB35" s="660"/>
      <c r="DC35" s="661"/>
      <c r="DD35" s="634">
        <v>240993</v>
      </c>
      <c r="DE35" s="657"/>
      <c r="DF35" s="657"/>
      <c r="DG35" s="657"/>
      <c r="DH35" s="657"/>
      <c r="DI35" s="657"/>
      <c r="DJ35" s="657"/>
      <c r="DK35" s="658"/>
      <c r="DL35" s="634">
        <v>240993</v>
      </c>
      <c r="DM35" s="657"/>
      <c r="DN35" s="657"/>
      <c r="DO35" s="657"/>
      <c r="DP35" s="657"/>
      <c r="DQ35" s="657"/>
      <c r="DR35" s="657"/>
      <c r="DS35" s="657"/>
      <c r="DT35" s="657"/>
      <c r="DU35" s="657"/>
      <c r="DV35" s="658"/>
      <c r="DW35" s="630">
        <v>2.2000000000000002</v>
      </c>
      <c r="DX35" s="655"/>
      <c r="DY35" s="655"/>
      <c r="DZ35" s="655"/>
      <c r="EA35" s="655"/>
      <c r="EB35" s="655"/>
      <c r="EC35" s="656"/>
    </row>
    <row r="36" spans="2:133" ht="11.25" customHeight="1">
      <c r="B36" s="668" t="s">
        <v>315</v>
      </c>
      <c r="C36" s="669"/>
      <c r="D36" s="669"/>
      <c r="E36" s="669"/>
      <c r="F36" s="669"/>
      <c r="G36" s="669"/>
      <c r="H36" s="669"/>
      <c r="I36" s="669"/>
      <c r="J36" s="669"/>
      <c r="K36" s="669"/>
      <c r="L36" s="669"/>
      <c r="M36" s="669"/>
      <c r="N36" s="669"/>
      <c r="O36" s="669"/>
      <c r="P36" s="669"/>
      <c r="Q36" s="670"/>
      <c r="R36" s="697">
        <v>18297718</v>
      </c>
      <c r="S36" s="698"/>
      <c r="T36" s="698"/>
      <c r="U36" s="698"/>
      <c r="V36" s="698"/>
      <c r="W36" s="698"/>
      <c r="X36" s="698"/>
      <c r="Y36" s="699"/>
      <c r="Z36" s="700">
        <v>100</v>
      </c>
      <c r="AA36" s="700"/>
      <c r="AB36" s="700"/>
      <c r="AC36" s="700"/>
      <c r="AD36" s="701">
        <v>10083234</v>
      </c>
      <c r="AE36" s="701"/>
      <c r="AF36" s="701"/>
      <c r="AG36" s="701"/>
      <c r="AH36" s="701"/>
      <c r="AI36" s="701"/>
      <c r="AJ36" s="701"/>
      <c r="AK36" s="701"/>
      <c r="AL36" s="702">
        <v>100</v>
      </c>
      <c r="AM36" s="694"/>
      <c r="AN36" s="694"/>
      <c r="AO36" s="703"/>
      <c r="AQ36" s="704" t="s">
        <v>316</v>
      </c>
      <c r="AR36" s="705"/>
      <c r="AS36" s="705"/>
      <c r="AT36" s="705"/>
      <c r="AU36" s="705"/>
      <c r="AV36" s="705"/>
      <c r="AW36" s="705"/>
      <c r="AX36" s="705"/>
      <c r="AY36" s="706"/>
      <c r="AZ36" s="625">
        <v>408829</v>
      </c>
      <c r="BA36" s="626"/>
      <c r="BB36" s="626"/>
      <c r="BC36" s="626"/>
      <c r="BD36" s="657"/>
      <c r="BE36" s="657"/>
      <c r="BF36" s="682"/>
      <c r="BG36" s="639" t="s">
        <v>317</v>
      </c>
      <c r="BH36" s="640"/>
      <c r="BI36" s="640"/>
      <c r="BJ36" s="640"/>
      <c r="BK36" s="640"/>
      <c r="BL36" s="640"/>
      <c r="BM36" s="640"/>
      <c r="BN36" s="640"/>
      <c r="BO36" s="640"/>
      <c r="BP36" s="640"/>
      <c r="BQ36" s="640"/>
      <c r="BR36" s="640"/>
      <c r="BS36" s="640"/>
      <c r="BT36" s="640"/>
      <c r="BU36" s="641"/>
      <c r="BV36" s="625">
        <v>115238</v>
      </c>
      <c r="BW36" s="626"/>
      <c r="BX36" s="626"/>
      <c r="BY36" s="626"/>
      <c r="BZ36" s="626"/>
      <c r="CA36" s="626"/>
      <c r="CB36" s="635"/>
      <c r="CD36" s="639" t="s">
        <v>318</v>
      </c>
      <c r="CE36" s="640"/>
      <c r="CF36" s="640"/>
      <c r="CG36" s="640"/>
      <c r="CH36" s="640"/>
      <c r="CI36" s="640"/>
      <c r="CJ36" s="640"/>
      <c r="CK36" s="640"/>
      <c r="CL36" s="640"/>
      <c r="CM36" s="640"/>
      <c r="CN36" s="640"/>
      <c r="CO36" s="640"/>
      <c r="CP36" s="640"/>
      <c r="CQ36" s="641"/>
      <c r="CR36" s="625">
        <v>2260118</v>
      </c>
      <c r="CS36" s="626"/>
      <c r="CT36" s="626"/>
      <c r="CU36" s="626"/>
      <c r="CV36" s="626"/>
      <c r="CW36" s="626"/>
      <c r="CX36" s="626"/>
      <c r="CY36" s="627"/>
      <c r="CZ36" s="659">
        <v>12.7</v>
      </c>
      <c r="DA36" s="660"/>
      <c r="DB36" s="660"/>
      <c r="DC36" s="661"/>
      <c r="DD36" s="634">
        <v>2035530</v>
      </c>
      <c r="DE36" s="626"/>
      <c r="DF36" s="626"/>
      <c r="DG36" s="626"/>
      <c r="DH36" s="626"/>
      <c r="DI36" s="626"/>
      <c r="DJ36" s="626"/>
      <c r="DK36" s="627"/>
      <c r="DL36" s="634">
        <v>1527233</v>
      </c>
      <c r="DM36" s="626"/>
      <c r="DN36" s="626"/>
      <c r="DO36" s="626"/>
      <c r="DP36" s="626"/>
      <c r="DQ36" s="626"/>
      <c r="DR36" s="626"/>
      <c r="DS36" s="626"/>
      <c r="DT36" s="626"/>
      <c r="DU36" s="626"/>
      <c r="DV36" s="627"/>
      <c r="DW36" s="630">
        <v>14.2</v>
      </c>
      <c r="DX36" s="655"/>
      <c r="DY36" s="655"/>
      <c r="DZ36" s="655"/>
      <c r="EA36" s="655"/>
      <c r="EB36" s="655"/>
      <c r="EC36" s="656"/>
    </row>
    <row r="37" spans="2:133" ht="11.25" customHeight="1">
      <c r="AQ37" s="704" t="s">
        <v>319</v>
      </c>
      <c r="AR37" s="705"/>
      <c r="AS37" s="705"/>
      <c r="AT37" s="705"/>
      <c r="AU37" s="705"/>
      <c r="AV37" s="705"/>
      <c r="AW37" s="705"/>
      <c r="AX37" s="705"/>
      <c r="AY37" s="706"/>
      <c r="AZ37" s="625">
        <v>138104</v>
      </c>
      <c r="BA37" s="626"/>
      <c r="BB37" s="626"/>
      <c r="BC37" s="626"/>
      <c r="BD37" s="657"/>
      <c r="BE37" s="657"/>
      <c r="BF37" s="682"/>
      <c r="BG37" s="639" t="s">
        <v>320</v>
      </c>
      <c r="BH37" s="640"/>
      <c r="BI37" s="640"/>
      <c r="BJ37" s="640"/>
      <c r="BK37" s="640"/>
      <c r="BL37" s="640"/>
      <c r="BM37" s="640"/>
      <c r="BN37" s="640"/>
      <c r="BO37" s="640"/>
      <c r="BP37" s="640"/>
      <c r="BQ37" s="640"/>
      <c r="BR37" s="640"/>
      <c r="BS37" s="640"/>
      <c r="BT37" s="640"/>
      <c r="BU37" s="641"/>
      <c r="BV37" s="625">
        <v>5836</v>
      </c>
      <c r="BW37" s="626"/>
      <c r="BX37" s="626"/>
      <c r="BY37" s="626"/>
      <c r="BZ37" s="626"/>
      <c r="CA37" s="626"/>
      <c r="CB37" s="635"/>
      <c r="CD37" s="639" t="s">
        <v>321</v>
      </c>
      <c r="CE37" s="640"/>
      <c r="CF37" s="640"/>
      <c r="CG37" s="640"/>
      <c r="CH37" s="640"/>
      <c r="CI37" s="640"/>
      <c r="CJ37" s="640"/>
      <c r="CK37" s="640"/>
      <c r="CL37" s="640"/>
      <c r="CM37" s="640"/>
      <c r="CN37" s="640"/>
      <c r="CO37" s="640"/>
      <c r="CP37" s="640"/>
      <c r="CQ37" s="641"/>
      <c r="CR37" s="625">
        <v>831475</v>
      </c>
      <c r="CS37" s="657"/>
      <c r="CT37" s="657"/>
      <c r="CU37" s="657"/>
      <c r="CV37" s="657"/>
      <c r="CW37" s="657"/>
      <c r="CX37" s="657"/>
      <c r="CY37" s="658"/>
      <c r="CZ37" s="659">
        <v>4.7</v>
      </c>
      <c r="DA37" s="660"/>
      <c r="DB37" s="660"/>
      <c r="DC37" s="661"/>
      <c r="DD37" s="634">
        <v>831475</v>
      </c>
      <c r="DE37" s="657"/>
      <c r="DF37" s="657"/>
      <c r="DG37" s="657"/>
      <c r="DH37" s="657"/>
      <c r="DI37" s="657"/>
      <c r="DJ37" s="657"/>
      <c r="DK37" s="658"/>
      <c r="DL37" s="634">
        <v>605997</v>
      </c>
      <c r="DM37" s="657"/>
      <c r="DN37" s="657"/>
      <c r="DO37" s="657"/>
      <c r="DP37" s="657"/>
      <c r="DQ37" s="657"/>
      <c r="DR37" s="657"/>
      <c r="DS37" s="657"/>
      <c r="DT37" s="657"/>
      <c r="DU37" s="657"/>
      <c r="DV37" s="658"/>
      <c r="DW37" s="630">
        <v>5.6</v>
      </c>
      <c r="DX37" s="655"/>
      <c r="DY37" s="655"/>
      <c r="DZ37" s="655"/>
      <c r="EA37" s="655"/>
      <c r="EB37" s="655"/>
      <c r="EC37" s="656"/>
    </row>
    <row r="38" spans="2:133" ht="11.25" customHeight="1">
      <c r="AQ38" s="704" t="s">
        <v>322</v>
      </c>
      <c r="AR38" s="705"/>
      <c r="AS38" s="705"/>
      <c r="AT38" s="705"/>
      <c r="AU38" s="705"/>
      <c r="AV38" s="705"/>
      <c r="AW38" s="705"/>
      <c r="AX38" s="705"/>
      <c r="AY38" s="706"/>
      <c r="AZ38" s="625">
        <v>13652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9389</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1107445</v>
      </c>
      <c r="CS38" s="626"/>
      <c r="CT38" s="626"/>
      <c r="CU38" s="626"/>
      <c r="CV38" s="626"/>
      <c r="CW38" s="626"/>
      <c r="CX38" s="626"/>
      <c r="CY38" s="627"/>
      <c r="CZ38" s="659">
        <v>6.2</v>
      </c>
      <c r="DA38" s="660"/>
      <c r="DB38" s="660"/>
      <c r="DC38" s="661"/>
      <c r="DD38" s="634">
        <v>874932</v>
      </c>
      <c r="DE38" s="626"/>
      <c r="DF38" s="626"/>
      <c r="DG38" s="626"/>
      <c r="DH38" s="626"/>
      <c r="DI38" s="626"/>
      <c r="DJ38" s="626"/>
      <c r="DK38" s="627"/>
      <c r="DL38" s="634">
        <v>874932</v>
      </c>
      <c r="DM38" s="626"/>
      <c r="DN38" s="626"/>
      <c r="DO38" s="626"/>
      <c r="DP38" s="626"/>
      <c r="DQ38" s="626"/>
      <c r="DR38" s="626"/>
      <c r="DS38" s="626"/>
      <c r="DT38" s="626"/>
      <c r="DU38" s="626"/>
      <c r="DV38" s="627"/>
      <c r="DW38" s="630">
        <v>8.1</v>
      </c>
      <c r="DX38" s="655"/>
      <c r="DY38" s="655"/>
      <c r="DZ38" s="655"/>
      <c r="EA38" s="655"/>
      <c r="EB38" s="655"/>
      <c r="EC38" s="656"/>
    </row>
    <row r="39" spans="2:133" ht="11.25" customHeight="1">
      <c r="AQ39" s="704" t="s">
        <v>325</v>
      </c>
      <c r="AR39" s="705"/>
      <c r="AS39" s="705"/>
      <c r="AT39" s="705"/>
      <c r="AU39" s="705"/>
      <c r="AV39" s="705"/>
      <c r="AW39" s="705"/>
      <c r="AX39" s="705"/>
      <c r="AY39" s="706"/>
      <c r="AZ39" s="625" t="s">
        <v>326</v>
      </c>
      <c r="BA39" s="626"/>
      <c r="BB39" s="626"/>
      <c r="BC39" s="626"/>
      <c r="BD39" s="657"/>
      <c r="BE39" s="657"/>
      <c r="BF39" s="682"/>
      <c r="BG39" s="710" t="s">
        <v>327</v>
      </c>
      <c r="BH39" s="711"/>
      <c r="BI39" s="711"/>
      <c r="BJ39" s="711"/>
      <c r="BK39" s="711"/>
      <c r="BL39" s="189"/>
      <c r="BM39" s="640" t="s">
        <v>328</v>
      </c>
      <c r="BN39" s="640"/>
      <c r="BO39" s="640"/>
      <c r="BP39" s="640"/>
      <c r="BQ39" s="640"/>
      <c r="BR39" s="640"/>
      <c r="BS39" s="640"/>
      <c r="BT39" s="640"/>
      <c r="BU39" s="641"/>
      <c r="BV39" s="625">
        <v>126</v>
      </c>
      <c r="BW39" s="626"/>
      <c r="BX39" s="626"/>
      <c r="BY39" s="626"/>
      <c r="BZ39" s="626"/>
      <c r="CA39" s="626"/>
      <c r="CB39" s="635"/>
      <c r="CD39" s="639" t="s">
        <v>329</v>
      </c>
      <c r="CE39" s="640"/>
      <c r="CF39" s="640"/>
      <c r="CG39" s="640"/>
      <c r="CH39" s="640"/>
      <c r="CI39" s="640"/>
      <c r="CJ39" s="640"/>
      <c r="CK39" s="640"/>
      <c r="CL39" s="640"/>
      <c r="CM39" s="640"/>
      <c r="CN39" s="640"/>
      <c r="CO39" s="640"/>
      <c r="CP39" s="640"/>
      <c r="CQ39" s="641"/>
      <c r="CR39" s="625">
        <v>3516</v>
      </c>
      <c r="CS39" s="657"/>
      <c r="CT39" s="657"/>
      <c r="CU39" s="657"/>
      <c r="CV39" s="657"/>
      <c r="CW39" s="657"/>
      <c r="CX39" s="657"/>
      <c r="CY39" s="658"/>
      <c r="CZ39" s="659">
        <v>0</v>
      </c>
      <c r="DA39" s="660"/>
      <c r="DB39" s="660"/>
      <c r="DC39" s="661"/>
      <c r="DD39" s="634">
        <v>1220</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330</v>
      </c>
      <c r="AR40" s="705"/>
      <c r="AS40" s="705"/>
      <c r="AT40" s="705"/>
      <c r="AU40" s="705"/>
      <c r="AV40" s="705"/>
      <c r="AW40" s="705"/>
      <c r="AX40" s="705"/>
      <c r="AY40" s="706"/>
      <c r="AZ40" s="625">
        <v>334909</v>
      </c>
      <c r="BA40" s="626"/>
      <c r="BB40" s="626"/>
      <c r="BC40" s="626"/>
      <c r="BD40" s="657"/>
      <c r="BE40" s="657"/>
      <c r="BF40" s="682"/>
      <c r="BG40" s="710"/>
      <c r="BH40" s="711"/>
      <c r="BI40" s="711"/>
      <c r="BJ40" s="711"/>
      <c r="BK40" s="711"/>
      <c r="BL40" s="189"/>
      <c r="BM40" s="640" t="s">
        <v>331</v>
      </c>
      <c r="BN40" s="640"/>
      <c r="BO40" s="640"/>
      <c r="BP40" s="640"/>
      <c r="BQ40" s="640"/>
      <c r="BR40" s="640"/>
      <c r="BS40" s="640"/>
      <c r="BT40" s="640"/>
      <c r="BU40" s="641"/>
      <c r="BV40" s="625">
        <v>105</v>
      </c>
      <c r="BW40" s="626"/>
      <c r="BX40" s="626"/>
      <c r="BY40" s="626"/>
      <c r="BZ40" s="626"/>
      <c r="CA40" s="626"/>
      <c r="CB40" s="635"/>
      <c r="CD40" s="639" t="s">
        <v>332</v>
      </c>
      <c r="CE40" s="640"/>
      <c r="CF40" s="640"/>
      <c r="CG40" s="640"/>
      <c r="CH40" s="640"/>
      <c r="CI40" s="640"/>
      <c r="CJ40" s="640"/>
      <c r="CK40" s="640"/>
      <c r="CL40" s="640"/>
      <c r="CM40" s="640"/>
      <c r="CN40" s="640"/>
      <c r="CO40" s="640"/>
      <c r="CP40" s="640"/>
      <c r="CQ40" s="641"/>
      <c r="CR40" s="625">
        <v>136342</v>
      </c>
      <c r="CS40" s="626"/>
      <c r="CT40" s="626"/>
      <c r="CU40" s="626"/>
      <c r="CV40" s="626"/>
      <c r="CW40" s="626"/>
      <c r="CX40" s="626"/>
      <c r="CY40" s="627"/>
      <c r="CZ40" s="659">
        <v>0.8</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333</v>
      </c>
      <c r="AR41" s="646"/>
      <c r="AS41" s="646"/>
      <c r="AT41" s="646"/>
      <c r="AU41" s="646"/>
      <c r="AV41" s="646"/>
      <c r="AW41" s="646"/>
      <c r="AX41" s="646"/>
      <c r="AY41" s="647"/>
      <c r="AZ41" s="697">
        <v>772536</v>
      </c>
      <c r="BA41" s="698"/>
      <c r="BB41" s="698"/>
      <c r="BC41" s="698"/>
      <c r="BD41" s="693"/>
      <c r="BE41" s="693"/>
      <c r="BF41" s="695"/>
      <c r="BG41" s="712"/>
      <c r="BH41" s="713"/>
      <c r="BI41" s="713"/>
      <c r="BJ41" s="713"/>
      <c r="BK41" s="713"/>
      <c r="BL41" s="191"/>
      <c r="BM41" s="646" t="s">
        <v>334</v>
      </c>
      <c r="BN41" s="646"/>
      <c r="BO41" s="646"/>
      <c r="BP41" s="646"/>
      <c r="BQ41" s="646"/>
      <c r="BR41" s="646"/>
      <c r="BS41" s="646"/>
      <c r="BT41" s="646"/>
      <c r="BU41" s="647"/>
      <c r="BV41" s="697">
        <v>325</v>
      </c>
      <c r="BW41" s="698"/>
      <c r="BX41" s="698"/>
      <c r="BY41" s="698"/>
      <c r="BZ41" s="698"/>
      <c r="CA41" s="698"/>
      <c r="CB41" s="707"/>
      <c r="CD41" s="639" t="s">
        <v>335</v>
      </c>
      <c r="CE41" s="640"/>
      <c r="CF41" s="640"/>
      <c r="CG41" s="640"/>
      <c r="CH41" s="640"/>
      <c r="CI41" s="640"/>
      <c r="CJ41" s="640"/>
      <c r="CK41" s="640"/>
      <c r="CL41" s="640"/>
      <c r="CM41" s="640"/>
      <c r="CN41" s="640"/>
      <c r="CO41" s="640"/>
      <c r="CP41" s="640"/>
      <c r="CQ41" s="641"/>
      <c r="CR41" s="625" t="s">
        <v>336</v>
      </c>
      <c r="CS41" s="657"/>
      <c r="CT41" s="657"/>
      <c r="CU41" s="657"/>
      <c r="CV41" s="657"/>
      <c r="CW41" s="657"/>
      <c r="CX41" s="657"/>
      <c r="CY41" s="658"/>
      <c r="CZ41" s="659" t="s">
        <v>336</v>
      </c>
      <c r="DA41" s="660"/>
      <c r="DB41" s="660"/>
      <c r="DC41" s="661"/>
      <c r="DD41" s="634" t="s">
        <v>336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338</v>
      </c>
      <c r="CE42" s="623"/>
      <c r="CF42" s="623"/>
      <c r="CG42" s="623"/>
      <c r="CH42" s="623"/>
      <c r="CI42" s="623"/>
      <c r="CJ42" s="623"/>
      <c r="CK42" s="623"/>
      <c r="CL42" s="623"/>
      <c r="CM42" s="623"/>
      <c r="CN42" s="623"/>
      <c r="CO42" s="623"/>
      <c r="CP42" s="623"/>
      <c r="CQ42" s="624"/>
      <c r="CR42" s="625">
        <v>2842097</v>
      </c>
      <c r="CS42" s="626"/>
      <c r="CT42" s="626"/>
      <c r="CU42" s="626"/>
      <c r="CV42" s="626"/>
      <c r="CW42" s="626"/>
      <c r="CX42" s="626"/>
      <c r="CY42" s="627"/>
      <c r="CZ42" s="659">
        <v>16</v>
      </c>
      <c r="DA42" s="708"/>
      <c r="DB42" s="708"/>
      <c r="DC42" s="709"/>
      <c r="DD42" s="634">
        <v>652197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340</v>
      </c>
      <c r="CE43" s="623"/>
      <c r="CF43" s="623"/>
      <c r="CG43" s="623"/>
      <c r="CH43" s="623"/>
      <c r="CI43" s="623"/>
      <c r="CJ43" s="623"/>
      <c r="CK43" s="623"/>
      <c r="CL43" s="623"/>
      <c r="CM43" s="623"/>
      <c r="CN43" s="623"/>
      <c r="CO43" s="623"/>
      <c r="CP43" s="623"/>
      <c r="CQ43" s="624"/>
      <c r="CR43" s="625">
        <v>51062</v>
      </c>
      <c r="CS43" s="657"/>
      <c r="CT43" s="657"/>
      <c r="CU43" s="657"/>
      <c r="CV43" s="657"/>
      <c r="CW43" s="657"/>
      <c r="CX43" s="657"/>
      <c r="CY43" s="658"/>
      <c r="CZ43" s="659">
        <v>0.3</v>
      </c>
      <c r="DA43" s="660"/>
      <c r="DB43" s="660"/>
      <c r="DC43" s="661"/>
      <c r="DD43" s="634">
        <v>49146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341</v>
      </c>
      <c r="CD44" s="731" t="s">
        <v>293</v>
      </c>
      <c r="CE44" s="732"/>
      <c r="CF44" s="622" t="s">
        <v>342</v>
      </c>
      <c r="CG44" s="623"/>
      <c r="CH44" s="623"/>
      <c r="CI44" s="623"/>
      <c r="CJ44" s="623"/>
      <c r="CK44" s="623"/>
      <c r="CL44" s="623"/>
      <c r="CM44" s="623"/>
      <c r="CN44" s="623"/>
      <c r="CO44" s="623"/>
      <c r="CP44" s="623"/>
      <c r="CQ44" s="624"/>
      <c r="CR44" s="625">
        <v>2842097</v>
      </c>
      <c r="CS44" s="626"/>
      <c r="CT44" s="626"/>
      <c r="CU44" s="626"/>
      <c r="CV44" s="626"/>
      <c r="CW44" s="626"/>
      <c r="CX44" s="626"/>
      <c r="CY44" s="627"/>
      <c r="CZ44" s="659">
        <v>16</v>
      </c>
      <c r="DA44" s="708"/>
      <c r="DB44" s="708"/>
      <c r="DC44" s="709"/>
      <c r="DD44" s="634">
        <v>652197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343</v>
      </c>
      <c r="CG45" s="623"/>
      <c r="CH45" s="623"/>
      <c r="CI45" s="623"/>
      <c r="CJ45" s="623"/>
      <c r="CK45" s="623"/>
      <c r="CL45" s="623"/>
      <c r="CM45" s="623"/>
      <c r="CN45" s="623"/>
      <c r="CO45" s="623"/>
      <c r="CP45" s="623"/>
      <c r="CQ45" s="624"/>
      <c r="CR45" s="625">
        <v>1811953</v>
      </c>
      <c r="CS45" s="657"/>
      <c r="CT45" s="657"/>
      <c r="CU45" s="657"/>
      <c r="CV45" s="657"/>
      <c r="CW45" s="657"/>
      <c r="CX45" s="657"/>
      <c r="CY45" s="658"/>
      <c r="CZ45" s="659">
        <v>10.199999999999999</v>
      </c>
      <c r="DA45" s="660"/>
      <c r="DB45" s="660"/>
      <c r="DC45" s="661"/>
      <c r="DD45" s="634">
        <v>116644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344</v>
      </c>
      <c r="CG46" s="623"/>
      <c r="CH46" s="623"/>
      <c r="CI46" s="623"/>
      <c r="CJ46" s="623"/>
      <c r="CK46" s="623"/>
      <c r="CL46" s="623"/>
      <c r="CM46" s="623"/>
      <c r="CN46" s="623"/>
      <c r="CO46" s="623"/>
      <c r="CP46" s="623"/>
      <c r="CQ46" s="624"/>
      <c r="CR46" s="625">
        <v>992289</v>
      </c>
      <c r="CS46" s="626"/>
      <c r="CT46" s="626"/>
      <c r="CU46" s="626"/>
      <c r="CV46" s="626"/>
      <c r="CW46" s="626"/>
      <c r="CX46" s="626"/>
      <c r="CY46" s="627"/>
      <c r="CZ46" s="659">
        <v>5.6</v>
      </c>
      <c r="DA46" s="708"/>
      <c r="DB46" s="708"/>
      <c r="DC46" s="709"/>
      <c r="DD46" s="634">
        <v>516968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345</v>
      </c>
      <c r="CG47" s="623"/>
      <c r="CH47" s="623"/>
      <c r="CI47" s="623"/>
      <c r="CJ47" s="623"/>
      <c r="CK47" s="623"/>
      <c r="CL47" s="623"/>
      <c r="CM47" s="623"/>
      <c r="CN47" s="623"/>
      <c r="CO47" s="623"/>
      <c r="CP47" s="623"/>
      <c r="CQ47" s="624"/>
      <c r="CR47" s="625" t="s">
        <v>226</v>
      </c>
      <c r="CS47" s="657"/>
      <c r="CT47" s="657"/>
      <c r="CU47" s="657"/>
      <c r="CV47" s="657"/>
      <c r="CW47" s="657"/>
      <c r="CX47" s="657"/>
      <c r="CY47" s="658"/>
      <c r="CZ47" s="659" t="s">
        <v>226</v>
      </c>
      <c r="DA47" s="660"/>
      <c r="DB47" s="660"/>
      <c r="DC47" s="661"/>
      <c r="DD47" s="634" t="s">
        <v>226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346</v>
      </c>
      <c r="CG48" s="623"/>
      <c r="CH48" s="623"/>
      <c r="CI48" s="623"/>
      <c r="CJ48" s="623"/>
      <c r="CK48" s="623"/>
      <c r="CL48" s="623"/>
      <c r="CM48" s="623"/>
      <c r="CN48" s="623"/>
      <c r="CO48" s="623"/>
      <c r="CP48" s="623"/>
      <c r="CQ48" s="624"/>
      <c r="CR48" s="625" t="s">
        <v>226</v>
      </c>
      <c r="CS48" s="626"/>
      <c r="CT48" s="626"/>
      <c r="CU48" s="626"/>
      <c r="CV48" s="626"/>
      <c r="CW48" s="626"/>
      <c r="CX48" s="626"/>
      <c r="CY48" s="627"/>
      <c r="CZ48" s="659" t="s">
        <v>226</v>
      </c>
      <c r="DA48" s="708"/>
      <c r="DB48" s="708"/>
      <c r="DC48" s="709"/>
      <c r="DD48" s="634" t="s">
        <v>226</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347</v>
      </c>
      <c r="CE49" s="669"/>
      <c r="CF49" s="669"/>
      <c r="CG49" s="669"/>
      <c r="CH49" s="669"/>
      <c r="CI49" s="669"/>
      <c r="CJ49" s="669"/>
      <c r="CK49" s="669"/>
      <c r="CL49" s="669"/>
      <c r="CM49" s="669"/>
      <c r="CN49" s="669"/>
      <c r="CO49" s="669"/>
      <c r="CP49" s="669"/>
      <c r="CQ49" s="670"/>
      <c r="CR49" s="697">
        <v>17795595</v>
      </c>
      <c r="CS49" s="693"/>
      <c r="CT49" s="693"/>
      <c r="CU49" s="693"/>
      <c r="CV49" s="693"/>
      <c r="CW49" s="693"/>
      <c r="CX49" s="693"/>
      <c r="CY49" s="720"/>
      <c r="CZ49" s="721">
        <v>100</v>
      </c>
      <c r="DA49" s="722"/>
      <c r="DB49" s="722"/>
      <c r="DC49" s="723"/>
      <c r="DD49" s="724">
        <v>11285488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349</v>
      </c>
      <c r="DK2" s="767"/>
      <c r="DL2" s="767"/>
      <c r="DM2" s="767"/>
      <c r="DN2" s="767"/>
      <c r="DO2" s="768"/>
      <c r="DP2" s="202"/>
      <c r="DQ2" s="766" t="s">
        <v>350</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351</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353</v>
      </c>
      <c r="B5" s="761"/>
      <c r="C5" s="761"/>
      <c r="D5" s="761"/>
      <c r="E5" s="761"/>
      <c r="F5" s="761"/>
      <c r="G5" s="761"/>
      <c r="H5" s="761"/>
      <c r="I5" s="761"/>
      <c r="J5" s="761"/>
      <c r="K5" s="761"/>
      <c r="L5" s="761"/>
      <c r="M5" s="761"/>
      <c r="N5" s="761"/>
      <c r="O5" s="761"/>
      <c r="P5" s="762"/>
      <c r="Q5" s="737" t="s">
        <v>354</v>
      </c>
      <c r="R5" s="738"/>
      <c r="S5" s="738"/>
      <c r="T5" s="738"/>
      <c r="U5" s="739"/>
      <c r="V5" s="737" t="s">
        <v>355</v>
      </c>
      <c r="W5" s="738"/>
      <c r="X5" s="738"/>
      <c r="Y5" s="738"/>
      <c r="Z5" s="739"/>
      <c r="AA5" s="737" t="s">
        <v>356</v>
      </c>
      <c r="AB5" s="738"/>
      <c r="AC5" s="738"/>
      <c r="AD5" s="738"/>
      <c r="AE5" s="738"/>
      <c r="AF5" s="770" t="s">
        <v>357</v>
      </c>
      <c r="AG5" s="738"/>
      <c r="AH5" s="738"/>
      <c r="AI5" s="738"/>
      <c r="AJ5" s="749"/>
      <c r="AK5" s="738" t="s">
        <v>358</v>
      </c>
      <c r="AL5" s="738"/>
      <c r="AM5" s="738"/>
      <c r="AN5" s="738"/>
      <c r="AO5" s="739"/>
      <c r="AP5" s="737" t="s">
        <v>359</v>
      </c>
      <c r="AQ5" s="738"/>
      <c r="AR5" s="738"/>
      <c r="AS5" s="738"/>
      <c r="AT5" s="739"/>
      <c r="AU5" s="737" t="s">
        <v>360</v>
      </c>
      <c r="AV5" s="738"/>
      <c r="AW5" s="738"/>
      <c r="AX5" s="738"/>
      <c r="AY5" s="749"/>
      <c r="AZ5" s="209"/>
      <c r="BA5" s="209"/>
      <c r="BB5" s="209"/>
      <c r="BC5" s="209"/>
      <c r="BD5" s="209"/>
      <c r="BE5" s="210"/>
      <c r="BF5" s="210"/>
      <c r="BG5" s="210"/>
      <c r="BH5" s="210"/>
      <c r="BI5" s="210"/>
      <c r="BJ5" s="210"/>
      <c r="BK5" s="210"/>
      <c r="BL5" s="210"/>
      <c r="BM5" s="210"/>
      <c r="BN5" s="210"/>
      <c r="BO5" s="210"/>
      <c r="BP5" s="210"/>
      <c r="BQ5" s="760" t="s">
        <v>361</v>
      </c>
      <c r="BR5" s="761"/>
      <c r="BS5" s="761"/>
      <c r="BT5" s="761"/>
      <c r="BU5" s="761"/>
      <c r="BV5" s="761"/>
      <c r="BW5" s="761"/>
      <c r="BX5" s="761"/>
      <c r="BY5" s="761"/>
      <c r="BZ5" s="761"/>
      <c r="CA5" s="761"/>
      <c r="CB5" s="761"/>
      <c r="CC5" s="761"/>
      <c r="CD5" s="761"/>
      <c r="CE5" s="761"/>
      <c r="CF5" s="761"/>
      <c r="CG5" s="762"/>
      <c r="CH5" s="737" t="s">
        <v>362</v>
      </c>
      <c r="CI5" s="738"/>
      <c r="CJ5" s="738"/>
      <c r="CK5" s="738"/>
      <c r="CL5" s="739"/>
      <c r="CM5" s="737" t="s">
        <v>363</v>
      </c>
      <c r="CN5" s="738"/>
      <c r="CO5" s="738"/>
      <c r="CP5" s="738"/>
      <c r="CQ5" s="739"/>
      <c r="CR5" s="737" t="s">
        <v>364</v>
      </c>
      <c r="CS5" s="738"/>
      <c r="CT5" s="738"/>
      <c r="CU5" s="738"/>
      <c r="CV5" s="739"/>
      <c r="CW5" s="737" t="s">
        <v>365</v>
      </c>
      <c r="CX5" s="738"/>
      <c r="CY5" s="738"/>
      <c r="CZ5" s="738"/>
      <c r="DA5" s="739"/>
      <c r="DB5" s="737" t="s">
        <v>366</v>
      </c>
      <c r="DC5" s="738"/>
      <c r="DD5" s="738"/>
      <c r="DE5" s="738"/>
      <c r="DF5" s="739"/>
      <c r="DG5" s="743" t="s">
        <v>367</v>
      </c>
      <c r="DH5" s="744"/>
      <c r="DI5" s="744"/>
      <c r="DJ5" s="744"/>
      <c r="DK5" s="745"/>
      <c r="DL5" s="743" t="s">
        <v>368</v>
      </c>
      <c r="DM5" s="744"/>
      <c r="DN5" s="744"/>
      <c r="DO5" s="744"/>
      <c r="DP5" s="745"/>
      <c r="DQ5" s="737" t="s">
        <v>369</v>
      </c>
      <c r="DR5" s="738"/>
      <c r="DS5" s="738"/>
      <c r="DT5" s="738"/>
      <c r="DU5" s="739"/>
      <c r="DV5" s="737" t="s">
        <v>360</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370</v>
      </c>
      <c r="C7" s="752"/>
      <c r="D7" s="752"/>
      <c r="E7" s="752"/>
      <c r="F7" s="752"/>
      <c r="G7" s="752"/>
      <c r="H7" s="752"/>
      <c r="I7" s="752"/>
      <c r="J7" s="752"/>
      <c r="K7" s="752"/>
      <c r="L7" s="752"/>
      <c r="M7" s="752"/>
      <c r="N7" s="752"/>
      <c r="O7" s="752"/>
      <c r="P7" s="753"/>
      <c r="Q7" s="754">
        <v>18320</v>
      </c>
      <c r="R7" s="755"/>
      <c r="S7" s="755"/>
      <c r="T7" s="755"/>
      <c r="U7" s="755"/>
      <c r="V7" s="755">
        <v>17818</v>
      </c>
      <c r="W7" s="755"/>
      <c r="X7" s="755"/>
      <c r="Y7" s="755"/>
      <c r="Z7" s="755"/>
      <c r="AA7" s="755">
        <v>502</v>
      </c>
      <c r="AB7" s="755"/>
      <c r="AC7" s="755"/>
      <c r="AD7" s="755"/>
      <c r="AE7" s="756"/>
      <c r="AF7" s="757">
        <v>337</v>
      </c>
      <c r="AG7" s="758"/>
      <c r="AH7" s="758"/>
      <c r="AI7" s="758"/>
      <c r="AJ7" s="759"/>
      <c r="AK7" s="794">
        <v>229</v>
      </c>
      <c r="AL7" s="795"/>
      <c r="AM7" s="795"/>
      <c r="AN7" s="795"/>
      <c r="AO7" s="795"/>
      <c r="AP7" s="795">
        <v>19427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0</v>
      </c>
      <c r="CI7" s="792"/>
      <c r="CJ7" s="792"/>
      <c r="CK7" s="792"/>
      <c r="CL7" s="793"/>
      <c r="CM7" s="791">
        <v>25</v>
      </c>
      <c r="CN7" s="792"/>
      <c r="CO7" s="792"/>
      <c r="CP7" s="792"/>
      <c r="CQ7" s="793"/>
      <c r="CR7" s="791">
        <v>10</v>
      </c>
      <c r="CS7" s="792"/>
      <c r="CT7" s="792"/>
      <c r="CU7" s="792"/>
      <c r="CV7" s="793"/>
      <c r="CW7" s="791" t="s">
        <v>543</v>
      </c>
      <c r="CX7" s="792"/>
      <c r="CY7" s="792"/>
      <c r="CZ7" s="792"/>
      <c r="DA7" s="793"/>
      <c r="DB7" s="791" t="s">
        <v>543</v>
      </c>
      <c r="DC7" s="792"/>
      <c r="DD7" s="792"/>
      <c r="DE7" s="792"/>
      <c r="DF7" s="793"/>
      <c r="DG7" s="791">
        <v>159</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t="s">
        <v>543</v>
      </c>
      <c r="CI8" s="802"/>
      <c r="CJ8" s="802"/>
      <c r="CK8" s="802"/>
      <c r="CL8" s="803"/>
      <c r="CM8" s="801">
        <v>30</v>
      </c>
      <c r="CN8" s="802"/>
      <c r="CO8" s="802"/>
      <c r="CP8" s="802"/>
      <c r="CQ8" s="803"/>
      <c r="CR8" s="801">
        <v>30</v>
      </c>
      <c r="CS8" s="802"/>
      <c r="CT8" s="802"/>
      <c r="CU8" s="802"/>
      <c r="CV8" s="803"/>
      <c r="CW8" s="801">
        <v>51</v>
      </c>
      <c r="CX8" s="802"/>
      <c r="CY8" s="802"/>
      <c r="CZ8" s="802"/>
      <c r="DA8" s="803"/>
      <c r="DB8" s="801" t="s">
        <v>543</v>
      </c>
      <c r="DC8" s="802"/>
      <c r="DD8" s="802"/>
      <c r="DE8" s="802"/>
      <c r="DF8" s="803"/>
      <c r="DG8" s="801" t="s">
        <v>543</v>
      </c>
      <c r="DH8" s="802"/>
      <c r="DI8" s="802"/>
      <c r="DJ8" s="802"/>
      <c r="DK8" s="803"/>
      <c r="DL8" s="801" t="s">
        <v>543</v>
      </c>
      <c r="DM8" s="802"/>
      <c r="DN8" s="802"/>
      <c r="DO8" s="802"/>
      <c r="DP8" s="803"/>
      <c r="DQ8" s="801" t="s">
        <v>543</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372</v>
      </c>
      <c r="B23" s="810" t="s">
        <v>373</v>
      </c>
      <c r="C23" s="811"/>
      <c r="D23" s="811"/>
      <c r="E23" s="811"/>
      <c r="F23" s="811"/>
      <c r="G23" s="811"/>
      <c r="H23" s="811"/>
      <c r="I23" s="811"/>
      <c r="J23" s="811"/>
      <c r="K23" s="811"/>
      <c r="L23" s="811"/>
      <c r="M23" s="811"/>
      <c r="N23" s="811"/>
      <c r="O23" s="811"/>
      <c r="P23" s="812"/>
      <c r="Q23" s="813">
        <v>18320</v>
      </c>
      <c r="R23" s="814"/>
      <c r="S23" s="814"/>
      <c r="T23" s="814"/>
      <c r="U23" s="814"/>
      <c r="V23" s="814">
        <v>17818</v>
      </c>
      <c r="W23" s="814"/>
      <c r="X23" s="814"/>
      <c r="Y23" s="814"/>
      <c r="Z23" s="814"/>
      <c r="AA23" s="814">
        <v>502</v>
      </c>
      <c r="AB23" s="814"/>
      <c r="AC23" s="814"/>
      <c r="AD23" s="814"/>
      <c r="AE23" s="815"/>
      <c r="AF23" s="816">
        <v>337</v>
      </c>
      <c r="AG23" s="814"/>
      <c r="AH23" s="814"/>
      <c r="AI23" s="814"/>
      <c r="AJ23" s="817"/>
      <c r="AK23" s="818"/>
      <c r="AL23" s="819"/>
      <c r="AM23" s="819"/>
      <c r="AN23" s="819"/>
      <c r="AO23" s="819"/>
      <c r="AP23" s="814">
        <v>19427</v>
      </c>
      <c r="AQ23" s="814"/>
      <c r="AR23" s="814"/>
      <c r="AS23" s="814"/>
      <c r="AT23" s="814"/>
      <c r="AU23" s="820"/>
      <c r="AV23" s="820"/>
      <c r="AW23" s="820"/>
      <c r="AX23" s="820"/>
      <c r="AY23" s="821"/>
      <c r="AZ23" s="829" t="s">
        <v>226</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353</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360</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384</v>
      </c>
      <c r="C28" s="752"/>
      <c r="D28" s="752"/>
      <c r="E28" s="752"/>
      <c r="F28" s="752"/>
      <c r="G28" s="752"/>
      <c r="H28" s="752"/>
      <c r="I28" s="752"/>
      <c r="J28" s="752"/>
      <c r="K28" s="752"/>
      <c r="L28" s="752"/>
      <c r="M28" s="752"/>
      <c r="N28" s="752"/>
      <c r="O28" s="752"/>
      <c r="P28" s="753"/>
      <c r="Q28" s="842">
        <v>5143</v>
      </c>
      <c r="R28" s="843"/>
      <c r="S28" s="843"/>
      <c r="T28" s="843"/>
      <c r="U28" s="843"/>
      <c r="V28" s="843">
        <v>4991</v>
      </c>
      <c r="W28" s="843"/>
      <c r="X28" s="843"/>
      <c r="Y28" s="843"/>
      <c r="Z28" s="843"/>
      <c r="AA28" s="843">
        <v>152</v>
      </c>
      <c r="AB28" s="843"/>
      <c r="AC28" s="843"/>
      <c r="AD28" s="843"/>
      <c r="AE28" s="844"/>
      <c r="AF28" s="845">
        <v>152</v>
      </c>
      <c r="AG28" s="843"/>
      <c r="AH28" s="843"/>
      <c r="AI28" s="843"/>
      <c r="AJ28" s="846"/>
      <c r="AK28" s="847">
        <v>286385</v>
      </c>
      <c r="AL28" s="838"/>
      <c r="AM28" s="838"/>
      <c r="AN28" s="838"/>
      <c r="AO28" s="838"/>
      <c r="AP28" s="838" t="s">
        <v>543</v>
      </c>
      <c r="AQ28" s="838"/>
      <c r="AR28" s="838"/>
      <c r="AS28" s="838"/>
      <c r="AT28" s="838"/>
      <c r="AU28" s="838" t="s">
        <v>543</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385</v>
      </c>
      <c r="C29" s="776"/>
      <c r="D29" s="776"/>
      <c r="E29" s="776"/>
      <c r="F29" s="776"/>
      <c r="G29" s="776"/>
      <c r="H29" s="776"/>
      <c r="I29" s="776"/>
      <c r="J29" s="776"/>
      <c r="K29" s="776"/>
      <c r="L29" s="776"/>
      <c r="M29" s="776"/>
      <c r="N29" s="776"/>
      <c r="O29" s="776"/>
      <c r="P29" s="777"/>
      <c r="Q29" s="778">
        <v>2599</v>
      </c>
      <c r="R29" s="779"/>
      <c r="S29" s="779"/>
      <c r="T29" s="779"/>
      <c r="U29" s="779"/>
      <c r="V29" s="779">
        <v>2573</v>
      </c>
      <c r="W29" s="779"/>
      <c r="X29" s="779"/>
      <c r="Y29" s="779"/>
      <c r="Z29" s="779"/>
      <c r="AA29" s="779">
        <v>26</v>
      </c>
      <c r="AB29" s="779"/>
      <c r="AC29" s="779"/>
      <c r="AD29" s="779"/>
      <c r="AE29" s="780"/>
      <c r="AF29" s="781">
        <v>26</v>
      </c>
      <c r="AG29" s="782"/>
      <c r="AH29" s="782"/>
      <c r="AI29" s="782"/>
      <c r="AJ29" s="783"/>
      <c r="AK29" s="850">
        <v>339157</v>
      </c>
      <c r="AL29" s="851"/>
      <c r="AM29" s="851"/>
      <c r="AN29" s="851"/>
      <c r="AO29" s="851"/>
      <c r="AP29" s="851" t="s">
        <v>543</v>
      </c>
      <c r="AQ29" s="851"/>
      <c r="AR29" s="851"/>
      <c r="AS29" s="851"/>
      <c r="AT29" s="851"/>
      <c r="AU29" s="851" t="s">
        <v>543</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386</v>
      </c>
      <c r="C30" s="776"/>
      <c r="D30" s="776"/>
      <c r="E30" s="776"/>
      <c r="F30" s="776"/>
      <c r="G30" s="776"/>
      <c r="H30" s="776"/>
      <c r="I30" s="776"/>
      <c r="J30" s="776"/>
      <c r="K30" s="776"/>
      <c r="L30" s="776"/>
      <c r="M30" s="776"/>
      <c r="N30" s="776"/>
      <c r="O30" s="776"/>
      <c r="P30" s="777"/>
      <c r="Q30" s="778">
        <v>417</v>
      </c>
      <c r="R30" s="779"/>
      <c r="S30" s="779"/>
      <c r="T30" s="779"/>
      <c r="U30" s="779"/>
      <c r="V30" s="779">
        <v>416</v>
      </c>
      <c r="W30" s="779"/>
      <c r="X30" s="779"/>
      <c r="Y30" s="779"/>
      <c r="Z30" s="779"/>
      <c r="AA30" s="779">
        <v>1</v>
      </c>
      <c r="AB30" s="779"/>
      <c r="AC30" s="779"/>
      <c r="AD30" s="779"/>
      <c r="AE30" s="780"/>
      <c r="AF30" s="781">
        <v>1</v>
      </c>
      <c r="AG30" s="782"/>
      <c r="AH30" s="782"/>
      <c r="AI30" s="782"/>
      <c r="AJ30" s="783"/>
      <c r="AK30" s="850">
        <v>69689</v>
      </c>
      <c r="AL30" s="851"/>
      <c r="AM30" s="851"/>
      <c r="AN30" s="851"/>
      <c r="AO30" s="851"/>
      <c r="AP30" s="851" t="s">
        <v>543</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387</v>
      </c>
      <c r="C31" s="776"/>
      <c r="D31" s="776"/>
      <c r="E31" s="776"/>
      <c r="F31" s="776"/>
      <c r="G31" s="776"/>
      <c r="H31" s="776"/>
      <c r="I31" s="776"/>
      <c r="J31" s="776"/>
      <c r="K31" s="776"/>
      <c r="L31" s="776"/>
      <c r="M31" s="776"/>
      <c r="N31" s="776"/>
      <c r="O31" s="776"/>
      <c r="P31" s="777"/>
      <c r="Q31" s="778">
        <v>846</v>
      </c>
      <c r="R31" s="779"/>
      <c r="S31" s="779"/>
      <c r="T31" s="779"/>
      <c r="U31" s="779"/>
      <c r="V31" s="779">
        <v>717</v>
      </c>
      <c r="W31" s="779"/>
      <c r="X31" s="779"/>
      <c r="Y31" s="779"/>
      <c r="Z31" s="779"/>
      <c r="AA31" s="779">
        <v>129</v>
      </c>
      <c r="AB31" s="779"/>
      <c r="AC31" s="779"/>
      <c r="AD31" s="779"/>
      <c r="AE31" s="780"/>
      <c r="AF31" s="781">
        <v>1232</v>
      </c>
      <c r="AG31" s="782"/>
      <c r="AH31" s="782"/>
      <c r="AI31" s="782"/>
      <c r="AJ31" s="783"/>
      <c r="AK31" s="850">
        <v>14</v>
      </c>
      <c r="AL31" s="851"/>
      <c r="AM31" s="851"/>
      <c r="AN31" s="851"/>
      <c r="AO31" s="851"/>
      <c r="AP31" s="851">
        <v>1150</v>
      </c>
      <c r="AQ31" s="851"/>
      <c r="AR31" s="851"/>
      <c r="AS31" s="851"/>
      <c r="AT31" s="851"/>
      <c r="AU31" s="851">
        <v>2</v>
      </c>
      <c r="AV31" s="851"/>
      <c r="AW31" s="851"/>
      <c r="AX31" s="851"/>
      <c r="AY31" s="851"/>
      <c r="AZ31" s="852" t="s">
        <v>543</v>
      </c>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1131</v>
      </c>
      <c r="R32" s="779"/>
      <c r="S32" s="779"/>
      <c r="T32" s="779"/>
      <c r="U32" s="779"/>
      <c r="V32" s="779">
        <v>1271</v>
      </c>
      <c r="W32" s="779"/>
      <c r="X32" s="779"/>
      <c r="Y32" s="779"/>
      <c r="Z32" s="779"/>
      <c r="AA32" s="779">
        <v>-140</v>
      </c>
      <c r="AB32" s="779"/>
      <c r="AC32" s="779"/>
      <c r="AD32" s="779"/>
      <c r="AE32" s="780"/>
      <c r="AF32" s="781">
        <v>303</v>
      </c>
      <c r="AG32" s="782"/>
      <c r="AH32" s="782"/>
      <c r="AI32" s="782"/>
      <c r="AJ32" s="783"/>
      <c r="AK32" s="850">
        <v>409</v>
      </c>
      <c r="AL32" s="851"/>
      <c r="AM32" s="851"/>
      <c r="AN32" s="851"/>
      <c r="AO32" s="851"/>
      <c r="AP32" s="851">
        <v>13615</v>
      </c>
      <c r="AQ32" s="851"/>
      <c r="AR32" s="851"/>
      <c r="AS32" s="851"/>
      <c r="AT32" s="851"/>
      <c r="AU32" s="851">
        <v>6140</v>
      </c>
      <c r="AV32" s="851"/>
      <c r="AW32" s="851"/>
      <c r="AX32" s="851"/>
      <c r="AY32" s="851"/>
      <c r="AZ32" s="852" t="s">
        <v>543</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372</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1714</v>
      </c>
      <c r="AG63" s="862"/>
      <c r="AH63" s="862"/>
      <c r="AI63" s="862"/>
      <c r="AJ63" s="863"/>
      <c r="AK63" s="864"/>
      <c r="AL63" s="859"/>
      <c r="AM63" s="859"/>
      <c r="AN63" s="859"/>
      <c r="AO63" s="859"/>
      <c r="AP63" s="862">
        <v>14765</v>
      </c>
      <c r="AQ63" s="862"/>
      <c r="AR63" s="862"/>
      <c r="AS63" s="862"/>
      <c r="AT63" s="862"/>
      <c r="AU63" s="862">
        <v>6142</v>
      </c>
      <c r="AV63" s="862"/>
      <c r="AW63" s="862"/>
      <c r="AX63" s="862"/>
      <c r="AY63" s="862"/>
      <c r="AZ63" s="866"/>
      <c r="BA63" s="866"/>
      <c r="BB63" s="866"/>
      <c r="BC63" s="866"/>
      <c r="BD63" s="866"/>
      <c r="BE63" s="867"/>
      <c r="BF63" s="867"/>
      <c r="BG63" s="867"/>
      <c r="BH63" s="867"/>
      <c r="BI63" s="868"/>
      <c r="BJ63" s="869" t="s">
        <v>226</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394</v>
      </c>
      <c r="AV66" s="738"/>
      <c r="AW66" s="738"/>
      <c r="AX66" s="738"/>
      <c r="AY66" s="739"/>
      <c r="AZ66" s="737" t="s">
        <v>360</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9407</v>
      </c>
      <c r="R68" s="886"/>
      <c r="S68" s="886"/>
      <c r="T68" s="886"/>
      <c r="U68" s="886"/>
      <c r="V68" s="886">
        <v>9387</v>
      </c>
      <c r="W68" s="886"/>
      <c r="X68" s="886"/>
      <c r="Y68" s="886"/>
      <c r="Z68" s="886"/>
      <c r="AA68" s="886">
        <v>20</v>
      </c>
      <c r="AB68" s="886"/>
      <c r="AC68" s="886"/>
      <c r="AD68" s="886"/>
      <c r="AE68" s="886"/>
      <c r="AF68" s="886">
        <v>2567</v>
      </c>
      <c r="AG68" s="886"/>
      <c r="AH68" s="886"/>
      <c r="AI68" s="886"/>
      <c r="AJ68" s="886"/>
      <c r="AK68" s="886" t="s">
        <v>546</v>
      </c>
      <c r="AL68" s="886"/>
      <c r="AM68" s="886"/>
      <c r="AN68" s="886"/>
      <c r="AO68" s="886"/>
      <c r="AP68" s="886">
        <v>10816</v>
      </c>
      <c r="AQ68" s="886"/>
      <c r="AR68" s="886"/>
      <c r="AS68" s="886"/>
      <c r="AT68" s="886"/>
      <c r="AU68" s="886">
        <v>843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5305</v>
      </c>
      <c r="R69" s="851"/>
      <c r="S69" s="851"/>
      <c r="T69" s="851"/>
      <c r="U69" s="851"/>
      <c r="V69" s="851">
        <v>5078</v>
      </c>
      <c r="W69" s="851"/>
      <c r="X69" s="851"/>
      <c r="Y69" s="851"/>
      <c r="Z69" s="851"/>
      <c r="AA69" s="851">
        <v>227</v>
      </c>
      <c r="AB69" s="851"/>
      <c r="AC69" s="851"/>
      <c r="AD69" s="851"/>
      <c r="AE69" s="851"/>
      <c r="AF69" s="851">
        <v>227</v>
      </c>
      <c r="AG69" s="851"/>
      <c r="AH69" s="851"/>
      <c r="AI69" s="851"/>
      <c r="AJ69" s="851"/>
      <c r="AK69" s="851" t="s">
        <v>546</v>
      </c>
      <c r="AL69" s="851"/>
      <c r="AM69" s="851"/>
      <c r="AN69" s="851"/>
      <c r="AO69" s="851"/>
      <c r="AP69" s="851">
        <v>4637</v>
      </c>
      <c r="AQ69" s="851"/>
      <c r="AR69" s="851"/>
      <c r="AS69" s="851"/>
      <c r="AT69" s="851"/>
      <c r="AU69" s="851">
        <v>1478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452</v>
      </c>
      <c r="R70" s="851"/>
      <c r="S70" s="851"/>
      <c r="T70" s="851"/>
      <c r="U70" s="851"/>
      <c r="V70" s="851">
        <v>448</v>
      </c>
      <c r="W70" s="851"/>
      <c r="X70" s="851"/>
      <c r="Y70" s="851"/>
      <c r="Z70" s="851"/>
      <c r="AA70" s="851">
        <v>4</v>
      </c>
      <c r="AB70" s="851"/>
      <c r="AC70" s="851"/>
      <c r="AD70" s="851"/>
      <c r="AE70" s="851"/>
      <c r="AF70" s="851">
        <v>4</v>
      </c>
      <c r="AG70" s="851"/>
      <c r="AH70" s="851"/>
      <c r="AI70" s="851"/>
      <c r="AJ70" s="851"/>
      <c r="AK70" s="851" t="s">
        <v>543</v>
      </c>
      <c r="AL70" s="851"/>
      <c r="AM70" s="851"/>
      <c r="AN70" s="851"/>
      <c r="AO70" s="851"/>
      <c r="AP70" s="851" t="s">
        <v>543</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150502</v>
      </c>
      <c r="R71" s="851"/>
      <c r="S71" s="851"/>
      <c r="T71" s="851"/>
      <c r="U71" s="851"/>
      <c r="V71" s="851">
        <v>147713</v>
      </c>
      <c r="W71" s="851"/>
      <c r="X71" s="851"/>
      <c r="Y71" s="851"/>
      <c r="Z71" s="851"/>
      <c r="AA71" s="851">
        <v>2789</v>
      </c>
      <c r="AB71" s="851"/>
      <c r="AC71" s="851"/>
      <c r="AD71" s="851"/>
      <c r="AE71" s="851"/>
      <c r="AF71" s="851">
        <v>2789</v>
      </c>
      <c r="AG71" s="851"/>
      <c r="AH71" s="851"/>
      <c r="AI71" s="851"/>
      <c r="AJ71" s="851"/>
      <c r="AK71" s="851" t="s">
        <v>543</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4215</v>
      </c>
      <c r="R72" s="851"/>
      <c r="S72" s="851"/>
      <c r="T72" s="851"/>
      <c r="U72" s="851"/>
      <c r="V72" s="851">
        <v>3664</v>
      </c>
      <c r="W72" s="851"/>
      <c r="X72" s="851"/>
      <c r="Y72" s="851"/>
      <c r="Z72" s="851"/>
      <c r="AA72" s="851">
        <v>551</v>
      </c>
      <c r="AB72" s="851"/>
      <c r="AC72" s="851"/>
      <c r="AD72" s="851"/>
      <c r="AE72" s="851"/>
      <c r="AF72" s="851">
        <v>551</v>
      </c>
      <c r="AG72" s="851"/>
      <c r="AH72" s="851"/>
      <c r="AI72" s="851"/>
      <c r="AJ72" s="851"/>
      <c r="AK72" s="851" t="s">
        <v>543</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184</v>
      </c>
      <c r="R73" s="851"/>
      <c r="S73" s="851"/>
      <c r="T73" s="851"/>
      <c r="U73" s="851"/>
      <c r="V73" s="851">
        <v>181</v>
      </c>
      <c r="W73" s="851"/>
      <c r="X73" s="851"/>
      <c r="Y73" s="851"/>
      <c r="Z73" s="851"/>
      <c r="AA73" s="851">
        <v>3</v>
      </c>
      <c r="AB73" s="851"/>
      <c r="AC73" s="851"/>
      <c r="AD73" s="851"/>
      <c r="AE73" s="851"/>
      <c r="AF73" s="851">
        <v>3</v>
      </c>
      <c r="AG73" s="851"/>
      <c r="AH73" s="851"/>
      <c r="AI73" s="851"/>
      <c r="AJ73" s="851"/>
      <c r="AK73" s="851" t="s">
        <v>543</v>
      </c>
      <c r="AL73" s="851"/>
      <c r="AM73" s="851"/>
      <c r="AN73" s="851"/>
      <c r="AO73" s="851"/>
      <c r="AP73" s="851" t="s">
        <v>543</v>
      </c>
      <c r="AQ73" s="851"/>
      <c r="AR73" s="851"/>
      <c r="AS73" s="851"/>
      <c r="AT73" s="851"/>
      <c r="AU73" s="851" t="s">
        <v>543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1</v>
      </c>
      <c r="R74" s="851"/>
      <c r="S74" s="851"/>
      <c r="T74" s="851"/>
      <c r="U74" s="851"/>
      <c r="V74" s="851">
        <v>1</v>
      </c>
      <c r="W74" s="851"/>
      <c r="X74" s="851"/>
      <c r="Y74" s="851"/>
      <c r="Z74" s="851"/>
      <c r="AA74" s="851">
        <v>0</v>
      </c>
      <c r="AB74" s="851"/>
      <c r="AC74" s="851"/>
      <c r="AD74" s="851"/>
      <c r="AE74" s="851"/>
      <c r="AF74" s="851">
        <v>0</v>
      </c>
      <c r="AG74" s="851"/>
      <c r="AH74" s="851"/>
      <c r="AI74" s="851"/>
      <c r="AJ74" s="851"/>
      <c r="AK74" s="851" t="s">
        <v>543</v>
      </c>
      <c r="AL74" s="851"/>
      <c r="AM74" s="851"/>
      <c r="AN74" s="851"/>
      <c r="AO74" s="851"/>
      <c r="AP74" s="851" t="s">
        <v>543</v>
      </c>
      <c r="AQ74" s="851"/>
      <c r="AR74" s="851"/>
      <c r="AS74" s="851"/>
      <c r="AT74" s="851"/>
      <c r="AU74" s="851" t="s">
        <v>543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1</v>
      </c>
      <c r="R75" s="900"/>
      <c r="S75" s="900"/>
      <c r="T75" s="900"/>
      <c r="U75" s="850"/>
      <c r="V75" s="901">
        <v>1</v>
      </c>
      <c r="W75" s="900"/>
      <c r="X75" s="900"/>
      <c r="Y75" s="900"/>
      <c r="Z75" s="850"/>
      <c r="AA75" s="901">
        <v>0</v>
      </c>
      <c r="AB75" s="900"/>
      <c r="AC75" s="900"/>
      <c r="AD75" s="900"/>
      <c r="AE75" s="850"/>
      <c r="AF75" s="901">
        <v>0</v>
      </c>
      <c r="AG75" s="900"/>
      <c r="AH75" s="900"/>
      <c r="AI75" s="900"/>
      <c r="AJ75" s="850"/>
      <c r="AK75" s="851" t="s">
        <v>543</v>
      </c>
      <c r="AL75" s="851"/>
      <c r="AM75" s="851"/>
      <c r="AN75" s="851"/>
      <c r="AO75" s="851"/>
      <c r="AP75" s="851" t="s">
        <v>543</v>
      </c>
      <c r="AQ75" s="851"/>
      <c r="AR75" s="851"/>
      <c r="AS75" s="851"/>
      <c r="AT75" s="851"/>
      <c r="AU75" s="851" t="s">
        <v>543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542</v>
      </c>
      <c r="C76" s="894"/>
      <c r="D76" s="894"/>
      <c r="E76" s="894"/>
      <c r="F76" s="894"/>
      <c r="G76" s="894"/>
      <c r="H76" s="894"/>
      <c r="I76" s="894"/>
      <c r="J76" s="894"/>
      <c r="K76" s="894"/>
      <c r="L76" s="894"/>
      <c r="M76" s="894"/>
      <c r="N76" s="894"/>
      <c r="O76" s="894"/>
      <c r="P76" s="895"/>
      <c r="Q76" s="899">
        <v>7</v>
      </c>
      <c r="R76" s="900"/>
      <c r="S76" s="900"/>
      <c r="T76" s="900"/>
      <c r="U76" s="850"/>
      <c r="V76" s="901">
        <v>2</v>
      </c>
      <c r="W76" s="900"/>
      <c r="X76" s="900"/>
      <c r="Y76" s="900"/>
      <c r="Z76" s="850"/>
      <c r="AA76" s="901">
        <v>5</v>
      </c>
      <c r="AB76" s="900"/>
      <c r="AC76" s="900"/>
      <c r="AD76" s="900"/>
      <c r="AE76" s="850"/>
      <c r="AF76" s="901">
        <v>5</v>
      </c>
      <c r="AG76" s="900"/>
      <c r="AH76" s="900"/>
      <c r="AI76" s="900"/>
      <c r="AJ76" s="850"/>
      <c r="AK76" s="851" t="s">
        <v>543</v>
      </c>
      <c r="AL76" s="851"/>
      <c r="AM76" s="851"/>
      <c r="AN76" s="851"/>
      <c r="AO76" s="851"/>
      <c r="AP76" s="851" t="s">
        <v>543</v>
      </c>
      <c r="AQ76" s="851"/>
      <c r="AR76" s="851"/>
      <c r="AS76" s="851"/>
      <c r="AT76" s="851"/>
      <c r="AU76" s="851" t="s">
        <v>543</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372</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6146</v>
      </c>
      <c r="AG88" s="862"/>
      <c r="AH88" s="862"/>
      <c r="AI88" s="862"/>
      <c r="AJ88" s="862"/>
      <c r="AK88" s="859"/>
      <c r="AL88" s="859"/>
      <c r="AM88" s="859"/>
      <c r="AN88" s="859"/>
      <c r="AO88" s="859"/>
      <c r="AP88" s="862">
        <v>15453</v>
      </c>
      <c r="AQ88" s="862"/>
      <c r="AR88" s="862"/>
      <c r="AS88" s="862"/>
      <c r="AT88" s="862"/>
      <c r="AU88" s="862">
        <v>2321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v>51</v>
      </c>
      <c r="CX102" s="870"/>
      <c r="CY102" s="870"/>
      <c r="CZ102" s="870"/>
      <c r="DA102" s="913"/>
      <c r="DB102" s="912"/>
      <c r="DC102" s="870"/>
      <c r="DD102" s="870"/>
      <c r="DE102" s="870"/>
      <c r="DF102" s="913"/>
      <c r="DG102" s="912">
        <v>159</v>
      </c>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292</v>
      </c>
      <c r="AG109" s="915"/>
      <c r="AH109" s="915"/>
      <c r="AI109" s="915"/>
      <c r="AJ109" s="916"/>
      <c r="AK109" s="914" t="s">
        <v>291</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292</v>
      </c>
      <c r="BW109" s="915"/>
      <c r="BX109" s="915"/>
      <c r="BY109" s="915"/>
      <c r="BZ109" s="916"/>
      <c r="CA109" s="914" t="s">
        <v>291</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292</v>
      </c>
      <c r="DM109" s="915"/>
      <c r="DN109" s="915"/>
      <c r="DO109" s="915"/>
      <c r="DP109" s="916"/>
      <c r="DQ109" s="914" t="s">
        <v>291</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1731607</v>
      </c>
      <c r="AB110" s="922"/>
      <c r="AC110" s="922"/>
      <c r="AD110" s="922"/>
      <c r="AE110" s="923"/>
      <c r="AF110" s="924">
        <v>1739438</v>
      </c>
      <c r="AG110" s="922"/>
      <c r="AH110" s="922"/>
      <c r="AI110" s="922"/>
      <c r="AJ110" s="923"/>
      <c r="AK110" s="924">
        <v>1726422</v>
      </c>
      <c r="AL110" s="922"/>
      <c r="AM110" s="922"/>
      <c r="AN110" s="922"/>
      <c r="AO110" s="923"/>
      <c r="AP110" s="925">
        <v>19.2</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19601047</v>
      </c>
      <c r="BR110" s="957"/>
      <c r="BS110" s="957"/>
      <c r="BT110" s="957"/>
      <c r="BU110" s="957"/>
      <c r="BV110" s="957">
        <v>19301169</v>
      </c>
      <c r="BW110" s="957"/>
      <c r="BX110" s="957"/>
      <c r="BY110" s="957"/>
      <c r="BZ110" s="957"/>
      <c r="CA110" s="957">
        <v>19427153</v>
      </c>
      <c r="CB110" s="957"/>
      <c r="CC110" s="957"/>
      <c r="CD110" s="957"/>
      <c r="CE110" s="957"/>
      <c r="CF110" s="971">
        <v>215.8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1138686</v>
      </c>
      <c r="DH110" s="957"/>
      <c r="DI110" s="957"/>
      <c r="DJ110" s="957"/>
      <c r="DK110" s="957"/>
      <c r="DL110" s="957">
        <v>966287</v>
      </c>
      <c r="DM110" s="957"/>
      <c r="DN110" s="957"/>
      <c r="DO110" s="957"/>
      <c r="DP110" s="957"/>
      <c r="DQ110" s="957">
        <v>888203</v>
      </c>
      <c r="DR110" s="957"/>
      <c r="DS110" s="957"/>
      <c r="DT110" s="957"/>
      <c r="DU110" s="957"/>
      <c r="DV110" s="958">
        <v>9.9</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226</v>
      </c>
      <c r="AB111" s="964"/>
      <c r="AC111" s="964"/>
      <c r="AD111" s="964"/>
      <c r="AE111" s="965"/>
      <c r="AF111" s="966" t="s">
        <v>226</v>
      </c>
      <c r="AG111" s="964"/>
      <c r="AH111" s="964"/>
      <c r="AI111" s="964"/>
      <c r="AJ111" s="965"/>
      <c r="AK111" s="966" t="s">
        <v>226</v>
      </c>
      <c r="AL111" s="964"/>
      <c r="AM111" s="964"/>
      <c r="AN111" s="964"/>
      <c r="AO111" s="965"/>
      <c r="AP111" s="967" t="s">
        <v>226</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1138686</v>
      </c>
      <c r="BR111" s="950"/>
      <c r="BS111" s="950"/>
      <c r="BT111" s="950"/>
      <c r="BU111" s="950"/>
      <c r="BV111" s="950">
        <v>966287</v>
      </c>
      <c r="BW111" s="950"/>
      <c r="BX111" s="950"/>
      <c r="BY111" s="950"/>
      <c r="BZ111" s="950"/>
      <c r="CA111" s="950">
        <v>993373</v>
      </c>
      <c r="CB111" s="950"/>
      <c r="CC111" s="950"/>
      <c r="CD111" s="950"/>
      <c r="CE111" s="950"/>
      <c r="CF111" s="944">
        <v>11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226</v>
      </c>
      <c r="DH111" s="950"/>
      <c r="DI111" s="950"/>
      <c r="DJ111" s="950"/>
      <c r="DK111" s="950"/>
      <c r="DL111" s="950" t="s">
        <v>226</v>
      </c>
      <c r="DM111" s="950"/>
      <c r="DN111" s="950"/>
      <c r="DO111" s="950"/>
      <c r="DP111" s="950"/>
      <c r="DQ111" s="950" t="s">
        <v>226</v>
      </c>
      <c r="DR111" s="950"/>
      <c r="DS111" s="950"/>
      <c r="DT111" s="950"/>
      <c r="DU111" s="950"/>
      <c r="DV111" s="951" t="s">
        <v>226</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226</v>
      </c>
      <c r="AB112" s="989"/>
      <c r="AC112" s="989"/>
      <c r="AD112" s="989"/>
      <c r="AE112" s="990"/>
      <c r="AF112" s="991" t="s">
        <v>226</v>
      </c>
      <c r="AG112" s="989"/>
      <c r="AH112" s="989"/>
      <c r="AI112" s="989"/>
      <c r="AJ112" s="990"/>
      <c r="AK112" s="991" t="s">
        <v>226</v>
      </c>
      <c r="AL112" s="989"/>
      <c r="AM112" s="989"/>
      <c r="AN112" s="989"/>
      <c r="AO112" s="990"/>
      <c r="AP112" s="992" t="s">
        <v>226</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6220166</v>
      </c>
      <c r="BR112" s="950"/>
      <c r="BS112" s="950"/>
      <c r="BT112" s="950"/>
      <c r="BU112" s="950"/>
      <c r="BV112" s="950">
        <v>6367674</v>
      </c>
      <c r="BW112" s="950"/>
      <c r="BX112" s="950"/>
      <c r="BY112" s="950"/>
      <c r="BZ112" s="950"/>
      <c r="CA112" s="950">
        <v>6142499</v>
      </c>
      <c r="CB112" s="950"/>
      <c r="CC112" s="950"/>
      <c r="CD112" s="950"/>
      <c r="CE112" s="950"/>
      <c r="CF112" s="944">
        <v>68.2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226</v>
      </c>
      <c r="DH112" s="950"/>
      <c r="DI112" s="950"/>
      <c r="DJ112" s="950"/>
      <c r="DK112" s="950"/>
      <c r="DL112" s="950" t="s">
        <v>226</v>
      </c>
      <c r="DM112" s="950"/>
      <c r="DN112" s="950"/>
      <c r="DO112" s="950"/>
      <c r="DP112" s="950"/>
      <c r="DQ112" s="950" t="s">
        <v>226</v>
      </c>
      <c r="DR112" s="950"/>
      <c r="DS112" s="950"/>
      <c r="DT112" s="950"/>
      <c r="DU112" s="950"/>
      <c r="DV112" s="951" t="s">
        <v>226</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359170</v>
      </c>
      <c r="AB113" s="964"/>
      <c r="AC113" s="964"/>
      <c r="AD113" s="964"/>
      <c r="AE113" s="965"/>
      <c r="AF113" s="966">
        <v>382929</v>
      </c>
      <c r="AG113" s="964"/>
      <c r="AH113" s="964"/>
      <c r="AI113" s="964"/>
      <c r="AJ113" s="965"/>
      <c r="AK113" s="966">
        <v>354578</v>
      </c>
      <c r="AL113" s="964"/>
      <c r="AM113" s="964"/>
      <c r="AN113" s="964"/>
      <c r="AO113" s="965"/>
      <c r="AP113" s="967">
        <v>3.9</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1486765</v>
      </c>
      <c r="BR113" s="950"/>
      <c r="BS113" s="950"/>
      <c r="BT113" s="950"/>
      <c r="BU113" s="950"/>
      <c r="BV113" s="950">
        <v>1872908</v>
      </c>
      <c r="BW113" s="950"/>
      <c r="BX113" s="950"/>
      <c r="BY113" s="950"/>
      <c r="BZ113" s="950"/>
      <c r="CA113" s="950">
        <v>2320981</v>
      </c>
      <c r="CB113" s="950"/>
      <c r="CC113" s="950"/>
      <c r="CD113" s="950"/>
      <c r="CE113" s="950"/>
      <c r="CF113" s="944">
        <v>25.8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226</v>
      </c>
      <c r="DH113" s="989"/>
      <c r="DI113" s="989"/>
      <c r="DJ113" s="989"/>
      <c r="DK113" s="990"/>
      <c r="DL113" s="991" t="s">
        <v>226</v>
      </c>
      <c r="DM113" s="989"/>
      <c r="DN113" s="989"/>
      <c r="DO113" s="989"/>
      <c r="DP113" s="990"/>
      <c r="DQ113" s="991" t="s">
        <v>226</v>
      </c>
      <c r="DR113" s="989"/>
      <c r="DS113" s="989"/>
      <c r="DT113" s="989"/>
      <c r="DU113" s="990"/>
      <c r="DV113" s="992" t="s">
        <v>226</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120691</v>
      </c>
      <c r="AB114" s="989"/>
      <c r="AC114" s="989"/>
      <c r="AD114" s="989"/>
      <c r="AE114" s="990"/>
      <c r="AF114" s="991">
        <v>102136</v>
      </c>
      <c r="AG114" s="989"/>
      <c r="AH114" s="989"/>
      <c r="AI114" s="989"/>
      <c r="AJ114" s="990"/>
      <c r="AK114" s="991">
        <v>114075</v>
      </c>
      <c r="AL114" s="989"/>
      <c r="AM114" s="989"/>
      <c r="AN114" s="989"/>
      <c r="AO114" s="990"/>
      <c r="AP114" s="992">
        <v>1.3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856789</v>
      </c>
      <c r="BR114" s="950"/>
      <c r="BS114" s="950"/>
      <c r="BT114" s="950"/>
      <c r="BU114" s="950"/>
      <c r="BV114" s="950">
        <v>809178</v>
      </c>
      <c r="BW114" s="950"/>
      <c r="BX114" s="950"/>
      <c r="BY114" s="950"/>
      <c r="BZ114" s="950"/>
      <c r="CA114" s="950">
        <v>863108</v>
      </c>
      <c r="CB114" s="950"/>
      <c r="CC114" s="950"/>
      <c r="CD114" s="950"/>
      <c r="CE114" s="950"/>
      <c r="CF114" s="944">
        <v>9.6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226</v>
      </c>
      <c r="DH114" s="989"/>
      <c r="DI114" s="989"/>
      <c r="DJ114" s="989"/>
      <c r="DK114" s="990"/>
      <c r="DL114" s="991" t="s">
        <v>226</v>
      </c>
      <c r="DM114" s="989"/>
      <c r="DN114" s="989"/>
      <c r="DO114" s="989"/>
      <c r="DP114" s="990"/>
      <c r="DQ114" s="991" t="s">
        <v>226</v>
      </c>
      <c r="DR114" s="989"/>
      <c r="DS114" s="989"/>
      <c r="DT114" s="989"/>
      <c r="DU114" s="990"/>
      <c r="DV114" s="992" t="s">
        <v>226</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96418</v>
      </c>
      <c r="AB115" s="964"/>
      <c r="AC115" s="964"/>
      <c r="AD115" s="964"/>
      <c r="AE115" s="965"/>
      <c r="AF115" s="966">
        <v>91128</v>
      </c>
      <c r="AG115" s="964"/>
      <c r="AH115" s="964"/>
      <c r="AI115" s="964"/>
      <c r="AJ115" s="965"/>
      <c r="AK115" s="966">
        <v>91183</v>
      </c>
      <c r="AL115" s="964"/>
      <c r="AM115" s="964"/>
      <c r="AN115" s="964"/>
      <c r="AO115" s="965"/>
      <c r="AP115" s="967">
        <v>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226</v>
      </c>
      <c r="BR115" s="950"/>
      <c r="BS115" s="950"/>
      <c r="BT115" s="950"/>
      <c r="BU115" s="950"/>
      <c r="BV115" s="950">
        <v>124009</v>
      </c>
      <c r="BW115" s="950"/>
      <c r="BX115" s="950"/>
      <c r="BY115" s="950"/>
      <c r="BZ115" s="950"/>
      <c r="CA115" s="950">
        <v>133794</v>
      </c>
      <c r="CB115" s="950"/>
      <c r="CC115" s="950"/>
      <c r="CD115" s="950"/>
      <c r="CE115" s="950"/>
      <c r="CF115" s="944">
        <v>1.5</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226</v>
      </c>
      <c r="DH115" s="989"/>
      <c r="DI115" s="989"/>
      <c r="DJ115" s="989"/>
      <c r="DK115" s="990"/>
      <c r="DL115" s="991" t="s">
        <v>226</v>
      </c>
      <c r="DM115" s="989"/>
      <c r="DN115" s="989"/>
      <c r="DO115" s="989"/>
      <c r="DP115" s="990"/>
      <c r="DQ115" s="991" t="s">
        <v>226</v>
      </c>
      <c r="DR115" s="989"/>
      <c r="DS115" s="989"/>
      <c r="DT115" s="989"/>
      <c r="DU115" s="990"/>
      <c r="DV115" s="992" t="s">
        <v>226</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226</v>
      </c>
      <c r="AB116" s="989"/>
      <c r="AC116" s="989"/>
      <c r="AD116" s="989"/>
      <c r="AE116" s="990"/>
      <c r="AF116" s="991" t="s">
        <v>226</v>
      </c>
      <c r="AG116" s="989"/>
      <c r="AH116" s="989"/>
      <c r="AI116" s="989"/>
      <c r="AJ116" s="990"/>
      <c r="AK116" s="991" t="s">
        <v>226</v>
      </c>
      <c r="AL116" s="989"/>
      <c r="AM116" s="989"/>
      <c r="AN116" s="989"/>
      <c r="AO116" s="990"/>
      <c r="AP116" s="992" t="s">
        <v>226</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226</v>
      </c>
      <c r="BR116" s="950"/>
      <c r="BS116" s="950"/>
      <c r="BT116" s="950"/>
      <c r="BU116" s="950"/>
      <c r="BV116" s="950" t="s">
        <v>226</v>
      </c>
      <c r="BW116" s="950"/>
      <c r="BX116" s="950"/>
      <c r="BY116" s="950"/>
      <c r="BZ116" s="950"/>
      <c r="CA116" s="950" t="s">
        <v>226</v>
      </c>
      <c r="CB116" s="950"/>
      <c r="CC116" s="950"/>
      <c r="CD116" s="950"/>
      <c r="CE116" s="950"/>
      <c r="CF116" s="944" t="s">
        <v>226</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226</v>
      </c>
      <c r="DH116" s="989"/>
      <c r="DI116" s="989"/>
      <c r="DJ116" s="989"/>
      <c r="DK116" s="990"/>
      <c r="DL116" s="991" t="s">
        <v>226</v>
      </c>
      <c r="DM116" s="989"/>
      <c r="DN116" s="989"/>
      <c r="DO116" s="989"/>
      <c r="DP116" s="990"/>
      <c r="DQ116" s="991" t="s">
        <v>226</v>
      </c>
      <c r="DR116" s="989"/>
      <c r="DS116" s="989"/>
      <c r="DT116" s="989"/>
      <c r="DU116" s="990"/>
      <c r="DV116" s="992" t="s">
        <v>226</v>
      </c>
      <c r="DW116" s="993"/>
      <c r="DX116" s="993"/>
      <c r="DY116" s="993"/>
      <c r="DZ116" s="994"/>
    </row>
    <row r="117" spans="1:130" s="199" customFormat="1" ht="26.25" customHeight="1">
      <c r="A117" s="934" t="s">
        <v>174</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2307886</v>
      </c>
      <c r="AB117" s="1007"/>
      <c r="AC117" s="1007"/>
      <c r="AD117" s="1007"/>
      <c r="AE117" s="1008"/>
      <c r="AF117" s="1009">
        <v>2315631</v>
      </c>
      <c r="AG117" s="1007"/>
      <c r="AH117" s="1007"/>
      <c r="AI117" s="1007"/>
      <c r="AJ117" s="1008"/>
      <c r="AK117" s="1009">
        <v>2286258</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226</v>
      </c>
      <c r="BR117" s="950"/>
      <c r="BS117" s="950"/>
      <c r="BT117" s="950"/>
      <c r="BU117" s="950"/>
      <c r="BV117" s="950" t="s">
        <v>226</v>
      </c>
      <c r="BW117" s="950"/>
      <c r="BX117" s="950"/>
      <c r="BY117" s="950"/>
      <c r="BZ117" s="950"/>
      <c r="CA117" s="950" t="s">
        <v>226</v>
      </c>
      <c r="CB117" s="950"/>
      <c r="CC117" s="950"/>
      <c r="CD117" s="950"/>
      <c r="CE117" s="950"/>
      <c r="CF117" s="944" t="s">
        <v>226</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226</v>
      </c>
      <c r="DH117" s="989"/>
      <c r="DI117" s="989"/>
      <c r="DJ117" s="989"/>
      <c r="DK117" s="990"/>
      <c r="DL117" s="991" t="s">
        <v>226</v>
      </c>
      <c r="DM117" s="989"/>
      <c r="DN117" s="989"/>
      <c r="DO117" s="989"/>
      <c r="DP117" s="990"/>
      <c r="DQ117" s="991" t="s">
        <v>226</v>
      </c>
      <c r="DR117" s="989"/>
      <c r="DS117" s="989"/>
      <c r="DT117" s="989"/>
      <c r="DU117" s="990"/>
      <c r="DV117" s="992" t="s">
        <v>226</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292</v>
      </c>
      <c r="AG118" s="915"/>
      <c r="AH118" s="915"/>
      <c r="AI118" s="915"/>
      <c r="AJ118" s="916"/>
      <c r="AK118" s="914" t="s">
        <v>291</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226</v>
      </c>
      <c r="BR118" s="1028"/>
      <c r="BS118" s="1028"/>
      <c r="BT118" s="1028"/>
      <c r="BU118" s="1028"/>
      <c r="BV118" s="1028" t="s">
        <v>226</v>
      </c>
      <c r="BW118" s="1028"/>
      <c r="BX118" s="1028"/>
      <c r="BY118" s="1028"/>
      <c r="BZ118" s="1028"/>
      <c r="CA118" s="1028" t="s">
        <v>226</v>
      </c>
      <c r="CB118" s="1028"/>
      <c r="CC118" s="1028"/>
      <c r="CD118" s="1028"/>
      <c r="CE118" s="1028"/>
      <c r="CF118" s="944" t="s">
        <v>226</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226</v>
      </c>
      <c r="DH118" s="989"/>
      <c r="DI118" s="989"/>
      <c r="DJ118" s="989"/>
      <c r="DK118" s="990"/>
      <c r="DL118" s="991" t="s">
        <v>226</v>
      </c>
      <c r="DM118" s="989"/>
      <c r="DN118" s="989"/>
      <c r="DO118" s="989"/>
      <c r="DP118" s="990"/>
      <c r="DQ118" s="991" t="s">
        <v>226</v>
      </c>
      <c r="DR118" s="989"/>
      <c r="DS118" s="989"/>
      <c r="DT118" s="989"/>
      <c r="DU118" s="990"/>
      <c r="DV118" s="992" t="s">
        <v>226</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96418</v>
      </c>
      <c r="AB119" s="922"/>
      <c r="AC119" s="922"/>
      <c r="AD119" s="922"/>
      <c r="AE119" s="923"/>
      <c r="AF119" s="924">
        <v>91128</v>
      </c>
      <c r="AG119" s="922"/>
      <c r="AH119" s="922"/>
      <c r="AI119" s="922"/>
      <c r="AJ119" s="923"/>
      <c r="AK119" s="924">
        <v>91183</v>
      </c>
      <c r="AL119" s="922"/>
      <c r="AM119" s="922"/>
      <c r="AN119" s="922"/>
      <c r="AO119" s="923"/>
      <c r="AP119" s="925">
        <v>1</v>
      </c>
      <c r="AQ119" s="926"/>
      <c r="AR119" s="926"/>
      <c r="AS119" s="926"/>
      <c r="AT119" s="927"/>
      <c r="AU119" s="932"/>
      <c r="AV119" s="933"/>
      <c r="AW119" s="933"/>
      <c r="AX119" s="933"/>
      <c r="AY119" s="933"/>
      <c r="AZ119" s="230" t="s">
        <v>174</v>
      </c>
      <c r="BA119" s="230"/>
      <c r="BB119" s="230"/>
      <c r="BC119" s="230"/>
      <c r="BD119" s="230"/>
      <c r="BE119" s="230"/>
      <c r="BF119" s="230"/>
      <c r="BG119" s="230"/>
      <c r="BH119" s="230"/>
      <c r="BI119" s="230"/>
      <c r="BJ119" s="230"/>
      <c r="BK119" s="230"/>
      <c r="BL119" s="230"/>
      <c r="BM119" s="230"/>
      <c r="BN119" s="230"/>
      <c r="BO119" s="1005" t="s">
        <v>435</v>
      </c>
      <c r="BP119" s="1036"/>
      <c r="BQ119" s="1027">
        <v>29303453</v>
      </c>
      <c r="BR119" s="1028"/>
      <c r="BS119" s="1028"/>
      <c r="BT119" s="1028"/>
      <c r="BU119" s="1028"/>
      <c r="BV119" s="1028">
        <v>29441225</v>
      </c>
      <c r="BW119" s="1028"/>
      <c r="BX119" s="1028"/>
      <c r="BY119" s="1028"/>
      <c r="BZ119" s="1028"/>
      <c r="CA119" s="1028">
        <v>29880908</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226</v>
      </c>
      <c r="DH119" s="1014"/>
      <c r="DI119" s="1014"/>
      <c r="DJ119" s="1014"/>
      <c r="DK119" s="1015"/>
      <c r="DL119" s="1013" t="s">
        <v>226</v>
      </c>
      <c r="DM119" s="1014"/>
      <c r="DN119" s="1014"/>
      <c r="DO119" s="1014"/>
      <c r="DP119" s="1015"/>
      <c r="DQ119" s="1013">
        <v>105170</v>
      </c>
      <c r="DR119" s="1014"/>
      <c r="DS119" s="1014"/>
      <c r="DT119" s="1014"/>
      <c r="DU119" s="1015"/>
      <c r="DV119" s="1016">
        <v>1.2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226</v>
      </c>
      <c r="AB120" s="989"/>
      <c r="AC120" s="989"/>
      <c r="AD120" s="989"/>
      <c r="AE120" s="990"/>
      <c r="AF120" s="991" t="s">
        <v>226</v>
      </c>
      <c r="AG120" s="989"/>
      <c r="AH120" s="989"/>
      <c r="AI120" s="989"/>
      <c r="AJ120" s="990"/>
      <c r="AK120" s="991" t="s">
        <v>226</v>
      </c>
      <c r="AL120" s="989"/>
      <c r="AM120" s="989"/>
      <c r="AN120" s="989"/>
      <c r="AO120" s="990"/>
      <c r="AP120" s="992" t="s">
        <v>226</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4901230</v>
      </c>
      <c r="BR120" s="957"/>
      <c r="BS120" s="957"/>
      <c r="BT120" s="957"/>
      <c r="BU120" s="957"/>
      <c r="BV120" s="957">
        <v>5700694</v>
      </c>
      <c r="BW120" s="957"/>
      <c r="BX120" s="957"/>
      <c r="BY120" s="957"/>
      <c r="BZ120" s="957"/>
      <c r="CA120" s="957">
        <v>5725481</v>
      </c>
      <c r="CB120" s="957"/>
      <c r="CC120" s="957"/>
      <c r="CD120" s="957"/>
      <c r="CE120" s="957"/>
      <c r="CF120" s="971">
        <v>63.6</v>
      </c>
      <c r="CG120" s="972"/>
      <c r="CH120" s="972"/>
      <c r="CI120" s="972"/>
      <c r="CJ120" s="972"/>
      <c r="CK120" s="1037" t="s">
        <v>439</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t="s">
        <v>226</v>
      </c>
      <c r="DH120" s="957"/>
      <c r="DI120" s="957"/>
      <c r="DJ120" s="957"/>
      <c r="DK120" s="957"/>
      <c r="DL120" s="957">
        <v>6363138</v>
      </c>
      <c r="DM120" s="957"/>
      <c r="DN120" s="957"/>
      <c r="DO120" s="957"/>
      <c r="DP120" s="957"/>
      <c r="DQ120" s="957">
        <v>6140200</v>
      </c>
      <c r="DR120" s="957"/>
      <c r="DS120" s="957"/>
      <c r="DT120" s="957"/>
      <c r="DU120" s="957"/>
      <c r="DV120" s="958">
        <v>68.2</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226</v>
      </c>
      <c r="AB121" s="989"/>
      <c r="AC121" s="989"/>
      <c r="AD121" s="989"/>
      <c r="AE121" s="990"/>
      <c r="AF121" s="991" t="s">
        <v>226</v>
      </c>
      <c r="AG121" s="989"/>
      <c r="AH121" s="989"/>
      <c r="AI121" s="989"/>
      <c r="AJ121" s="990"/>
      <c r="AK121" s="991" t="s">
        <v>226</v>
      </c>
      <c r="AL121" s="989"/>
      <c r="AM121" s="989"/>
      <c r="AN121" s="989"/>
      <c r="AO121" s="990"/>
      <c r="AP121" s="992" t="s">
        <v>226</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2637953</v>
      </c>
      <c r="BR121" s="950"/>
      <c r="BS121" s="950"/>
      <c r="BT121" s="950"/>
      <c r="BU121" s="950"/>
      <c r="BV121" s="950">
        <v>2650935</v>
      </c>
      <c r="BW121" s="950"/>
      <c r="BX121" s="950"/>
      <c r="BY121" s="950"/>
      <c r="BZ121" s="950"/>
      <c r="CA121" s="950">
        <v>2855429</v>
      </c>
      <c r="CB121" s="950"/>
      <c r="CC121" s="950"/>
      <c r="CD121" s="950"/>
      <c r="CE121" s="950"/>
      <c r="CF121" s="944">
        <v>31.7</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7813</v>
      </c>
      <c r="DH121" s="950"/>
      <c r="DI121" s="950"/>
      <c r="DJ121" s="950"/>
      <c r="DK121" s="950"/>
      <c r="DL121" s="950">
        <v>4536</v>
      </c>
      <c r="DM121" s="950"/>
      <c r="DN121" s="950"/>
      <c r="DO121" s="950"/>
      <c r="DP121" s="950"/>
      <c r="DQ121" s="950">
        <v>2299</v>
      </c>
      <c r="DR121" s="950"/>
      <c r="DS121" s="950"/>
      <c r="DT121" s="950"/>
      <c r="DU121" s="950"/>
      <c r="DV121" s="951">
        <v>0</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226</v>
      </c>
      <c r="AB122" s="989"/>
      <c r="AC122" s="989"/>
      <c r="AD122" s="989"/>
      <c r="AE122" s="990"/>
      <c r="AF122" s="991" t="s">
        <v>226</v>
      </c>
      <c r="AG122" s="989"/>
      <c r="AH122" s="989"/>
      <c r="AI122" s="989"/>
      <c r="AJ122" s="990"/>
      <c r="AK122" s="991" t="s">
        <v>226</v>
      </c>
      <c r="AL122" s="989"/>
      <c r="AM122" s="989"/>
      <c r="AN122" s="989"/>
      <c r="AO122" s="990"/>
      <c r="AP122" s="992" t="s">
        <v>226</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19544327</v>
      </c>
      <c r="BR122" s="1028"/>
      <c r="BS122" s="1028"/>
      <c r="BT122" s="1028"/>
      <c r="BU122" s="1028"/>
      <c r="BV122" s="1028">
        <v>19655452</v>
      </c>
      <c r="BW122" s="1028"/>
      <c r="BX122" s="1028"/>
      <c r="BY122" s="1028"/>
      <c r="BZ122" s="1028"/>
      <c r="CA122" s="1028">
        <v>19553087</v>
      </c>
      <c r="CB122" s="1028"/>
      <c r="CC122" s="1028"/>
      <c r="CD122" s="1028"/>
      <c r="CE122" s="1028"/>
      <c r="CF122" s="1048">
        <v>217.2</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226</v>
      </c>
      <c r="DH122" s="950"/>
      <c r="DI122" s="950"/>
      <c r="DJ122" s="950"/>
      <c r="DK122" s="950"/>
      <c r="DL122" s="950" t="s">
        <v>226</v>
      </c>
      <c r="DM122" s="950"/>
      <c r="DN122" s="950"/>
      <c r="DO122" s="950"/>
      <c r="DP122" s="950"/>
      <c r="DQ122" s="950" t="s">
        <v>226</v>
      </c>
      <c r="DR122" s="950"/>
      <c r="DS122" s="950"/>
      <c r="DT122" s="950"/>
      <c r="DU122" s="950"/>
      <c r="DV122" s="951" t="s">
        <v>226</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226</v>
      </c>
      <c r="AB123" s="989"/>
      <c r="AC123" s="989"/>
      <c r="AD123" s="989"/>
      <c r="AE123" s="990"/>
      <c r="AF123" s="991" t="s">
        <v>226</v>
      </c>
      <c r="AG123" s="989"/>
      <c r="AH123" s="989"/>
      <c r="AI123" s="989"/>
      <c r="AJ123" s="990"/>
      <c r="AK123" s="991" t="s">
        <v>226</v>
      </c>
      <c r="AL123" s="989"/>
      <c r="AM123" s="989"/>
      <c r="AN123" s="989"/>
      <c r="AO123" s="990"/>
      <c r="AP123" s="992" t="s">
        <v>226</v>
      </c>
      <c r="AQ123" s="993"/>
      <c r="AR123" s="993"/>
      <c r="AS123" s="993"/>
      <c r="AT123" s="994"/>
      <c r="AU123" s="1025"/>
      <c r="AV123" s="1026"/>
      <c r="AW123" s="1026"/>
      <c r="AX123" s="1026"/>
      <c r="AY123" s="1026"/>
      <c r="AZ123" s="230" t="s">
        <v>174</v>
      </c>
      <c r="BA123" s="230"/>
      <c r="BB123" s="230"/>
      <c r="BC123" s="230"/>
      <c r="BD123" s="230"/>
      <c r="BE123" s="230"/>
      <c r="BF123" s="230"/>
      <c r="BG123" s="230"/>
      <c r="BH123" s="230"/>
      <c r="BI123" s="230"/>
      <c r="BJ123" s="230"/>
      <c r="BK123" s="230"/>
      <c r="BL123" s="230"/>
      <c r="BM123" s="230"/>
      <c r="BN123" s="230"/>
      <c r="BO123" s="1005" t="s">
        <v>443</v>
      </c>
      <c r="BP123" s="1036"/>
      <c r="BQ123" s="1095">
        <v>27083510</v>
      </c>
      <c r="BR123" s="1096"/>
      <c r="BS123" s="1096"/>
      <c r="BT123" s="1096"/>
      <c r="BU123" s="1096"/>
      <c r="BV123" s="1096">
        <v>28007081</v>
      </c>
      <c r="BW123" s="1096"/>
      <c r="BX123" s="1096"/>
      <c r="BY123" s="1096"/>
      <c r="BZ123" s="1096"/>
      <c r="CA123" s="1096">
        <v>28133997</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226</v>
      </c>
      <c r="DH123" s="989"/>
      <c r="DI123" s="989"/>
      <c r="DJ123" s="989"/>
      <c r="DK123" s="990"/>
      <c r="DL123" s="991" t="s">
        <v>226</v>
      </c>
      <c r="DM123" s="989"/>
      <c r="DN123" s="989"/>
      <c r="DO123" s="989"/>
      <c r="DP123" s="990"/>
      <c r="DQ123" s="991" t="s">
        <v>226</v>
      </c>
      <c r="DR123" s="989"/>
      <c r="DS123" s="989"/>
      <c r="DT123" s="989"/>
      <c r="DU123" s="990"/>
      <c r="DV123" s="992" t="s">
        <v>226</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226</v>
      </c>
      <c r="AB124" s="989"/>
      <c r="AC124" s="989"/>
      <c r="AD124" s="989"/>
      <c r="AE124" s="990"/>
      <c r="AF124" s="991" t="s">
        <v>226</v>
      </c>
      <c r="AG124" s="989"/>
      <c r="AH124" s="989"/>
      <c r="AI124" s="989"/>
      <c r="AJ124" s="990"/>
      <c r="AK124" s="991" t="s">
        <v>226</v>
      </c>
      <c r="AL124" s="989"/>
      <c r="AM124" s="989"/>
      <c r="AN124" s="989"/>
      <c r="AO124" s="990"/>
      <c r="AP124" s="992" t="s">
        <v>226</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25.8</v>
      </c>
      <c r="BR124" s="1058"/>
      <c r="BS124" s="1058"/>
      <c r="BT124" s="1058"/>
      <c r="BU124" s="1058"/>
      <c r="BV124" s="1058">
        <v>16</v>
      </c>
      <c r="BW124" s="1058"/>
      <c r="BX124" s="1058"/>
      <c r="BY124" s="1058"/>
      <c r="BZ124" s="1058"/>
      <c r="CA124" s="1058">
        <v>19.399999999999999</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6212353</v>
      </c>
      <c r="DH124" s="1014"/>
      <c r="DI124" s="1014"/>
      <c r="DJ124" s="1014"/>
      <c r="DK124" s="1015"/>
      <c r="DL124" s="1013" t="s">
        <v>226</v>
      </c>
      <c r="DM124" s="1014"/>
      <c r="DN124" s="1014"/>
      <c r="DO124" s="1014"/>
      <c r="DP124" s="1015"/>
      <c r="DQ124" s="1013" t="s">
        <v>226</v>
      </c>
      <c r="DR124" s="1014"/>
      <c r="DS124" s="1014"/>
      <c r="DT124" s="1014"/>
      <c r="DU124" s="1015"/>
      <c r="DV124" s="1016" t="s">
        <v>226</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226</v>
      </c>
      <c r="AB125" s="989"/>
      <c r="AC125" s="989"/>
      <c r="AD125" s="989"/>
      <c r="AE125" s="990"/>
      <c r="AF125" s="991" t="s">
        <v>226</v>
      </c>
      <c r="AG125" s="989"/>
      <c r="AH125" s="989"/>
      <c r="AI125" s="989"/>
      <c r="AJ125" s="990"/>
      <c r="AK125" s="991" t="s">
        <v>226</v>
      </c>
      <c r="AL125" s="989"/>
      <c r="AM125" s="989"/>
      <c r="AN125" s="989"/>
      <c r="AO125" s="990"/>
      <c r="AP125" s="992" t="s">
        <v>226</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226</v>
      </c>
      <c r="DH125" s="957"/>
      <c r="DI125" s="957"/>
      <c r="DJ125" s="957"/>
      <c r="DK125" s="957"/>
      <c r="DL125" s="957" t="s">
        <v>226</v>
      </c>
      <c r="DM125" s="957"/>
      <c r="DN125" s="957"/>
      <c r="DO125" s="957"/>
      <c r="DP125" s="957"/>
      <c r="DQ125" s="957" t="s">
        <v>226</v>
      </c>
      <c r="DR125" s="957"/>
      <c r="DS125" s="957"/>
      <c r="DT125" s="957"/>
      <c r="DU125" s="957"/>
      <c r="DV125" s="958" t="s">
        <v>226</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226</v>
      </c>
      <c r="AB126" s="989"/>
      <c r="AC126" s="989"/>
      <c r="AD126" s="989"/>
      <c r="AE126" s="990"/>
      <c r="AF126" s="991" t="s">
        <v>226</v>
      </c>
      <c r="AG126" s="989"/>
      <c r="AH126" s="989"/>
      <c r="AI126" s="989"/>
      <c r="AJ126" s="990"/>
      <c r="AK126" s="991" t="s">
        <v>226</v>
      </c>
      <c r="AL126" s="989"/>
      <c r="AM126" s="989"/>
      <c r="AN126" s="989"/>
      <c r="AO126" s="990"/>
      <c r="AP126" s="992" t="s">
        <v>226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226</v>
      </c>
      <c r="DH126" s="950"/>
      <c r="DI126" s="950"/>
      <c r="DJ126" s="950"/>
      <c r="DK126" s="950"/>
      <c r="DL126" s="950">
        <v>124009</v>
      </c>
      <c r="DM126" s="950"/>
      <c r="DN126" s="950"/>
      <c r="DO126" s="950"/>
      <c r="DP126" s="950"/>
      <c r="DQ126" s="950">
        <v>133794</v>
      </c>
      <c r="DR126" s="950"/>
      <c r="DS126" s="950"/>
      <c r="DT126" s="950"/>
      <c r="DU126" s="950"/>
      <c r="DV126" s="951">
        <v>1.5</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226</v>
      </c>
      <c r="AB127" s="989"/>
      <c r="AC127" s="989"/>
      <c r="AD127" s="989"/>
      <c r="AE127" s="990"/>
      <c r="AF127" s="991" t="s">
        <v>226</v>
      </c>
      <c r="AG127" s="989"/>
      <c r="AH127" s="989"/>
      <c r="AI127" s="989"/>
      <c r="AJ127" s="990"/>
      <c r="AK127" s="991" t="s">
        <v>226</v>
      </c>
      <c r="AL127" s="989"/>
      <c r="AM127" s="989"/>
      <c r="AN127" s="989"/>
      <c r="AO127" s="990"/>
      <c r="AP127" s="992" t="s">
        <v>226</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226</v>
      </c>
      <c r="DH127" s="950"/>
      <c r="DI127" s="950"/>
      <c r="DJ127" s="950"/>
      <c r="DK127" s="950"/>
      <c r="DL127" s="950" t="s">
        <v>226</v>
      </c>
      <c r="DM127" s="950"/>
      <c r="DN127" s="950"/>
      <c r="DO127" s="950"/>
      <c r="DP127" s="950"/>
      <c r="DQ127" s="950" t="s">
        <v>226</v>
      </c>
      <c r="DR127" s="950"/>
      <c r="DS127" s="950"/>
      <c r="DT127" s="950"/>
      <c r="DU127" s="950"/>
      <c r="DV127" s="951" t="s">
        <v>226</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274976</v>
      </c>
      <c r="AB128" s="1078"/>
      <c r="AC128" s="1078"/>
      <c r="AD128" s="1078"/>
      <c r="AE128" s="1079"/>
      <c r="AF128" s="1080">
        <v>288852</v>
      </c>
      <c r="AG128" s="1078"/>
      <c r="AH128" s="1078"/>
      <c r="AI128" s="1078"/>
      <c r="AJ128" s="1079"/>
      <c r="AK128" s="1080">
        <v>294551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226</v>
      </c>
      <c r="BG128" s="1085"/>
      <c r="BH128" s="1085"/>
      <c r="BI128" s="1085"/>
      <c r="BJ128" s="1085"/>
      <c r="BK128" s="1085"/>
      <c r="BL128" s="1086"/>
      <c r="BM128" s="1084">
        <v>13.25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226</v>
      </c>
      <c r="DH128" s="1070"/>
      <c r="DI128" s="1070"/>
      <c r="DJ128" s="1070"/>
      <c r="DK128" s="1070"/>
      <c r="DL128" s="1070" t="s">
        <v>226</v>
      </c>
      <c r="DM128" s="1070"/>
      <c r="DN128" s="1070"/>
      <c r="DO128" s="1070"/>
      <c r="DP128" s="1070"/>
      <c r="DQ128" s="1070" t="s">
        <v>226</v>
      </c>
      <c r="DR128" s="1070"/>
      <c r="DS128" s="1070"/>
      <c r="DT128" s="1070"/>
      <c r="DU128" s="1070"/>
      <c r="DV128" s="1071" t="s">
        <v>226</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10137635</v>
      </c>
      <c r="AB129" s="989"/>
      <c r="AC129" s="989"/>
      <c r="AD129" s="989"/>
      <c r="AE129" s="990"/>
      <c r="AF129" s="991">
        <v>10478570</v>
      </c>
      <c r="AG129" s="989"/>
      <c r="AH129" s="989"/>
      <c r="AI129" s="989"/>
      <c r="AJ129" s="990"/>
      <c r="AK129" s="991">
        <v>10531031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226</v>
      </c>
      <c r="BG129" s="1099"/>
      <c r="BH129" s="1099"/>
      <c r="BI129" s="1099"/>
      <c r="BJ129" s="1099"/>
      <c r="BK129" s="1099"/>
      <c r="BL129" s="1100"/>
      <c r="BM129" s="1098">
        <v>18.25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1542569</v>
      </c>
      <c r="AB130" s="989"/>
      <c r="AC130" s="989"/>
      <c r="AD130" s="989"/>
      <c r="AE130" s="990"/>
      <c r="AF130" s="991">
        <v>1521502</v>
      </c>
      <c r="AG130" s="989"/>
      <c r="AH130" s="989"/>
      <c r="AI130" s="989"/>
      <c r="AJ130" s="990"/>
      <c r="AK130" s="991">
        <v>1527121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5.5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8595066</v>
      </c>
      <c r="AB131" s="1014"/>
      <c r="AC131" s="1014"/>
      <c r="AD131" s="1014"/>
      <c r="AE131" s="1015"/>
      <c r="AF131" s="1013">
        <v>8957068</v>
      </c>
      <c r="AG131" s="1014"/>
      <c r="AH131" s="1014"/>
      <c r="AI131" s="1014"/>
      <c r="AJ131" s="1015"/>
      <c r="AK131" s="1013">
        <v>9003910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19.399999999999999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5.7049125629999997</v>
      </c>
      <c r="AB132" s="1130"/>
      <c r="AC132" s="1130"/>
      <c r="AD132" s="1130"/>
      <c r="AE132" s="1131"/>
      <c r="AF132" s="1132">
        <v>5.6410981810000003</v>
      </c>
      <c r="AG132" s="1130"/>
      <c r="AH132" s="1130"/>
      <c r="AI132" s="1130"/>
      <c r="AJ132" s="1131"/>
      <c r="AK132" s="1132">
        <v>5.1598250090000004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5.9</v>
      </c>
      <c r="AB133" s="1113"/>
      <c r="AC133" s="1113"/>
      <c r="AD133" s="1113"/>
      <c r="AE133" s="1114"/>
      <c r="AF133" s="1112">
        <v>5.4</v>
      </c>
      <c r="AG133" s="1113"/>
      <c r="AH133" s="1113"/>
      <c r="AI133" s="1113"/>
      <c r="AJ133" s="1114"/>
      <c r="AK133" s="1112">
        <v>5.5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2208563</v>
      </c>
      <c r="L9" s="266">
        <v>42619</v>
      </c>
      <c r="M9" s="267">
        <v>57713</v>
      </c>
      <c r="N9" s="268">
        <v>-26.2</v>
      </c>
    </row>
    <row r="10" spans="1:16">
      <c r="A10" s="250"/>
      <c r="B10" s="246"/>
      <c r="C10" s="246"/>
      <c r="D10" s="246"/>
      <c r="E10" s="246"/>
      <c r="F10" s="246"/>
      <c r="G10" s="1152" t="s">
        <v>477</v>
      </c>
      <c r="H10" s="1153"/>
      <c r="I10" s="1153"/>
      <c r="J10" s="1154"/>
      <c r="K10" s="269">
        <v>304900</v>
      </c>
      <c r="L10" s="270">
        <v>5884</v>
      </c>
      <c r="M10" s="271">
        <v>3737</v>
      </c>
      <c r="N10" s="272">
        <v>57.5</v>
      </c>
    </row>
    <row r="11" spans="1:16" ht="13.5" customHeight="1">
      <c r="A11" s="250"/>
      <c r="B11" s="246"/>
      <c r="C11" s="246"/>
      <c r="D11" s="246"/>
      <c r="E11" s="246"/>
      <c r="F11" s="246"/>
      <c r="G11" s="1152" t="s">
        <v>478</v>
      </c>
      <c r="H11" s="1153"/>
      <c r="I11" s="1153"/>
      <c r="J11" s="1154"/>
      <c r="K11" s="269">
        <v>450626</v>
      </c>
      <c r="L11" s="270">
        <v>8696</v>
      </c>
      <c r="M11" s="271">
        <v>6346</v>
      </c>
      <c r="N11" s="272">
        <v>37</v>
      </c>
    </row>
    <row r="12" spans="1:16" ht="13.5" customHeight="1">
      <c r="A12" s="250"/>
      <c r="B12" s="246"/>
      <c r="C12" s="246"/>
      <c r="D12" s="246"/>
      <c r="E12" s="246"/>
      <c r="F12" s="246"/>
      <c r="G12" s="1152" t="s">
        <v>479</v>
      </c>
      <c r="H12" s="1153"/>
      <c r="I12" s="1153"/>
      <c r="J12" s="1154"/>
      <c r="K12" s="269">
        <v>32084</v>
      </c>
      <c r="L12" s="270">
        <v>619</v>
      </c>
      <c r="M12" s="271">
        <v>800</v>
      </c>
      <c r="N12" s="272">
        <v>-22.6</v>
      </c>
    </row>
    <row r="13" spans="1:16" ht="13.5" customHeight="1">
      <c r="A13" s="250"/>
      <c r="B13" s="246"/>
      <c r="C13" s="246"/>
      <c r="D13" s="246"/>
      <c r="E13" s="246"/>
      <c r="F13" s="246"/>
      <c r="G13" s="1152" t="s">
        <v>480</v>
      </c>
      <c r="H13" s="1153"/>
      <c r="I13" s="1153"/>
      <c r="J13" s="1154"/>
      <c r="K13" s="269" t="s">
        <v>481</v>
      </c>
      <c r="L13" s="270" t="s">
        <v>481</v>
      </c>
      <c r="M13" s="271">
        <v>1</v>
      </c>
      <c r="N13" s="272" t="s">
        <v>481</v>
      </c>
    </row>
    <row r="14" spans="1:16" ht="13.5" customHeight="1">
      <c r="A14" s="250"/>
      <c r="B14" s="246"/>
      <c r="C14" s="246"/>
      <c r="D14" s="246"/>
      <c r="E14" s="246"/>
      <c r="F14" s="246"/>
      <c r="G14" s="1152" t="s">
        <v>482</v>
      </c>
      <c r="H14" s="1153"/>
      <c r="I14" s="1153"/>
      <c r="J14" s="1154"/>
      <c r="K14" s="269">
        <v>89414</v>
      </c>
      <c r="L14" s="270">
        <v>1725</v>
      </c>
      <c r="M14" s="271">
        <v>2571</v>
      </c>
      <c r="N14" s="272">
        <v>-32.9</v>
      </c>
    </row>
    <row r="15" spans="1:16" ht="13.5" customHeight="1">
      <c r="A15" s="250"/>
      <c r="B15" s="246"/>
      <c r="C15" s="246"/>
      <c r="D15" s="246"/>
      <c r="E15" s="246"/>
      <c r="F15" s="246"/>
      <c r="G15" s="1152" t="s">
        <v>483</v>
      </c>
      <c r="H15" s="1153"/>
      <c r="I15" s="1153"/>
      <c r="J15" s="1154"/>
      <c r="K15" s="269">
        <v>51062</v>
      </c>
      <c r="L15" s="270">
        <v>985</v>
      </c>
      <c r="M15" s="271">
        <v>1342</v>
      </c>
      <c r="N15" s="272">
        <v>-26.6</v>
      </c>
    </row>
    <row r="16" spans="1:16">
      <c r="A16" s="250"/>
      <c r="B16" s="246"/>
      <c r="C16" s="246"/>
      <c r="D16" s="246"/>
      <c r="E16" s="246"/>
      <c r="F16" s="246"/>
      <c r="G16" s="1155" t="s">
        <v>484</v>
      </c>
      <c r="H16" s="1156"/>
      <c r="I16" s="1156"/>
      <c r="J16" s="1157"/>
      <c r="K16" s="270">
        <v>-200995</v>
      </c>
      <c r="L16" s="270">
        <v>-3879</v>
      </c>
      <c r="M16" s="271">
        <v>-4975</v>
      </c>
      <c r="N16" s="272">
        <v>-22</v>
      </c>
    </row>
    <row r="17" spans="1:16">
      <c r="A17" s="250"/>
      <c r="B17" s="246"/>
      <c r="C17" s="246"/>
      <c r="D17" s="246"/>
      <c r="E17" s="246"/>
      <c r="F17" s="246"/>
      <c r="G17" s="1155" t="s">
        <v>174</v>
      </c>
      <c r="H17" s="1156"/>
      <c r="I17" s="1156"/>
      <c r="J17" s="1157"/>
      <c r="K17" s="270">
        <v>2935654</v>
      </c>
      <c r="L17" s="270">
        <v>56650</v>
      </c>
      <c r="M17" s="271">
        <v>67535</v>
      </c>
      <c r="N17" s="272">
        <v>-16.100000000000001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5.83</v>
      </c>
      <c r="L21" s="283">
        <v>6.24</v>
      </c>
      <c r="M21" s="284">
        <v>-0.41</v>
      </c>
      <c r="N21" s="251"/>
      <c r="O21" s="285"/>
      <c r="P21" s="281"/>
    </row>
    <row r="22" spans="1:16" s="286" customFormat="1">
      <c r="A22" s="281"/>
      <c r="B22" s="251"/>
      <c r="C22" s="251"/>
      <c r="D22" s="251"/>
      <c r="E22" s="251"/>
      <c r="F22" s="251"/>
      <c r="G22" s="1147" t="s">
        <v>490</v>
      </c>
      <c r="H22" s="1148"/>
      <c r="I22" s="1148"/>
      <c r="J22" s="1149"/>
      <c r="K22" s="287">
        <v>97.9</v>
      </c>
      <c r="L22" s="288">
        <v>98.7</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1726422</v>
      </c>
      <c r="L32" s="296">
        <v>33315</v>
      </c>
      <c r="M32" s="297">
        <v>35267</v>
      </c>
      <c r="N32" s="298">
        <v>-5.5</v>
      </c>
    </row>
    <row r="33" spans="1:16" ht="13.5" customHeight="1">
      <c r="A33" s="250"/>
      <c r="B33" s="246"/>
      <c r="C33" s="246"/>
      <c r="D33" s="246"/>
      <c r="E33" s="246"/>
      <c r="F33" s="246"/>
      <c r="G33" s="1163" t="s">
        <v>495</v>
      </c>
      <c r="H33" s="1164"/>
      <c r="I33" s="1164"/>
      <c r="J33" s="1165"/>
      <c r="K33" s="296" t="s">
        <v>481</v>
      </c>
      <c r="L33" s="296" t="s">
        <v>481</v>
      </c>
      <c r="M33" s="297">
        <v>1</v>
      </c>
      <c r="N33" s="298" t="s">
        <v>481</v>
      </c>
    </row>
    <row r="34" spans="1:16" ht="27" customHeight="1">
      <c r="A34" s="250"/>
      <c r="B34" s="246"/>
      <c r="C34" s="246"/>
      <c r="D34" s="246"/>
      <c r="E34" s="246"/>
      <c r="F34" s="246"/>
      <c r="G34" s="1163" t="s">
        <v>496</v>
      </c>
      <c r="H34" s="1164"/>
      <c r="I34" s="1164"/>
      <c r="J34" s="1165"/>
      <c r="K34" s="296" t="s">
        <v>481</v>
      </c>
      <c r="L34" s="296" t="s">
        <v>481</v>
      </c>
      <c r="M34" s="297">
        <v>49</v>
      </c>
      <c r="N34" s="298" t="s">
        <v>481</v>
      </c>
    </row>
    <row r="35" spans="1:16" ht="27" customHeight="1">
      <c r="A35" s="250"/>
      <c r="B35" s="246"/>
      <c r="C35" s="246"/>
      <c r="D35" s="246"/>
      <c r="E35" s="246"/>
      <c r="F35" s="246"/>
      <c r="G35" s="1163" t="s">
        <v>497</v>
      </c>
      <c r="H35" s="1164"/>
      <c r="I35" s="1164"/>
      <c r="J35" s="1165"/>
      <c r="K35" s="296">
        <v>354578</v>
      </c>
      <c r="L35" s="296">
        <v>6842</v>
      </c>
      <c r="M35" s="297">
        <v>9709</v>
      </c>
      <c r="N35" s="298">
        <v>-29.5</v>
      </c>
    </row>
    <row r="36" spans="1:16" ht="27" customHeight="1">
      <c r="A36" s="250"/>
      <c r="B36" s="246"/>
      <c r="C36" s="246"/>
      <c r="D36" s="246"/>
      <c r="E36" s="246"/>
      <c r="F36" s="246"/>
      <c r="G36" s="1163" t="s">
        <v>498</v>
      </c>
      <c r="H36" s="1164"/>
      <c r="I36" s="1164"/>
      <c r="J36" s="1165"/>
      <c r="K36" s="296">
        <v>114075</v>
      </c>
      <c r="L36" s="296">
        <v>2201</v>
      </c>
      <c r="M36" s="297">
        <v>2367</v>
      </c>
      <c r="N36" s="298">
        <v>-7</v>
      </c>
    </row>
    <row r="37" spans="1:16" ht="13.5" customHeight="1">
      <c r="A37" s="250"/>
      <c r="B37" s="246"/>
      <c r="C37" s="246"/>
      <c r="D37" s="246"/>
      <c r="E37" s="246"/>
      <c r="F37" s="246"/>
      <c r="G37" s="1163" t="s">
        <v>499</v>
      </c>
      <c r="H37" s="1164"/>
      <c r="I37" s="1164"/>
      <c r="J37" s="1165"/>
      <c r="K37" s="296">
        <v>91183</v>
      </c>
      <c r="L37" s="296">
        <v>1760</v>
      </c>
      <c r="M37" s="297">
        <v>1205</v>
      </c>
      <c r="N37" s="298">
        <v>46.1</v>
      </c>
    </row>
    <row r="38" spans="1:16" ht="27" customHeight="1">
      <c r="A38" s="250"/>
      <c r="B38" s="246"/>
      <c r="C38" s="246"/>
      <c r="D38" s="246"/>
      <c r="E38" s="246"/>
      <c r="F38" s="246"/>
      <c r="G38" s="1166" t="s">
        <v>500</v>
      </c>
      <c r="H38" s="1167"/>
      <c r="I38" s="1167"/>
      <c r="J38" s="1168"/>
      <c r="K38" s="299" t="s">
        <v>481</v>
      </c>
      <c r="L38" s="299" t="s">
        <v>481</v>
      </c>
      <c r="M38" s="300">
        <v>3</v>
      </c>
      <c r="N38" s="301" t="s">
        <v>481</v>
      </c>
      <c r="O38" s="295"/>
    </row>
    <row r="39" spans="1:16">
      <c r="A39" s="250"/>
      <c r="B39" s="246"/>
      <c r="C39" s="246"/>
      <c r="D39" s="246"/>
      <c r="E39" s="246"/>
      <c r="F39" s="246"/>
      <c r="G39" s="1166" t="s">
        <v>501</v>
      </c>
      <c r="H39" s="1167"/>
      <c r="I39" s="1167"/>
      <c r="J39" s="1168"/>
      <c r="K39" s="302">
        <v>-294551</v>
      </c>
      <c r="L39" s="302">
        <v>-5684</v>
      </c>
      <c r="M39" s="303">
        <v>-6690</v>
      </c>
      <c r="N39" s="304">
        <v>-15</v>
      </c>
      <c r="O39" s="295"/>
    </row>
    <row r="40" spans="1:16" ht="27" customHeight="1">
      <c r="A40" s="250"/>
      <c r="B40" s="246"/>
      <c r="C40" s="246"/>
      <c r="D40" s="246"/>
      <c r="E40" s="246"/>
      <c r="F40" s="246"/>
      <c r="G40" s="1163" t="s">
        <v>502</v>
      </c>
      <c r="H40" s="1164"/>
      <c r="I40" s="1164"/>
      <c r="J40" s="1165"/>
      <c r="K40" s="302">
        <v>-1527121</v>
      </c>
      <c r="L40" s="302">
        <v>-29469</v>
      </c>
      <c r="M40" s="303">
        <v>-29386</v>
      </c>
      <c r="N40" s="304">
        <v>0.3</v>
      </c>
      <c r="O40" s="295"/>
    </row>
    <row r="41" spans="1:16">
      <c r="A41" s="250"/>
      <c r="B41" s="246"/>
      <c r="C41" s="246"/>
      <c r="D41" s="246"/>
      <c r="E41" s="246"/>
      <c r="F41" s="246"/>
      <c r="G41" s="1169" t="s">
        <v>286</v>
      </c>
      <c r="H41" s="1170"/>
      <c r="I41" s="1170"/>
      <c r="J41" s="1171"/>
      <c r="K41" s="296">
        <v>464586</v>
      </c>
      <c r="L41" s="302">
        <v>8965</v>
      </c>
      <c r="M41" s="303">
        <v>12524</v>
      </c>
      <c r="N41" s="304">
        <v>-28.4</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2052311</v>
      </c>
      <c r="J51" s="322">
        <v>41235</v>
      </c>
      <c r="K51" s="323">
        <v>-4</v>
      </c>
      <c r="L51" s="324">
        <v>50880</v>
      </c>
      <c r="M51" s="325">
        <v>7</v>
      </c>
      <c r="N51" s="326">
        <v>-11</v>
      </c>
    </row>
    <row r="52" spans="1:14">
      <c r="A52" s="250"/>
      <c r="B52" s="246"/>
      <c r="C52" s="246"/>
      <c r="D52" s="246"/>
      <c r="E52" s="246"/>
      <c r="F52" s="246"/>
      <c r="G52" s="327"/>
      <c r="H52" s="328" t="s">
        <v>513</v>
      </c>
      <c r="I52" s="329">
        <v>515147</v>
      </c>
      <c r="J52" s="330">
        <v>10350</v>
      </c>
      <c r="K52" s="331">
        <v>-27.2</v>
      </c>
      <c r="L52" s="332">
        <v>26879</v>
      </c>
      <c r="M52" s="333">
        <v>2.4</v>
      </c>
      <c r="N52" s="334">
        <v>-29.6</v>
      </c>
    </row>
    <row r="53" spans="1:14">
      <c r="A53" s="250"/>
      <c r="B53" s="246"/>
      <c r="C53" s="246"/>
      <c r="D53" s="246"/>
      <c r="E53" s="246"/>
      <c r="F53" s="246"/>
      <c r="G53" s="312" t="s">
        <v>514</v>
      </c>
      <c r="H53" s="313"/>
      <c r="I53" s="321">
        <v>2561493</v>
      </c>
      <c r="J53" s="322">
        <v>50736</v>
      </c>
      <c r="K53" s="323">
        <v>23</v>
      </c>
      <c r="L53" s="324">
        <v>63956</v>
      </c>
      <c r="M53" s="325">
        <v>25.7</v>
      </c>
      <c r="N53" s="326">
        <v>-2.7</v>
      </c>
    </row>
    <row r="54" spans="1:14">
      <c r="A54" s="250"/>
      <c r="B54" s="246"/>
      <c r="C54" s="246"/>
      <c r="D54" s="246"/>
      <c r="E54" s="246"/>
      <c r="F54" s="246"/>
      <c r="G54" s="327"/>
      <c r="H54" s="328" t="s">
        <v>513</v>
      </c>
      <c r="I54" s="329">
        <v>985031</v>
      </c>
      <c r="J54" s="330">
        <v>19511</v>
      </c>
      <c r="K54" s="331">
        <v>88.5</v>
      </c>
      <c r="L54" s="332">
        <v>29239</v>
      </c>
      <c r="M54" s="333">
        <v>8.8000000000000007</v>
      </c>
      <c r="N54" s="334">
        <v>79.7</v>
      </c>
    </row>
    <row r="55" spans="1:14">
      <c r="A55" s="250"/>
      <c r="B55" s="246"/>
      <c r="C55" s="246"/>
      <c r="D55" s="246"/>
      <c r="E55" s="246"/>
      <c r="F55" s="246"/>
      <c r="G55" s="312" t="s">
        <v>515</v>
      </c>
      <c r="H55" s="313"/>
      <c r="I55" s="321">
        <v>3612116</v>
      </c>
      <c r="J55" s="322">
        <v>70651</v>
      </c>
      <c r="K55" s="323">
        <v>39.299999999999997</v>
      </c>
      <c r="L55" s="324">
        <v>66255</v>
      </c>
      <c r="M55" s="325">
        <v>3.6</v>
      </c>
      <c r="N55" s="326">
        <v>35.700000000000003</v>
      </c>
    </row>
    <row r="56" spans="1:14">
      <c r="A56" s="250"/>
      <c r="B56" s="246"/>
      <c r="C56" s="246"/>
      <c r="D56" s="246"/>
      <c r="E56" s="246"/>
      <c r="F56" s="246"/>
      <c r="G56" s="327"/>
      <c r="H56" s="328" t="s">
        <v>513</v>
      </c>
      <c r="I56" s="329">
        <v>1254877</v>
      </c>
      <c r="J56" s="330">
        <v>24545</v>
      </c>
      <c r="K56" s="331">
        <v>25.8</v>
      </c>
      <c r="L56" s="332">
        <v>31822</v>
      </c>
      <c r="M56" s="333">
        <v>8.8000000000000007</v>
      </c>
      <c r="N56" s="334">
        <v>17</v>
      </c>
    </row>
    <row r="57" spans="1:14">
      <c r="A57" s="250"/>
      <c r="B57" s="246"/>
      <c r="C57" s="246"/>
      <c r="D57" s="246"/>
      <c r="E57" s="246"/>
      <c r="F57" s="246"/>
      <c r="G57" s="312" t="s">
        <v>516</v>
      </c>
      <c r="H57" s="313"/>
      <c r="I57" s="321">
        <v>1605363</v>
      </c>
      <c r="J57" s="322">
        <v>31089</v>
      </c>
      <c r="K57" s="323">
        <v>-56</v>
      </c>
      <c r="L57" s="324">
        <v>47278</v>
      </c>
      <c r="M57" s="325">
        <v>-28.6</v>
      </c>
      <c r="N57" s="326">
        <v>-27.4</v>
      </c>
    </row>
    <row r="58" spans="1:14">
      <c r="A58" s="250"/>
      <c r="B58" s="246"/>
      <c r="C58" s="246"/>
      <c r="D58" s="246"/>
      <c r="E58" s="246"/>
      <c r="F58" s="246"/>
      <c r="G58" s="327"/>
      <c r="H58" s="328" t="s">
        <v>513</v>
      </c>
      <c r="I58" s="329">
        <v>575464</v>
      </c>
      <c r="J58" s="330">
        <v>11144</v>
      </c>
      <c r="K58" s="331">
        <v>-54.6</v>
      </c>
      <c r="L58" s="332">
        <v>24096</v>
      </c>
      <c r="M58" s="333">
        <v>-24.3</v>
      </c>
      <c r="N58" s="334">
        <v>-30.3</v>
      </c>
    </row>
    <row r="59" spans="1:14">
      <c r="A59" s="250"/>
      <c r="B59" s="246"/>
      <c r="C59" s="246"/>
      <c r="D59" s="246"/>
      <c r="E59" s="246"/>
      <c r="F59" s="246"/>
      <c r="G59" s="312" t="s">
        <v>517</v>
      </c>
      <c r="H59" s="313"/>
      <c r="I59" s="321">
        <v>2842097</v>
      </c>
      <c r="J59" s="322">
        <v>54845</v>
      </c>
      <c r="K59" s="323">
        <v>76.400000000000006</v>
      </c>
      <c r="L59" s="324">
        <v>44504</v>
      </c>
      <c r="M59" s="325">
        <v>-5.9</v>
      </c>
      <c r="N59" s="326">
        <v>82.3</v>
      </c>
    </row>
    <row r="60" spans="1:14">
      <c r="A60" s="250"/>
      <c r="B60" s="246"/>
      <c r="C60" s="246"/>
      <c r="D60" s="246"/>
      <c r="E60" s="246"/>
      <c r="F60" s="246"/>
      <c r="G60" s="327"/>
      <c r="H60" s="328" t="s">
        <v>513</v>
      </c>
      <c r="I60" s="335">
        <v>992289</v>
      </c>
      <c r="J60" s="330">
        <v>19148</v>
      </c>
      <c r="K60" s="331">
        <v>71.8</v>
      </c>
      <c r="L60" s="332">
        <v>25876</v>
      </c>
      <c r="M60" s="333">
        <v>7.4</v>
      </c>
      <c r="N60" s="334">
        <v>64.400000000000006</v>
      </c>
    </row>
    <row r="61" spans="1:14">
      <c r="A61" s="250"/>
      <c r="B61" s="246"/>
      <c r="C61" s="246"/>
      <c r="D61" s="246"/>
      <c r="E61" s="246"/>
      <c r="F61" s="246"/>
      <c r="G61" s="312" t="s">
        <v>518</v>
      </c>
      <c r="H61" s="336"/>
      <c r="I61" s="337">
        <v>2534676</v>
      </c>
      <c r="J61" s="338">
        <v>49711</v>
      </c>
      <c r="K61" s="339">
        <v>15.7</v>
      </c>
      <c r="L61" s="340">
        <v>54575</v>
      </c>
      <c r="M61" s="341">
        <v>0.4</v>
      </c>
      <c r="N61" s="326">
        <v>15.3</v>
      </c>
    </row>
    <row r="62" spans="1:14">
      <c r="A62" s="250"/>
      <c r="B62" s="246"/>
      <c r="C62" s="246"/>
      <c r="D62" s="246"/>
      <c r="E62" s="246"/>
      <c r="F62" s="246"/>
      <c r="G62" s="327"/>
      <c r="H62" s="328" t="s">
        <v>513</v>
      </c>
      <c r="I62" s="329">
        <v>864562</v>
      </c>
      <c r="J62" s="330">
        <v>16940</v>
      </c>
      <c r="K62" s="331">
        <v>20.9</v>
      </c>
      <c r="L62" s="332">
        <v>27582</v>
      </c>
      <c r="M62" s="333">
        <v>0.6</v>
      </c>
      <c r="N62" s="334">
        <v>20.3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21.12</v>
      </c>
      <c r="G47" s="12">
        <v>22.67</v>
      </c>
      <c r="H47" s="12">
        <v>25.85</v>
      </c>
      <c r="I47" s="12">
        <v>30.06</v>
      </c>
      <c r="J47" s="13">
        <v>30.27</v>
      </c>
    </row>
    <row r="48" spans="2:10" ht="57.75" customHeight="1">
      <c r="B48" s="14"/>
      <c r="C48" s="1174" t="s">
        <v>4</v>
      </c>
      <c r="D48" s="1174"/>
      <c r="E48" s="1175"/>
      <c r="F48" s="15">
        <v>2.16</v>
      </c>
      <c r="G48" s="16">
        <v>3.47</v>
      </c>
      <c r="H48" s="16">
        <v>3.12</v>
      </c>
      <c r="I48" s="16">
        <v>2.7</v>
      </c>
      <c r="J48" s="17">
        <v>3.2</v>
      </c>
    </row>
    <row r="49" spans="2:10" ht="57.75" customHeight="1" thickBot="1">
      <c r="B49" s="18"/>
      <c r="C49" s="1176" t="s">
        <v>5</v>
      </c>
      <c r="D49" s="1176"/>
      <c r="E49" s="1177"/>
      <c r="F49" s="19">
        <v>1.85</v>
      </c>
      <c r="G49" s="20">
        <v>2.36</v>
      </c>
      <c r="H49" s="20">
        <v>0.98</v>
      </c>
      <c r="I49" s="20">
        <v>3.2</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2018-11-19T05:14:17Z</cp:lastPrinted>
  <dcterms:created xsi:type="dcterms:W3CDTF">2018-01-24T04:46:42Z</dcterms:created>
  <dcterms:modified xsi:type="dcterms:W3CDTF">2018-11-29T01:46:48Z</dcterms:modified>
</cp:coreProperties>
</file>