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FE62A804-48B7-4B0A-BDBD-6EE114CD87E8}" xr6:coauthVersionLast="47" xr6:coauthVersionMax="47" xr10:uidLastSave="{00000000-0000-0000-0000-000000000000}"/>
  <bookViews>
    <workbookView xWindow="-108" yWindow="-108" windowWidth="23256" windowHeight="12456" xr2:uid="{00000000-000D-0000-FFFF-FFFF00000000}"/>
  </bookViews>
  <sheets>
    <sheet name="総括表" sheetId="21" r:id="rId1"/>
    <sheet name="普通会計の状況" sheetId="22" r:id="rId2"/>
    <sheet name="各会計、関係団体の財政状況及び健全化判断比率" sheetId="23" r:id="rId3"/>
    <sheet name="財政比較分析表" sheetId="24" r:id="rId4"/>
    <sheet name="経常経費分析表（経常収支比率の分析）" sheetId="25" r:id="rId5"/>
    <sheet name="経常経費分析表（人件費・公債費・普通建設事業費の分析）" sheetId="26" r:id="rId6"/>
    <sheet name="性質別歳出決算分析表（住民一人当たりのコスト）" sheetId="27" r:id="rId7"/>
    <sheet name="目的別歳出決算分析表（住民一人当たりのコスト）" sheetId="28" r:id="rId8"/>
    <sheet name="実質収支比率等に係る経年分析" sheetId="29" r:id="rId9"/>
    <sheet name="連結実質赤字比率に係る赤字・黒字の構成分析" sheetId="30" r:id="rId10"/>
    <sheet name="実質公債費比率（分子）の構造" sheetId="31" r:id="rId11"/>
    <sheet name="将来負担比率（分子）の構造" sheetId="32" r:id="rId12"/>
    <sheet name="基金残高に係る経年分析" sheetId="33"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21" l="1"/>
  <c r="CQ43" i="21"/>
  <c r="CO43" i="21"/>
  <c r="BY43" i="21"/>
  <c r="BW43" i="21"/>
  <c r="BE43" i="21"/>
  <c r="AM43" i="21"/>
  <c r="U43" i="21"/>
  <c r="E43" i="21"/>
  <c r="C43" i="21"/>
  <c r="DG42" i="21"/>
  <c r="CQ42" i="21"/>
  <c r="CO42" i="21"/>
  <c r="BY42" i="21"/>
  <c r="BW42" i="21"/>
  <c r="BE42" i="21"/>
  <c r="AM42" i="21"/>
  <c r="U42" i="21"/>
  <c r="E42" i="21"/>
  <c r="C42" i="21"/>
  <c r="DG41" i="21"/>
  <c r="CQ41" i="21"/>
  <c r="CO41" i="21"/>
  <c r="BY41" i="21"/>
  <c r="BW41" i="21"/>
  <c r="BE41" i="21"/>
  <c r="AM41" i="21"/>
  <c r="U41" i="21"/>
  <c r="E41" i="21"/>
  <c r="C41" i="21"/>
  <c r="DG40" i="21"/>
  <c r="CQ40" i="21"/>
  <c r="CO40" i="21"/>
  <c r="BY40" i="21"/>
  <c r="BW40" i="21" s="1"/>
  <c r="BE40" i="21"/>
  <c r="AM40" i="21"/>
  <c r="U40" i="21"/>
  <c r="E40" i="21"/>
  <c r="C40" i="21"/>
  <c r="DG39" i="21"/>
  <c r="CQ39" i="21"/>
  <c r="CO39" i="21"/>
  <c r="BY39" i="21"/>
  <c r="BW39" i="21" s="1"/>
  <c r="BE39" i="21"/>
  <c r="AM39" i="21"/>
  <c r="U39" i="21"/>
  <c r="E39" i="21"/>
  <c r="C39" i="21" s="1"/>
  <c r="DG38" i="21"/>
  <c r="CQ38" i="21"/>
  <c r="CO38" i="21"/>
  <c r="BY38" i="21"/>
  <c r="BW38" i="21" s="1"/>
  <c r="BE38" i="21"/>
  <c r="AM38" i="21"/>
  <c r="U38" i="21"/>
  <c r="E38" i="21"/>
  <c r="C38" i="21" s="1"/>
  <c r="DG37" i="21"/>
  <c r="CQ37" i="21"/>
  <c r="CO37" i="21"/>
  <c r="BY37" i="21"/>
  <c r="BW37" i="21"/>
  <c r="BE37" i="21"/>
  <c r="AM37" i="21"/>
  <c r="U37" i="21"/>
  <c r="E37" i="21"/>
  <c r="C37" i="21" s="1"/>
  <c r="DG36" i="21"/>
  <c r="CQ36" i="21"/>
  <c r="CO36" i="21"/>
  <c r="BY36" i="21"/>
  <c r="BW36" i="21"/>
  <c r="BE36" i="21"/>
  <c r="AM36" i="21"/>
  <c r="W36" i="21"/>
  <c r="E36" i="21"/>
  <c r="C36" i="21"/>
  <c r="DG35" i="21"/>
  <c r="CQ35" i="21"/>
  <c r="CO35" i="21" s="1"/>
  <c r="BY35" i="21"/>
  <c r="BW35" i="21"/>
  <c r="BE35" i="21"/>
  <c r="AO35" i="21"/>
  <c r="W35" i="21"/>
  <c r="E35" i="21"/>
  <c r="C35" i="21"/>
  <c r="DG34" i="21"/>
  <c r="CQ34" i="21"/>
  <c r="CO34" i="21" s="1"/>
  <c r="BY34" i="21"/>
  <c r="BW34" i="21"/>
  <c r="BE34" i="21"/>
  <c r="AO34" i="21"/>
  <c r="W34" i="21"/>
  <c r="E34" i="21"/>
  <c r="C34" i="21" s="1"/>
  <c r="U34" i="21" l="1"/>
  <c r="U35" i="21" s="1"/>
  <c r="U36" i="21" s="1"/>
  <c r="AM34" i="21"/>
  <c r="AM35" i="21"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<sst xmlns="http://schemas.openxmlformats.org/spreadsheetml/2006/main" count="1047" uniqueCount="563">
  <si>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</si>
  <si>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</si>
  <si>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</si>
  <si>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</si>
  <si>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</si>
  <si>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</si>
  <si>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</si>
  <si>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</si>
  <si>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</si>
  <si>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</si>
  <si>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</si>
  <si>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</si>
  <si>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</si>
  <si>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</si>
  <si>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</si>
  <si>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</si>
  <si>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</si>
  <si>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</si>
  <si>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</si>
  <si>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</si>
  <si>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</si>
  <si>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</si>
  <si>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</si>
  <si>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</si>
  <si>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</si>
  <si>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</si>
  <si>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</si>
  <si>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</si>
  <si>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</si>
  <si>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</si>
  <si>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</si>
  <si>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</si>
  <si>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</si>
  <si>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</si>
  <si>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</si>
  <si>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</si>
  <si>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</si>
  <si>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</si>
  <si>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</si>
  <si>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</si>
  <si>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</si>
  <si>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</si>
  <si>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</si>
  <si>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</si>
  <si>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</si>
  <si>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</si>
  <si>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</si>
  <si>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</si>
  <si>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</si>
  <si>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</si>
  <si>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</si>
  <si>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</si>
  <si>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</si>
  <si>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</si>
  <si>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</si>
  <si>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</si>
  <si>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</si>
  <si>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</si>
  <si>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</si>
  <si>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</si>
  <si>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</si>
  <si>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</si>
  <si>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</si>
  <si>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</si>
  <si>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</si>
  <si>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</si>
  <si>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</si>
  <si>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</si>
  <si>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</si>
  <si>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</si>
  <si>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</si>
  <si>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</si>
  <si>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</si>
  <si>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</si>
  <si>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</si>
  <si>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</si>
  <si>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</si>
  <si>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</si>
  <si>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</si>
  <si>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</si>
  <si>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</si>
  <si>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</si>
  <si>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</si>
  <si>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</si>
  <si>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</si>
  <si>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</si>
  <si>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</si>
  <si>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</si>
  <si>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</si>
  <si>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</si>
  <si>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</si>
  <si>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</si>
  <si>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</si>
  <si>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</si>
  <si>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野々市市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</si>
  <si>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</si>
  <si>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</si>
  <si>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</si>
  <si>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</si>
  <si>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</si>
  <si>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</si>
  <si>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</si>
  <si>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</si>
  <si>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</si>
  <si>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</si>
  <si>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</si>
  <si>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</si>
  <si>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</si>
  <si>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</si>
  <si>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</si>
  <si>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</si>
  <si>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</si>
  <si>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</si>
  <si>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</si>
  <si>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</si>
  <si>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</si>
  <si>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</si>
  <si>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</si>
  <si>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</si>
  <si>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</si>
  <si>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</si>
  <si>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</si>
  <si>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</si>
  <si>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</si>
  <si>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</si>
  <si>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</si>
  <si>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</si>
  <si>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</si>
  <si>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</si>
  <si>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</si>
  <si>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</si>
  <si>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</si>
  <si>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</si>
  <si>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</si>
  <si>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</si>
  <si>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</si>
  <si>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</si>
  <si>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</si>
  <si>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</si>
  <si>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</si>
  <si>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</si>
  <si>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</si>
  <si>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</si>
  <si>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</si>
  <si>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</si>
  <si>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</si>
  <si>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</si>
  <si>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</si>
  <si>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</si>
  <si>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</si>
  <si>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</si>
  <si>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</si>
  <si>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</si>
  <si>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</si>
  <si>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</si>
  <si>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</si>
  <si>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</si>
  <si>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</si>
  <si>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</si>
  <si>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</si>
  <si>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</si>
  <si>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</si>
  <si>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</si>
  <si>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</si>
  <si>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</si>
  <si>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</si>
  <si>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</si>
  <si>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</si>
  <si>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</si>
  <si>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</si>
  <si>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</si>
  <si>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</si>
  <si>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</si>
  <si>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</si>
  <si>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</si>
  <si>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</si>
  <si>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</si>
  <si>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</si>
  <si>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</si>
  <si>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</si>
  <si>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</si>
  <si>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</si>
  <si>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</si>
  <si>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</si>
  <si>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</si>
  <si>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</si>
  <si>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</si>
  <si>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</si>
  <si>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</si>
  <si>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</si>
  <si>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</si>
  <si>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</si>
  <si>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</si>
  <si>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</si>
  <si>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</si>
  <si>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</si>
  <si>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</si>
  <si>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</si>
  <si>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</si>
  <si>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</si>
  <si>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</si>
  <si>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</si>
  <si>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</si>
  <si>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</si>
  <si>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石川県野々市市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</si>
  <si>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</si>
  <si>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</si>
  <si>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</si>
  <si>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</si>
  <si>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</si>
  <si>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</si>
  <si>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</si>
  <si>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</si>
  <si>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</si>
  <si>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</si>
  <si>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</si>
  <si>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</si>
  <si>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</si>
  <si>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</si>
  <si>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</si>
  <si>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</si>
  <si>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</si>
  <si>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</si>
  <si>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</si>
  <si>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</si>
  <si>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</si>
  <si>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</si>
  <si>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</si>
  <si>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</si>
  <si>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</si>
  <si>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</si>
  <si>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</si>
  <si>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</si>
  <si>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</si>
  <si>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</si>
  <si>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</si>
  <si>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</si>
  <si>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</si>
  <si>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</si>
  <si>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</si>
  <si>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</si>
  <si>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</si>
  <si>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</si>
  <si>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</si>
  <si>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</si>
  <si>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</si>
  <si>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</si>
  <si>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</si>
  <si>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</si>
  <si>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</si>
  <si>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</si>
  <si>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</si>
  <si>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</si>
  <si>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</si>
  <si>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</si>
  <si>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</si>
  <si>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</si>
  <si>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</si>
  <si>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</si>
  <si>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</si>
  <si>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</si>
  <si>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</si>
  <si>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</si>
  <si>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</si>
  <si>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</si>
  <si>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</si>
  <si>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</si>
  <si>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</si>
  <si>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</si>
  <si>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</si>
  <si>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</si>
  <si>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</si>
  <si>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</si>
  <si>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</si>
  <si>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</si>
  <si>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</si>
  <si>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</si>
  <si>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</si>
  <si>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</si>
  <si>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</si>
  <si>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</si>
  <si>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</si>
  <si>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</si>
  <si>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</si>
  <si>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</si>
  <si>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</si>
  <si>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</si>
  <si>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</si>
  <si>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</si>
  <si>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</si>
  <si>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</si>
  <si>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</si>
  <si>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</si>
  <si>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</si>
  <si>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</si>
  <si>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</si>
  <si>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</si>
  <si>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</si>
  <si>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</si>
  <si>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</si>
  <si>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</si>
  <si>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</si>
  <si>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</si>
  <si>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</si>
  <si>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</si>
  <si>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</si>
  <si>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</si>
  <si>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</si>
  <si>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</si>
  <si>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</si>
  <si>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</si>
  <si>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</si>
  <si>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</si>
  <si>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</si>
  <si>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</si>
  <si>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</si>
  <si>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</si>
  <si>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</si>
  <si>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</si>
  <si>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</si>
  <si>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</si>
  <si>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</si>
  <si>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</si>
  <si>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</si>
  <si>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</si>
  <si>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</si>
  <si>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</si>
  <si>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</si>
  <si>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</si>
  <si>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</si>
  <si>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</si>
  <si>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</si>
  <si>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</si>
  <si>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</si>
  <si>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</si>
  <si>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</si>
  <si>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</si>
  <si>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</si>
  <si>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</si>
  <si>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</si>
  <si>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</si>
  <si>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</si>
  <si>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</si>
  <si>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</si>
  <si>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</si>
  <si>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</si>
  <si>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</si>
  <si>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</si>
  <si>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</si>
  <si>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</si>
  <si>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</si>
  <si>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</si>
  <si>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</si>
  <si>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</si>
  <si>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</si>
  <si>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石川県野々市市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</si>
  <si>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</si>
  <si>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</si>
  <si>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</si>
  <si>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</si>
  <si>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</si>
  <si>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</si>
  <si>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</si>
  <si>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</si>
  <si>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</si>
  <si>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</si>
  <si>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</si>
  <si>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</si>
  <si>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</si>
  <si>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</si>
  <si>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</si>
  <si>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</si>
  <si>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</si>
  <si>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</si>
  <si>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</si>
  <si>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</si>
  <si>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</si>
  <si>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</si>
  <si>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</si>
  <si>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</si>
  <si>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</si>
  <si>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</si>
  <si>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</si>
  <si>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</si>
  <si>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</si>
  <si>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</si>
  <si>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</si>
  <si>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</si>
  <si>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</si>
  <si>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</si>
  <si>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</si>
  <si>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</si>
  <si>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</si>
  <si>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</si>
  <si>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</si>
  <si>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</si>
  <si>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</si>
  <si>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</si>
  <si>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</si>
  <si>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</si>
  <si>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</si>
  <si>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</si>
  <si>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</si>
  <si>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</si>
  <si>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</si>
  <si>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</si>
  <si>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</si>
  <si>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</si>
  <si>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</si>
  <si>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</si>
  <si>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</si>
  <si>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</si>
  <si>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</si>
  <si>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</si>
  <si>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</si>
  <si>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</si>
  <si>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</si>
  <si>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</si>
  <si>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</si>
  <si>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</si>
  <si>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</si>
  <si>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</si>
  <si>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</si>
  <si>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</si>
  <si>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</si>
  <si>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</si>
  <si>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</si>
  <si>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</si>
  <si>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</si>
  <si>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</si>
  <si>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</si>
  <si>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</si>
  <si>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</si>
  <si>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</si>
  <si>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</si>
  <si>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</si>
  <si>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</si>
  <si>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</si>
  <si>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</si>
  <si>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</si>
  <si>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</si>
  <si>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</si>
  <si>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</si>
  <si>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</si>
  <si>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</si>
  <si>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</si>
  <si>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</si>
  <si>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</si>
  <si>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</si>
  <si>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</si>
  <si>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</si>
  <si>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</si>
  <si>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</si>
  <si>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</si>
  <si>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</si>
  <si>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</si>
  <si>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</si>
  <si>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</si>
  <si>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</si>
  <si>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</si>
  <si>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</si>
  <si>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</si>
  <si>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</si>
  <si>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</si>
  <si>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</si>
  <si>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</si>
  <si>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</si>
  <si>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</si>
  <si>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</si>
  <si>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</si>
  <si>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</si>
  <si>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</si>
  <si>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</si>
  <si>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</si>
  <si>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</si>
  <si>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</si>
  <si>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</si>
  <si>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</si>
  <si>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</si>
  <si>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</si>
  <si>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</si>
  <si>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</si>
  <si>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</si>
  <si>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</si>
  <si>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</si>
  <si>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</si>
  <si>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</si>
  <si>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</si>
  <si>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</si>
  <si>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</si>
  <si>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</si>
  <si>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</si>
  <si>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</si>
  <si>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</si>
  <si>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</si>
  <si>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</si>
  <si>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</si>
  <si>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</si>
  <si>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</si>
  <si>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</si>
  <si>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</si>
  <si>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</si>
  <si>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</si>
  <si>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</si>
  <si>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</si>
  <si>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</si>
  <si>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</si>
  <si>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</si>
  <si>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</si>
  <si>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</si>
  <si>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</si>
  <si>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</si>
  <si>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</si>
  <si>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</si>
  <si>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</si>
  <si>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</si>
  <si>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</si>
  <si>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</si>
  <si>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</si>
  <si>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</si>
  <si>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</si>
  <si>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</si>
  <si>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</si>
  <si>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</si>
  <si>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</si>
  <si>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</si>
  <si>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</si>
  <si>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</si>
  <si>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</si>
  <si>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</si>
  <si>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2.12</t>
  </si>
  <si>
    <t>▲ 1.27</t>
  </si>
  <si>
    <t>▲ 3.20</t>
  </si>
  <si>
    <t>▲ 1.30</t>
  </si>
  <si>
    <t>水道事業会計</t>
  </si>
  <si>
    <t>一般会計</t>
  </si>
  <si>
    <t>公共下水道事業会計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</si>
  <si>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</si>
  <si>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</si>
  <si>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</si>
  <si>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</si>
  <si>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</si>
  <si>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</si>
  <si>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</si>
  <si>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</si>
  <si>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</si>
  <si>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</si>
  <si>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教育施設整備基金</t>
  </si>
  <si>
    <t>福祉基金</t>
  </si>
  <si>
    <t>広域斎場施設整備基金</t>
  </si>
  <si>
    <t>企業立地促進基金</t>
  </si>
  <si>
    <t>都市基盤整備基金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</si>
  <si>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</si>
  <si>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</si>
  <si>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令和６年度は一部施設の大規模改修事業などにより有形固定資産減価償却率は類似団体に比べ低くなっている。
　将来負担比率については、公共施設の長寿命化事業などによる新規借入などにより1.6に上昇した。
　今後も引き続き大型事業の実施時期、優先順位を適正に判断し、地方債の新規発行を抑制し将来負担比率の低下に努めたい。</t>
    <rPh sb="7" eb="9">
      <t>イチブ</t>
    </rPh>
    <rPh sb="9" eb="11">
      <t>シセツ</t>
    </rPh>
    <rPh sb="12" eb="15">
      <t>ダイキボ</t>
    </rPh>
    <rPh sb="15" eb="19">
      <t>カイシュウジギョウ</t>
    </rPh>
    <rPh sb="65" eb="67">
      <t>コウキョウ</t>
    </rPh>
    <rPh sb="67" eb="69">
      <t>シセツ</t>
    </rPh>
    <rPh sb="70" eb="73">
      <t>チョウジュミョウ</t>
    </rPh>
    <rPh sb="73" eb="74">
      <t>カ</t>
    </rPh>
    <rPh sb="74" eb="76">
      <t>ジギョウ</t>
    </rPh>
    <rPh sb="81" eb="83">
      <t>シンキ</t>
    </rPh>
    <rPh sb="83" eb="85">
      <t>カリイレ</t>
    </rPh>
    <rPh sb="94" eb="96">
      <t>ジョウショウ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</si>
  <si>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</si>
  <si>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</si>
  <si>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</si>
  <si>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</si>
  <si>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</si>
  <si>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</si>
  <si>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実質公債費比率については、一部事業の償還が終了したことなどに伴い6.1に減少したものの類似団体と比較して高い水準となっている。
　将来負担比率については、公共施設の長寿命化事業の新規借入などにより1.6に上昇したものの類似団体と比較して低い水準となっている。
　今後も、一層の償還管理および計画的な地方債発行に努め、比率の抑制を図る。</t>
    <rPh sb="14" eb="16">
      <t>イチブ</t>
    </rPh>
    <rPh sb="16" eb="18">
      <t>ジギョウ</t>
    </rPh>
    <rPh sb="19" eb="21">
      <t>ショウカン</t>
    </rPh>
    <rPh sb="22" eb="24">
      <t>シュウリョウ</t>
    </rPh>
    <rPh sb="37" eb="39">
      <t>ゲンショウ</t>
    </rPh>
    <rPh sb="78" eb="82">
      <t>コウキョウシセツ</t>
    </rPh>
    <rPh sb="83" eb="87">
      <t>チョウジュミョウカ</t>
    </rPh>
    <rPh sb="87" eb="89">
      <t>ジギョウ</t>
    </rPh>
    <rPh sb="90" eb="92">
      <t>シンキ</t>
    </rPh>
    <rPh sb="92" eb="94">
      <t>カリイレ</t>
    </rPh>
    <rPh sb="103" eb="105">
      <t>ジョウショウ</t>
    </rPh>
    <rPh sb="110" eb="114">
      <t>ルイジダンタイ</t>
    </rPh>
    <rPh sb="115" eb="117">
      <t>ヒカク</t>
    </rPh>
    <rPh sb="119" eb="120">
      <t>ヒク</t>
    </rPh>
    <rPh sb="121" eb="123">
      <t>スイジュン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</si>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</sst>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indexed="8"/>
      <name val="游ゴシック"/>
      <family val="3"/>
      <charset val="128"/>
      <scheme val="minor"/>
    </font>
    <font>
      <sz val="11"/>
      <color indexed="8"/>
      <name val="游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0" xfId="8" applyFont="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7" xfId="8" applyFont="1" applyBorder="1" applyAlignment="1">
      <alignment horizontal="left" vertical="center"/>
    </xf>
    <xf numFmtId="0" fontId="20" fillId="0" borderId="74"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56" xfId="11" applyFont="1" applyBorder="1">
      <alignment vertical="center"/>
    </xf>
    <xf numFmtId="0" fontId="20" fillId="0" borderId="0" xfId="11" applyFont="1">
      <alignment vertical="center"/>
    </xf>
    <xf numFmtId="0" fontId="24" fillId="0" borderId="0" xfId="11" applyFont="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lignment vertical="center"/>
    </xf>
    <xf numFmtId="0" fontId="34" fillId="6" borderId="75" xfId="12" applyFont="1" applyFill="1" applyBorder="1" applyAlignment="1">
      <alignment horizontal="center" vertical="center"/>
    </xf>
    <xf numFmtId="0" fontId="34" fillId="6" borderId="75" xfId="12" applyFont="1" applyFill="1" applyBorder="1">
      <alignment vertical="center"/>
    </xf>
    <xf numFmtId="0" fontId="34" fillId="6" borderId="0" xfId="12" applyFont="1" applyFill="1">
      <alignment vertical="center"/>
    </xf>
    <xf numFmtId="0" fontId="34" fillId="6" borderId="11" xfId="12" applyFont="1" applyFill="1" applyBorder="1">
      <alignment vertical="center"/>
    </xf>
    <xf numFmtId="0" fontId="34" fillId="6" borderId="12" xfId="12" applyFont="1" applyFill="1" applyBorder="1">
      <alignment vertical="center"/>
    </xf>
    <xf numFmtId="178" fontId="3" fillId="0" borderId="0" xfId="16" applyNumberFormat="1" applyFont="1">
      <alignment vertical="center"/>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87" fontId="17" fillId="0" borderId="58" xfId="19" applyNumberFormat="1" applyFont="1" applyBorder="1" applyAlignment="1">
      <alignment horizontal="right" vertical="center" shrinkToFit="1"/>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9" fillId="0" borderId="0" xfId="3" applyFont="1" applyAlignment="1">
      <alignment horizontal="center" vertical="center" shrinkToFit="1"/>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1" fillId="0" borderId="38" xfId="1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4DDBFDF-6026-4F9E-BF13-1CD046C0D79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EE41-4088-96DA-5BADA533F4A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48465</c:v>
                </c:pt>
                <c:pt idx="1">
                  <c:v>27482</c:v>
                </c:pt>
                <c:pt idx="2">
                  <c:v>32507</c:v>
                </c:pt>
                <c:pt idx="3">
                  <c:v>37638</c:v>
                </c:pt>
                <c:pt idx="4">
                  <c:v>75055</c:v>
                </c:pt>
              </c:numCache>
            </c:numRef>
          </c:val>
          <c:smooth val="0"/>
          <c:extLst>
            <c:ext xmlns:c16="http://schemas.microsoft.com/office/drawing/2014/chart" uri="{C3380CC4-5D6E-409C-BE32-E72D297353CC}">
              <c16:uniqueId val="{00000001-EE41-4088-96DA-5BADA533F4A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2.76</c:v>
                </c:pt>
                <c:pt idx="1">
                  <c:v>4.22</c:v>
                </c:pt>
                <c:pt idx="2">
                  <c:v>4.68</c:v>
                </c:pt>
                <c:pt idx="3">
                  <c:v>3.78</c:v>
                </c:pt>
                <c:pt idx="4">
                  <c:v>3.94</c:v>
                </c:pt>
              </c:numCache>
            </c:numRef>
          </c:val>
          <c:extLst>
            <c:ext xmlns:c16="http://schemas.microsoft.com/office/drawing/2014/chart" uri="{C3380CC4-5D6E-409C-BE32-E72D297353CC}">
              <c16:uniqueId val="{00000000-94CA-49BE-AF0E-9493B8B3E7A5}"/>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19.04</c:v>
                </c:pt>
                <c:pt idx="1">
                  <c:v>18.559999999999999</c:v>
                </c:pt>
                <c:pt idx="2">
                  <c:v>19.39</c:v>
                </c:pt>
                <c:pt idx="3">
                  <c:v>18.64</c:v>
                </c:pt>
                <c:pt idx="4">
                  <c:v>18.350000000000001</c:v>
                </c:pt>
              </c:numCache>
            </c:numRef>
          </c:val>
          <c:extLst>
            <c:ext xmlns:c16="http://schemas.microsoft.com/office/drawing/2014/chart" uri="{C3380CC4-5D6E-409C-BE32-E72D297353CC}">
              <c16:uniqueId val="{00000001-94CA-49BE-AF0E-9493B8B3E7A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-2.12</c:v>
                </c:pt>
                <c:pt idx="1">
                  <c:v>1.18</c:v>
                </c:pt>
                <c:pt idx="2">
                  <c:v>-1.27</c:v>
                </c:pt>
                <c:pt idx="3">
                  <c:v>-3.2</c:v>
                </c:pt>
                <c:pt idx="4">
                  <c:v>-1.3</c:v>
                </c:pt>
              </c:numCache>
            </c:numRef>
          </c:val>
          <c:smooth val="0"/>
          <c:extLst>
            <c:ext xmlns:c16="http://schemas.microsoft.com/office/drawing/2014/chart" uri="{C3380CC4-5D6E-409C-BE32-E72D297353CC}">
              <c16:uniqueId val="{00000002-94CA-49BE-AF0E-9493B8B3E7A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#N/A</c:v>
                </c:pt>
                <c:pt idx="5">
                  <c:v>0.13</c:v>
                </c:pt>
                <c:pt idx="6">
                  <c:v>#N/A</c:v>
                </c:pt>
                <c:pt idx="7">
                  <c:v>0.04</c:v>
                </c:pt>
                <c:pt idx="8">
                  <c:v>0</c:v>
                </c:pt>
                <c:pt idx="9">
                  <c:v>0</c:v>
                </c:pt>
              </c:numCache>
            </c:numRef>
          </c:val>
          <c:extLst>
            <c:ext xmlns:c16="http://schemas.microsoft.com/office/drawing/2014/chart" uri="{C3380CC4-5D6E-409C-BE32-E72D297353CC}">
              <c16:uniqueId val="{00000000-DF4F-404D-BD86-F5581DCA1279}"/>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F4F-404D-BD86-F5581DCA1279}"/>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F4F-404D-BD86-F5581DCA1279}"/>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F4F-404D-BD86-F5581DCA1279}"/>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4-DF4F-404D-BD86-F5581DCA1279}"/>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0.55000000000000004</c:v>
                </c:pt>
                <c:pt idx="2">
                  <c:v>#N/A</c:v>
                </c:pt>
                <c:pt idx="3">
                  <c:v>0.46</c:v>
                </c:pt>
                <c:pt idx="4">
                  <c:v>#N/A</c:v>
                </c:pt>
                <c:pt idx="5">
                  <c:v>0.57999999999999996</c:v>
                </c:pt>
                <c:pt idx="6">
                  <c:v>#N/A</c:v>
                </c:pt>
                <c:pt idx="7">
                  <c:v>0</c:v>
                </c:pt>
                <c:pt idx="8">
                  <c:v>#N/A</c:v>
                </c:pt>
                <c:pt idx="9">
                  <c:v>0.18</c:v>
                </c:pt>
              </c:numCache>
            </c:numRef>
          </c:val>
          <c:extLst>
            <c:ext xmlns:c16="http://schemas.microsoft.com/office/drawing/2014/chart" uri="{C3380CC4-5D6E-409C-BE32-E72D297353CC}">
              <c16:uniqueId val="{00000005-DF4F-404D-BD86-F5581DCA1279}"/>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0.03</c:v>
                </c:pt>
                <c:pt idx="2">
                  <c:v>#N/A</c:v>
                </c:pt>
                <c:pt idx="3">
                  <c:v>0.72</c:v>
                </c:pt>
                <c:pt idx="4">
                  <c:v>#N/A</c:v>
                </c:pt>
                <c:pt idx="5">
                  <c:v>0.61</c:v>
                </c:pt>
                <c:pt idx="6">
                  <c:v>#N/A</c:v>
                </c:pt>
                <c:pt idx="7">
                  <c:v>0.76</c:v>
                </c:pt>
                <c:pt idx="8">
                  <c:v>#N/A</c:v>
                </c:pt>
                <c:pt idx="9">
                  <c:v>0.57999999999999996</c:v>
                </c:pt>
              </c:numCache>
            </c:numRef>
          </c:val>
          <c:extLst>
            <c:ext xmlns:c16="http://schemas.microsoft.com/office/drawing/2014/chart" uri="{C3380CC4-5D6E-409C-BE32-E72D297353CC}">
              <c16:uniqueId val="{00000006-DF4F-404D-BD86-F5581DCA1279}"/>
            </c:ext>
          </c:extLst>
        </c:ser>
        <c:ser>
          <c:idx val="7"/>
          <c:order val="7"/>
          <c:tx>
            <c:strRef>
              <c:f>[1]データシート!$A$34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3.28</c:v>
                </c:pt>
                <c:pt idx="2">
                  <c:v>#N/A</c:v>
                </c:pt>
                <c:pt idx="3">
                  <c:v>2.61</c:v>
                </c:pt>
                <c:pt idx="4">
                  <c:v>#N/A</c:v>
                </c:pt>
                <c:pt idx="5">
                  <c:v>2.5499999999999998</c:v>
                </c:pt>
                <c:pt idx="6">
                  <c:v>#N/A</c:v>
                </c:pt>
                <c:pt idx="7">
                  <c:v>2.78</c:v>
                </c:pt>
                <c:pt idx="8">
                  <c:v>#N/A</c:v>
                </c:pt>
                <c:pt idx="9">
                  <c:v>2.77</c:v>
                </c:pt>
              </c:numCache>
            </c:numRef>
          </c:val>
          <c:extLst>
            <c:ext xmlns:c16="http://schemas.microsoft.com/office/drawing/2014/chart" uri="{C3380CC4-5D6E-409C-BE32-E72D297353CC}">
              <c16:uniqueId val="{00000007-DF4F-404D-BD86-F5581DCA1279}"/>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2.76</c:v>
                </c:pt>
                <c:pt idx="2">
                  <c:v>#N/A</c:v>
                </c:pt>
                <c:pt idx="3">
                  <c:v>4.21</c:v>
                </c:pt>
                <c:pt idx="4">
                  <c:v>#N/A</c:v>
                </c:pt>
                <c:pt idx="5">
                  <c:v>4.54</c:v>
                </c:pt>
                <c:pt idx="6">
                  <c:v>#N/A</c:v>
                </c:pt>
                <c:pt idx="7">
                  <c:v>3.73</c:v>
                </c:pt>
                <c:pt idx="8">
                  <c:v>#N/A</c:v>
                </c:pt>
                <c:pt idx="9">
                  <c:v>3.93</c:v>
                </c:pt>
              </c:numCache>
            </c:numRef>
          </c:val>
          <c:extLst>
            <c:ext xmlns:c16="http://schemas.microsoft.com/office/drawing/2014/chart" uri="{C3380CC4-5D6E-409C-BE32-E72D297353CC}">
              <c16:uniqueId val="{00000008-DF4F-404D-BD86-F5581DCA1279}"/>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13.97</c:v>
                </c:pt>
                <c:pt idx="2">
                  <c:v>#N/A</c:v>
                </c:pt>
                <c:pt idx="3">
                  <c:v>13.92</c:v>
                </c:pt>
                <c:pt idx="4">
                  <c:v>#N/A</c:v>
                </c:pt>
                <c:pt idx="5">
                  <c:v>13.94</c:v>
                </c:pt>
                <c:pt idx="6">
                  <c:v>#N/A</c:v>
                </c:pt>
                <c:pt idx="7">
                  <c:v>14.05</c:v>
                </c:pt>
                <c:pt idx="8">
                  <c:v>#N/A</c:v>
                </c:pt>
                <c:pt idx="9">
                  <c:v>13.22</c:v>
                </c:pt>
              </c:numCache>
            </c:numRef>
          </c:val>
          <c:extLst>
            <c:ext xmlns:c16="http://schemas.microsoft.com/office/drawing/2014/chart" uri="{C3380CC4-5D6E-409C-BE32-E72D297353CC}">
              <c16:uniqueId val="{00000009-DF4F-404D-BD86-F5581DCA127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1744</c:v>
                </c:pt>
                <c:pt idx="5">
                  <c:v>1947</c:v>
                </c:pt>
                <c:pt idx="8">
                  <c:v>1954</c:v>
                </c:pt>
                <c:pt idx="11">
                  <c:v>1996</c:v>
                </c:pt>
                <c:pt idx="14">
                  <c:v>1978</c:v>
                </c:pt>
              </c:numCache>
            </c:numRef>
          </c:val>
          <c:extLst>
            <c:ext xmlns:c16="http://schemas.microsoft.com/office/drawing/2014/chart" uri="{C3380CC4-5D6E-409C-BE32-E72D297353CC}">
              <c16:uniqueId val="{00000000-1374-49FA-9F63-3D348D225CCF}"/>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374-49FA-9F63-3D348D225CCF}"/>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183</c:v>
                </c:pt>
                <c:pt idx="3">
                  <c:v>182</c:v>
                </c:pt>
                <c:pt idx="6">
                  <c:v>161</c:v>
                </c:pt>
                <c:pt idx="9">
                  <c:v>161</c:v>
                </c:pt>
                <c:pt idx="12">
                  <c:v>162</c:v>
                </c:pt>
              </c:numCache>
            </c:numRef>
          </c:val>
          <c:extLst>
            <c:ext xmlns:c16="http://schemas.microsoft.com/office/drawing/2014/chart" uri="{C3380CC4-5D6E-409C-BE32-E72D297353CC}">
              <c16:uniqueId val="{00000002-1374-49FA-9F63-3D348D225CCF}"/>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183</c:v>
                </c:pt>
                <c:pt idx="3">
                  <c:v>296</c:v>
                </c:pt>
                <c:pt idx="6">
                  <c:v>305</c:v>
                </c:pt>
                <c:pt idx="9">
                  <c:v>296</c:v>
                </c:pt>
                <c:pt idx="12">
                  <c:v>281</c:v>
                </c:pt>
              </c:numCache>
            </c:numRef>
          </c:val>
          <c:extLst>
            <c:ext xmlns:c16="http://schemas.microsoft.com/office/drawing/2014/chart" uri="{C3380CC4-5D6E-409C-BE32-E72D297353CC}">
              <c16:uniqueId val="{00000003-1374-49FA-9F63-3D348D225CCF}"/>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319</c:v>
                </c:pt>
                <c:pt idx="3">
                  <c:v>314</c:v>
                </c:pt>
                <c:pt idx="6">
                  <c:v>295</c:v>
                </c:pt>
                <c:pt idx="9">
                  <c:v>301</c:v>
                </c:pt>
                <c:pt idx="12">
                  <c:v>289</c:v>
                </c:pt>
              </c:numCache>
            </c:numRef>
          </c:val>
          <c:extLst>
            <c:ext xmlns:c16="http://schemas.microsoft.com/office/drawing/2014/chart" uri="{C3380CC4-5D6E-409C-BE32-E72D297353CC}">
              <c16:uniqueId val="{00000004-1374-49FA-9F63-3D348D225CCF}"/>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374-49FA-9F63-3D348D225CCF}"/>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374-49FA-9F63-3D348D225CCF}"/>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1748</c:v>
                </c:pt>
                <c:pt idx="3">
                  <c:v>1909</c:v>
                </c:pt>
                <c:pt idx="6">
                  <c:v>1924</c:v>
                </c:pt>
                <c:pt idx="9">
                  <c:v>1897</c:v>
                </c:pt>
                <c:pt idx="12">
                  <c:v>1830</c:v>
                </c:pt>
              </c:numCache>
            </c:numRef>
          </c:val>
          <c:extLst>
            <c:ext xmlns:c16="http://schemas.microsoft.com/office/drawing/2014/chart" uri="{C3380CC4-5D6E-409C-BE32-E72D297353CC}">
              <c16:uniqueId val="{00000007-1374-49FA-9F63-3D348D225CC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689</c:v>
                </c:pt>
                <c:pt idx="2">
                  <c:v>#N/A</c:v>
                </c:pt>
                <c:pt idx="3">
                  <c:v>#N/A</c:v>
                </c:pt>
                <c:pt idx="4">
                  <c:v>754</c:v>
                </c:pt>
                <c:pt idx="5">
                  <c:v>#N/A</c:v>
                </c:pt>
                <c:pt idx="6">
                  <c:v>#N/A</c:v>
                </c:pt>
                <c:pt idx="7">
                  <c:v>731</c:v>
                </c:pt>
                <c:pt idx="8">
                  <c:v>#N/A</c:v>
                </c:pt>
                <c:pt idx="9">
                  <c:v>#N/A</c:v>
                </c:pt>
                <c:pt idx="10">
                  <c:v>659</c:v>
                </c:pt>
                <c:pt idx="11">
                  <c:v>#N/A</c:v>
                </c:pt>
                <c:pt idx="12">
                  <c:v>#N/A</c:v>
                </c:pt>
                <c:pt idx="13">
                  <c:v>584</c:v>
                </c:pt>
                <c:pt idx="14">
                  <c:v>#N/A</c:v>
                </c:pt>
              </c:numCache>
            </c:numRef>
          </c:val>
          <c:smooth val="0"/>
          <c:extLst>
            <c:ext xmlns:c16="http://schemas.microsoft.com/office/drawing/2014/chart" uri="{C3380CC4-5D6E-409C-BE32-E72D297353CC}">
              <c16:uniqueId val="{00000008-1374-49FA-9F63-3D348D225CC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18825</c:v>
                </c:pt>
                <c:pt idx="5">
                  <c:v>18752</c:v>
                </c:pt>
                <c:pt idx="8">
                  <c:v>17874</c:v>
                </c:pt>
                <c:pt idx="11">
                  <c:v>17143</c:v>
                </c:pt>
                <c:pt idx="14">
                  <c:v>16964</c:v>
                </c:pt>
              </c:numCache>
            </c:numRef>
          </c:val>
          <c:extLst>
            <c:ext xmlns:c16="http://schemas.microsoft.com/office/drawing/2014/chart" uri="{C3380CC4-5D6E-409C-BE32-E72D297353CC}">
              <c16:uniqueId val="{00000000-7239-401D-935B-BC259831CE1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4084</c:v>
                </c:pt>
                <c:pt idx="5">
                  <c:v>4110</c:v>
                </c:pt>
                <c:pt idx="8">
                  <c:v>4360</c:v>
                </c:pt>
                <c:pt idx="11">
                  <c:v>4476</c:v>
                </c:pt>
                <c:pt idx="14">
                  <c:v>4646</c:v>
                </c:pt>
              </c:numCache>
            </c:numRef>
          </c:val>
          <c:extLst>
            <c:ext xmlns:c16="http://schemas.microsoft.com/office/drawing/2014/chart" uri="{C3380CC4-5D6E-409C-BE32-E72D297353CC}">
              <c16:uniqueId val="{00000001-7239-401D-935B-BC259831CE1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4347</c:v>
                </c:pt>
                <c:pt idx="5">
                  <c:v>4763</c:v>
                </c:pt>
                <c:pt idx="8">
                  <c:v>5192</c:v>
                </c:pt>
                <c:pt idx="11">
                  <c:v>5221</c:v>
                </c:pt>
                <c:pt idx="14">
                  <c:v>5358</c:v>
                </c:pt>
              </c:numCache>
            </c:numRef>
          </c:val>
          <c:extLst>
            <c:ext xmlns:c16="http://schemas.microsoft.com/office/drawing/2014/chart" uri="{C3380CC4-5D6E-409C-BE32-E72D297353CC}">
              <c16:uniqueId val="{00000002-7239-401D-935B-BC259831CE1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239-401D-935B-BC259831CE1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239-401D-935B-BC259831CE1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69</c:v>
                </c:pt>
                <c:pt idx="3">
                  <c:v>85</c:v>
                </c:pt>
                <c:pt idx="6">
                  <c:v>102</c:v>
                </c:pt>
                <c:pt idx="9">
                  <c:v>167</c:v>
                </c:pt>
                <c:pt idx="12">
                  <c:v>1435</c:v>
                </c:pt>
              </c:numCache>
            </c:numRef>
          </c:val>
          <c:extLst>
            <c:ext xmlns:c16="http://schemas.microsoft.com/office/drawing/2014/chart" uri="{C3380CC4-5D6E-409C-BE32-E72D297353CC}">
              <c16:uniqueId val="{00000005-7239-401D-935B-BC259831CE1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584</c:v>
                </c:pt>
                <c:pt idx="3">
                  <c:v>465</c:v>
                </c:pt>
                <c:pt idx="6">
                  <c:v>337</c:v>
                </c:pt>
                <c:pt idx="9">
                  <c:v>324</c:v>
                </c:pt>
                <c:pt idx="12">
                  <c:v>251</c:v>
                </c:pt>
              </c:numCache>
            </c:numRef>
          </c:val>
          <c:extLst>
            <c:ext xmlns:c16="http://schemas.microsoft.com/office/drawing/2014/chart" uri="{C3380CC4-5D6E-409C-BE32-E72D297353CC}">
              <c16:uniqueId val="{00000006-7239-401D-935B-BC259831CE1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2486</c:v>
                </c:pt>
                <c:pt idx="3">
                  <c:v>3000</c:v>
                </c:pt>
                <c:pt idx="6">
                  <c:v>2846</c:v>
                </c:pt>
                <c:pt idx="9">
                  <c:v>2897</c:v>
                </c:pt>
                <c:pt idx="12">
                  <c:v>2827</c:v>
                </c:pt>
              </c:numCache>
            </c:numRef>
          </c:val>
          <c:extLst>
            <c:ext xmlns:c16="http://schemas.microsoft.com/office/drawing/2014/chart" uri="{C3380CC4-5D6E-409C-BE32-E72D297353CC}">
              <c16:uniqueId val="{00000007-7239-401D-935B-BC259831CE1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4922</c:v>
                </c:pt>
                <c:pt idx="3">
                  <c:v>4245</c:v>
                </c:pt>
                <c:pt idx="6">
                  <c:v>3844</c:v>
                </c:pt>
                <c:pt idx="9">
                  <c:v>3574</c:v>
                </c:pt>
                <c:pt idx="12">
                  <c:v>3268</c:v>
                </c:pt>
              </c:numCache>
            </c:numRef>
          </c:val>
          <c:extLst>
            <c:ext xmlns:c16="http://schemas.microsoft.com/office/drawing/2014/chart" uri="{C3380CC4-5D6E-409C-BE32-E72D297353CC}">
              <c16:uniqueId val="{00000008-7239-401D-935B-BC259831CE1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1088</c:v>
                </c:pt>
                <c:pt idx="3">
                  <c:v>915</c:v>
                </c:pt>
                <c:pt idx="6">
                  <c:v>760</c:v>
                </c:pt>
                <c:pt idx="9">
                  <c:v>654</c:v>
                </c:pt>
                <c:pt idx="12">
                  <c:v>460</c:v>
                </c:pt>
              </c:numCache>
            </c:numRef>
          </c:val>
          <c:extLst>
            <c:ext xmlns:c16="http://schemas.microsoft.com/office/drawing/2014/chart" uri="{C3380CC4-5D6E-409C-BE32-E72D297353CC}">
              <c16:uniqueId val="{00000009-7239-401D-935B-BC259831CE1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20172</c:v>
                </c:pt>
                <c:pt idx="3">
                  <c:v>20047</c:v>
                </c:pt>
                <c:pt idx="6">
                  <c:v>18995</c:v>
                </c:pt>
                <c:pt idx="9">
                  <c:v>18026</c:v>
                </c:pt>
                <c:pt idx="12">
                  <c:v>18914</c:v>
                </c:pt>
              </c:numCache>
            </c:numRef>
          </c:val>
          <c:extLst>
            <c:ext xmlns:c16="http://schemas.microsoft.com/office/drawing/2014/chart" uri="{C3380CC4-5D6E-409C-BE32-E72D297353CC}">
              <c16:uniqueId val="{0000000A-7239-401D-935B-BC259831CE1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2065</c:v>
                </c:pt>
                <c:pt idx="2">
                  <c:v>#N/A</c:v>
                </c:pt>
                <c:pt idx="3">
                  <c:v>#N/A</c:v>
                </c:pt>
                <c:pt idx="4">
                  <c:v>1132</c:v>
                </c:pt>
                <c:pt idx="5">
                  <c:v>#N/A</c:v>
                </c:pt>
                <c:pt idx="6">
                  <c:v>#N/A</c:v>
                </c:pt>
                <c:pt idx="7">
                  <c:v>0</c:v>
                </c:pt>
                <c:pt idx="8">
                  <c:v>#N/A</c:v>
                </c:pt>
                <c:pt idx="9">
                  <c:v>#N/A</c:v>
                </c:pt>
                <c:pt idx="10">
                  <c:v>0</c:v>
                </c:pt>
                <c:pt idx="11">
                  <c:v>#N/A</c:v>
                </c:pt>
                <c:pt idx="12">
                  <c:v>#N/A</c:v>
                </c:pt>
                <c:pt idx="13">
                  <c:v>188</c:v>
                </c:pt>
                <c:pt idx="14">
                  <c:v>#N/A</c:v>
                </c:pt>
              </c:numCache>
            </c:numRef>
          </c:val>
          <c:smooth val="0"/>
          <c:extLst>
            <c:ext xmlns:c16="http://schemas.microsoft.com/office/drawing/2014/chart" uri="{C3380CC4-5D6E-409C-BE32-E72D297353CC}">
              <c16:uniqueId val="{0000000B-7239-401D-935B-BC259831CE1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2304</c:v>
                </c:pt>
                <c:pt idx="1">
                  <c:v>2277</c:v>
                </c:pt>
                <c:pt idx="2">
                  <c:v>2310</c:v>
                </c:pt>
              </c:numCache>
            </c:numRef>
          </c:val>
          <c:extLst>
            <c:ext xmlns:c16="http://schemas.microsoft.com/office/drawing/2014/chart" uri="{C3380CC4-5D6E-409C-BE32-E72D297353CC}">
              <c16:uniqueId val="{00000000-1DCB-4F80-A79C-D9F3239E44A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524</c:v>
                </c:pt>
                <c:pt idx="1">
                  <c:v>480</c:v>
                </c:pt>
                <c:pt idx="2">
                  <c:v>456</c:v>
                </c:pt>
              </c:numCache>
            </c:numRef>
          </c:val>
          <c:extLst>
            <c:ext xmlns:c16="http://schemas.microsoft.com/office/drawing/2014/chart" uri="{C3380CC4-5D6E-409C-BE32-E72D297353CC}">
              <c16:uniqueId val="{00000001-1DCB-4F80-A79C-D9F3239E44A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1345</c:v>
                </c:pt>
                <c:pt idx="1">
                  <c:v>1449</c:v>
                </c:pt>
                <c:pt idx="2">
                  <c:v>1577</c:v>
                </c:pt>
              </c:numCache>
            </c:numRef>
          </c:val>
          <c:extLst>
            <c:ext xmlns:c16="http://schemas.microsoft.com/office/drawing/2014/chart" uri="{C3380CC4-5D6E-409C-BE32-E72D297353CC}">
              <c16:uniqueId val="{00000002-1DCB-4F80-A79C-D9F3239E44A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{3703430E-9BA1-4114-994A-682B1985D944}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70D-48C3-B53A-C5102D77E7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{228232A9-DC53-4B8B-9155-BC7E6D764D66}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70D-48C3-B53A-C5102D77E7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{C4E023CE-4110-4FE4-A004-5749B23F719A}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70D-48C3-B53A-C5102D77E7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{31FB1116-10CE-423A-BA97-C5AD0B8E2118}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70D-48C3-B53A-C5102D77E7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{7308D7F0-89A6-4D5E-B30A-27C088E49B34}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70D-48C3-B53A-C5102D77E7C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{069D156F-2E33-4CAC-AB2B-18FA90693B32}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70D-48C3-B53A-C5102D77E7C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{DC8E5071-6E4C-44D5-BB5F-A296DA3A930E}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70D-48C3-B53A-C5102D77E7C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{0FD0EDDA-0AE5-479C-B7EE-3C4C6812B33C}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70D-48C3-B53A-C5102D77E7C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{70CDC5BA-5124-4F9E-B5B8-9E181A0D0B31}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70D-48C3-B53A-C5102D77E7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59.5</c:v>
                </c:pt>
                <c:pt idx="8">
                  <c:v>61.1</c:v>
                </c:pt>
                <c:pt idx="16">
                  <c:v>62.4</c:v>
                </c:pt>
                <c:pt idx="24">
                  <c:v>64.099999999999994</c:v>
                </c:pt>
                <c:pt idx="32">
                  <c:v>64.599999999999994</c:v>
                </c:pt>
              </c:numCache>
            </c:numRef>
          </c:xVal>
          <c:yVal>
            <c:numRef>
              <c:f>公会計指標分析・財政指標組合せ分析表!$BP$51:$DC$51</c:f>
              <c:numCache>
                <c:formatCode>#,##0.0;"▲ "#,##0.0</c:formatCode>
                <c:ptCount val="40"/>
                <c:pt idx="0">
                  <c:v>21</c:v>
                </c:pt>
                <c:pt idx="8">
                  <c:v>10.6</c:v>
                </c:pt>
                <c:pt idx="32">
                  <c:v>1.6</c:v>
                </c:pt>
              </c:numCache>
            </c:numRef>
          </c:yVal>
          <c:smooth val="0"/>
          <c:extLst>
            <c:ext xmlns:c16="http://schemas.microsoft.com/office/drawing/2014/chart" uri="{C3380CC4-5D6E-409C-BE32-E72D297353CC}">
              <c16:uniqueId val="{00000009-F70D-48C3-B53A-C5102D77E7C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{E15BDAB0-77F2-419A-9A44-387EF93D876C}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70D-48C3-B53A-C5102D77E7C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{7173BF4A-9B19-4D42-AA9C-D50CAD8CAD76}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70D-48C3-B53A-C5102D77E7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{DC0CE4E5-988D-4FAF-811B-D5DEE3BCC942}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70D-48C3-B53A-C5102D77E7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{28AD95C1-7B91-436A-AE41-E1F6029FD3B2}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70D-48C3-B53A-C5102D77E7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{C00E77D2-1985-4C18-B8E2-BF7AFEA6DC62}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70D-48C3-B53A-C5102D77E7C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{4FD20C1C-3F94-49F2-80E0-990069787F38}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70D-48C3-B53A-C5102D77E7C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{478627F4-7943-4486-8981-4FEF71AB2C3A}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70D-48C3-B53A-C5102D77E7C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{ED7DF380-658A-4FCC-86B5-9C2B1AE2063C}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70D-48C3-B53A-C5102D77E7C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{063B6877-DA73-4A4B-9FFD-E96FE53DCC9F}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70D-48C3-B53A-C5102D77E7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F70D-48C3-B53A-C5102D77E7CC}"/>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{C0CCD298-FFB8-4E22-A9E6-5BC0FD730D62}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F89-408B-AFA6-6A61D97ED4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{FED84311-6FC6-483B-A081-9DA50A68E04C}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89-408B-AFA6-6A61D97ED4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{897B6BB1-DCAC-4AF4-A11F-E4EA09753874}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89-408B-AFA6-6A61D97ED4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{9842F5AF-2DD7-478D-BB70-7777248C5298}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89-408B-AFA6-6A61D97ED4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{7ECEF6D0-7A78-4C45-9D55-19ABFE3F89CC}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89-408B-AFA6-6A61D97ED4D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{1C5E3C30-5911-423C-86E6-6EC3BA15F79E}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F89-408B-AFA6-6A61D97ED4D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{D9AE322F-9D96-4E19-920F-DB0EDDB408C2}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F89-408B-AFA6-6A61D97ED4D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{376AE9A4-71C0-4E76-ABF6-33DE2C661B11}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F89-408B-AFA6-6A61D97ED4D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{9CED8002-E197-4F94-A56A-980496EA0872}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F89-408B-AFA6-6A61D97ED4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7</c:v>
                </c:pt>
                <c:pt idx="16">
                  <c:v>7</c:v>
                </c:pt>
                <c:pt idx="24">
                  <c:v>6.7</c:v>
                </c:pt>
                <c:pt idx="32">
                  <c:v>6.1</c:v>
                </c:pt>
              </c:numCache>
            </c:numRef>
          </c:xVal>
          <c:yVal>
            <c:numRef>
              <c:f>公会計指標分析・財政指標組合せ分析表!$BP$73:$DC$73</c:f>
              <c:numCache>
                <c:formatCode>#,##0.0;"▲ "#,##0.0</c:formatCode>
                <c:ptCount val="40"/>
                <c:pt idx="0">
                  <c:v>21</c:v>
                </c:pt>
                <c:pt idx="8">
                  <c:v>10.6</c:v>
                </c:pt>
                <c:pt idx="32">
                  <c:v>1.6</c:v>
                </c:pt>
              </c:numCache>
            </c:numRef>
          </c:yVal>
          <c:smooth val="0"/>
          <c:extLst>
            <c:ext xmlns:c16="http://schemas.microsoft.com/office/drawing/2014/chart" uri="{C3380CC4-5D6E-409C-BE32-E72D297353CC}">
              <c16:uniqueId val="{00000009-0F89-408B-AFA6-6A61D97ED4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{B37F7D2B-A766-4B80-936B-ED389CB3D295}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F89-408B-AFA6-6A61D97ED4D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{725117A7-CC03-4A87-A7DA-0C381AB31B36}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89-408B-AFA6-6A61D97ED4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{79A4B13C-DC09-41FA-967B-83A173ED953E}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89-408B-AFA6-6A61D97ED4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{245D7E6A-29C2-4E82-87A1-8B6EA990EE90}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89-408B-AFA6-6A61D97ED4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{BF842909-7192-441D-83E3-62B82728FF5C}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89-408B-AFA6-6A61D97ED4D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{A828966D-0C29-4E7B-90EC-B5C357518795}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F89-408B-AFA6-6A61D97ED4DF}"/>
                </c:ext>
              </c:extLst>
            </c:dLbl>
            <c:dLbl>
              <c:idx val="16"/>
              <c:layout>
                <c:manualLayout>
                  <c:x val="0"/>
                  <c:y val="1.502527215774699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{90B6C269-DFD6-416B-B86E-276E90FA65DE}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F89-408B-AFA6-6A61D97ED4DF}"/>
                </c:ext>
              </c:extLst>
            </c:dLbl>
            <c:dLbl>
              <c:idx val="24"/>
              <c:layout>
                <c:manualLayout>
                  <c:x val="0"/>
                  <c:y val="-1.502492967017762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{D9016008-A4DB-412C-90E5-943C20BF083A}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F89-408B-AFA6-6A61D97ED4D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{E6AA119F-3801-445C-ABF2-560160722B17}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F89-408B-AFA6-6A61D97ED4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0F89-408B-AFA6-6A61D97ED4DF}"/>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1251FF9-06AC-48B9-BF82-F8361CB0D2C4}"/>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5F2C3DFE-D8F9-4BB1-8AFB-96223930CF2E}"/>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DEE46B7E-9880-4950-A81B-55C7595477A5}"/>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A36BC9D-7FF1-416E-B6F3-C9348888E786}"/>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E778114B-697F-40D5-90DA-B949F55541EA}"/>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9E4B202C-24B2-4432-84B5-8BCE7235EC35}"/>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石川県野々市市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0BA23BD-6E68-4E49-AEF7-FA8E3FBC8AC2}"/>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A078262-56A1-4264-862D-02403F674EFA}"/>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D8CD272F-80B6-424E-BF5A-3FFBBBFBCC85}"/>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5A584E9-6048-485E-95AA-7DAC770A2CC3}"/>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4BC30CB-5165-42FF-980D-A66D217837CE}"/>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40A5E35-AFA0-4AF7-89BF-4E0B707D05F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54,583
53,874
13.56
25,038,460
24,418,495
495,943
12,588,777
18,913,562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A4DD284-24E8-4EE5-A87D-38CF0B188975}"/>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6FBD371-994B-4EE5-8B1A-656BF7B4A3F2}"/>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8C7F3ABC-7F65-4168-B215-32ADA5B2A1F5}"/>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A99750E-E0AA-412A-A541-380F3C737DEE}"/>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4FE4582-F8E7-4C23-B548-A726B650E05B}"/>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DAC365D-449D-458D-BBB3-36D772EB9A35}"/>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AD67D47-C65C-4FD1-AED9-44C47D310F1D}"/>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4717ECF2-0FEA-4968-BFDB-1052F818B55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49230D24-3A5B-4AB6-ACB8-F65153DC0851}"/>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822367D-C0A8-4327-8D8C-DC88454E7A3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F2AF6F8E-8D46-4CA9-9B48-67858FB95166}"/>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E620AE5-FDE5-47A9-A165-10FB3A32816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78420E2-9D70-4335-94C6-0CBCD2D5E074}"/>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F5C99D5-0502-47D3-8E2C-5151CB09EC96}"/>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CFD3858-9DE6-404F-B46C-0265AD036481}"/>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CE93A4EF-6F70-41CD-8E3E-F4BD4B28A5CF}"/>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F7F25C6-08ED-47E7-8C76-03FCCFA38EC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6E1CBC5-6E98-4A0A-AAFE-08068670B9DB}"/>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AEFD80A0-ECC3-4F5E-99AB-786018238661}"/>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8984EDDB-3CA0-475B-AD97-BA859418F69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C8D020DC-AF0D-4A9F-9A32-35848FC79997}"/>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978E6F53-712B-44B5-8172-56AC02AEA76C}"/>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C8538E1-C62E-47B9-AF7C-ECC0645123D3}"/>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27A5975F-CBC5-4344-BF41-A350D027F13E}"/>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184FC522-D0FA-475C-850E-351BA36FCD7C}"/>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3C48B926-164D-4CDA-98D4-DC340A355C7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48B6A3B-6ABB-490C-A989-2D5349B14A3A}"/>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C2FAD73-925B-412E-911A-11950BEBE2C9}"/>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2532F23-807C-4DAB-945E-A8522B20ACE5}"/>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02BEBAD-92EF-4992-BB4A-4E7A33BB9DD8}"/>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1E732ADC-B0FD-4B37-A278-BB651D702D5A}"/>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587E995-B128-4CAB-82D0-1FDA609799C2}"/>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A9FEFEB-02BE-436C-B726-E7140142594E}"/>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C16B1870-32AC-4E0D-9D65-0E037AED1B6F}"/>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E3398756-ABBA-4A89-ABED-12B1786DF1C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94A9F7A-A87E-440B-BBE1-977BA1E132C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2D16FF6F-0923-4E2C-B243-B547F8A7B55B}"/>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固定資産税が評価替えにより</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、また、個人住民税は減少したものの、定額減税減収補填特例交付金による補填を含むと地方税としては増加傾向にある。しかしながら、</a:t>
          </a:r>
          <a:r>
            <a:rPr kumimoji="1" lang="ja-JP" altLang="ja-JP" sz="1100">
              <a:solidFill>
                <a:schemeClr val="dk1"/>
              </a:solidFill>
              <a:effectLst/>
              <a:latin typeface="+mn-lt"/>
              <a:ea typeface="+mn-ea"/>
              <a:cs typeface="+mn-cs"/>
            </a:rPr>
            <a:t>人口増加</a:t>
          </a:r>
          <a:r>
            <a:rPr kumimoji="1" lang="ja-JP" altLang="en-US" sz="1100">
              <a:solidFill>
                <a:schemeClr val="dk1"/>
              </a:solidFill>
              <a:effectLst/>
              <a:latin typeface="+mn-lt"/>
              <a:ea typeface="+mn-ea"/>
              <a:cs typeface="+mn-cs"/>
            </a:rPr>
            <a:t>や物価高騰</a:t>
          </a:r>
          <a:r>
            <a:rPr kumimoji="1" lang="ja-JP" altLang="ja-JP" sz="1100">
              <a:solidFill>
                <a:schemeClr val="dk1"/>
              </a:solidFill>
              <a:effectLst/>
              <a:latin typeface="+mn-lt"/>
              <a:ea typeface="+mn-ea"/>
              <a:cs typeface="+mn-cs"/>
            </a:rPr>
            <a:t>に伴う財政需要の増</a:t>
          </a:r>
          <a:r>
            <a:rPr kumimoji="1" lang="ja-JP" altLang="en-US" sz="1100">
              <a:solidFill>
                <a:schemeClr val="dk1"/>
              </a:solidFill>
              <a:effectLst/>
              <a:latin typeface="+mn-lt"/>
              <a:ea typeface="+mn-ea"/>
              <a:cs typeface="+mn-cs"/>
            </a:rPr>
            <a:t>も同じく大きく前年と同水準となった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財政力指数は類似団体平均を上回る水準を保っているものの、今後も引き続き歳出の見直しや徴収強化等による安定した税収の確保を図り、更なる財政基盤の強化に努める。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AFA27920-64FD-435D-998F-F435E66B35AE}"/>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9BDA616C-8BC5-4BA5-A7ED-2FE90A28FD71}"/>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9FEE9145-FAD8-4BE9-B6E1-4232D9B5E1A9}"/>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AC8E5080-A1C0-47BE-BE14-198B1F35B8AE}"/>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10E52BC3-9CF8-492F-8B9C-2823568229B6}"/>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7B12FF66-AAE9-4799-A313-F998E8C7CD87}"/>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51BED8DF-137A-4255-8E9B-5737C7B5C39B}"/>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EA78A33B-CB9C-4C07-9280-7CE1358D5EE7}"/>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F4680A30-75B4-49FC-8E04-015C45F4992B}"/>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D8F53A39-2F01-4676-A6F4-DE6199345657}"/>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F12B3E64-CBE9-4C17-9D69-9088E27D1A4E}"/>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786DDBCC-9C4A-4566-B8A4-26FD9077D392}"/>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B1C6D072-4B15-49FA-971E-5CD71791888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DB62EF9C-298B-44F0-B6BF-13C3C978B834}"/>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B72E7127-B307-4F33-9CEA-AF1B63E74993}"/>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8A5612B9-6969-45E8-A24E-79DAE392950F}"/>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F560519E-22C8-474E-BBC9-3DB9C289D428}"/>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837956F4-26DE-4DF8-9C1C-6B39DB538A87}"/>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652B799A-F8CA-42FC-B94B-1C6A371B6304}"/>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2014C51F-F731-4B26-A0FD-B45BF5445B85}"/>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167217</xdr:rowOff>
    </xdr:from>
    <xdr:to>
      <xdr:col>23</xdr:col>
      <xdr:colOff>133350</xdr:colOff>
      <xdr:row>40</xdr:row>
      <xdr:rowOff>167217</xdr:rowOff>
    </xdr:to>
    <xdr:cxnSp macro="">
      <xdr:nvCxnSpPr>
        <xdr:cNvPr id="69" name="直線コネクタ 68">
          <a:extLst>
            <a:ext uri="{FF2B5EF4-FFF2-40B4-BE49-F238E27FC236}">
              <a16:creationId xmlns:a16="http://schemas.microsoft.com/office/drawing/2014/main" id="{45575F31-9F4F-4A40-B66E-A308866C6BBA}"/>
            </a:ext>
          </a:extLst>
        </xdr:cNvPr>
        <xdr:cNvCxnSpPr/>
      </xdr:nvCxnSpPr>
      <xdr:spPr>
        <a:xfrm>
          <a:off x="4114800" y="70252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583AB6AB-8857-431F-8F6A-78EC13283E18}"/>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F4AEF39C-70A6-4C05-8D90-81D4B37BD4B1}"/>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106892</xdr:rowOff>
    </xdr:from>
    <xdr:to>
      <xdr:col>19</xdr:col>
      <xdr:colOff>133350</xdr:colOff>
      <xdr:row>40</xdr:row>
      <xdr:rowOff>167217</xdr:rowOff>
    </xdr:to>
    <xdr:cxnSp macro="">
      <xdr:nvCxnSpPr>
        <xdr:cNvPr id="72" name="直線コネクタ 71">
          <a:extLst>
            <a:ext uri="{FF2B5EF4-FFF2-40B4-BE49-F238E27FC236}">
              <a16:creationId xmlns:a16="http://schemas.microsoft.com/office/drawing/2014/main" id="{5E4F3F38-DF9D-4419-8BCD-7E8B073FF329}"/>
            </a:ext>
          </a:extLst>
        </xdr:cNvPr>
        <xdr:cNvCxnSpPr/>
      </xdr:nvCxnSpPr>
      <xdr:spPr>
        <a:xfrm>
          <a:off x="3225800" y="696489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D28C1E06-468C-4BF1-BA6F-6E373C85A238}"/>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B08AA8FF-D6A7-4DF4-840B-4F8373754FBE}"/>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66675</xdr:rowOff>
    </xdr:from>
    <xdr:to>
      <xdr:col>15</xdr:col>
      <xdr:colOff>82550</xdr:colOff>
      <xdr:row>40</xdr:row>
      <xdr:rowOff>106892</xdr:rowOff>
    </xdr:to>
    <xdr:cxnSp macro="">
      <xdr:nvCxnSpPr>
        <xdr:cNvPr id="75" name="直線コネクタ 74">
          <a:extLst>
            <a:ext uri="{FF2B5EF4-FFF2-40B4-BE49-F238E27FC236}">
              <a16:creationId xmlns:a16="http://schemas.microsoft.com/office/drawing/2014/main" id="{041781C4-63E7-46A2-8036-1D0DBCB41682}"/>
            </a:ext>
          </a:extLst>
        </xdr:cNvPr>
        <xdr:cNvCxnSpPr/>
      </xdr:nvCxnSpPr>
      <xdr:spPr>
        <a:xfrm>
          <a:off x="2336800" y="69246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DD0D4165-AAE3-4AD8-AC2B-E9609EE0581A}"/>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17F3186D-688C-4A73-976C-FC174ACC2BD5}"/>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26458</xdr:rowOff>
    </xdr:from>
    <xdr:to>
      <xdr:col>11</xdr:col>
      <xdr:colOff>31750</xdr:colOff>
      <xdr:row>40</xdr:row>
      <xdr:rowOff>66675</xdr:rowOff>
    </xdr:to>
    <xdr:cxnSp macro="">
      <xdr:nvCxnSpPr>
        <xdr:cNvPr id="78" name="直線コネクタ 77">
          <a:extLst>
            <a:ext uri="{FF2B5EF4-FFF2-40B4-BE49-F238E27FC236}">
              <a16:creationId xmlns:a16="http://schemas.microsoft.com/office/drawing/2014/main" id="{073E2086-3D35-4644-B8CA-1980F6085A0B}"/>
            </a:ext>
          </a:extLst>
        </xdr:cNvPr>
        <xdr:cNvCxnSpPr/>
      </xdr:nvCxnSpPr>
      <xdr:spPr>
        <a:xfrm>
          <a:off x="1447800" y="68844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4368ABB7-BACA-41E7-B88F-5E4BED30E721}"/>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6B6A02C3-AEE2-4BC5-A66E-190BBB0FFF2A}"/>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CB57FCC3-DCC5-4A13-8425-4D150B016C97}"/>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F1BCA178-1101-4533-92D2-029DAE8237E6}"/>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E4B168E5-3C51-4469-8F1F-8ED2F6CEC892}"/>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A6B426DC-C577-44C5-82FB-82663DCB0332}"/>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AD47419A-60BC-406F-A514-4098162260F9}"/>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9475D000-1370-4F4B-AA84-22FF4952B69F}"/>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9C7FE080-DA41-4A1B-89EF-79E0E01D9496}"/>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116417</xdr:rowOff>
    </xdr:from>
    <xdr:to>
      <xdr:col>23</xdr:col>
      <xdr:colOff>184150</xdr:colOff>
      <xdr:row>41</xdr:row>
      <xdr:rowOff>46567</xdr:rowOff>
    </xdr:to>
    <xdr:sp macro="" textlink="">
      <xdr:nvSpPr>
        <xdr:cNvPr id="88" name="楕円 87">
          <a:extLst>
            <a:ext uri="{FF2B5EF4-FFF2-40B4-BE49-F238E27FC236}">
              <a16:creationId xmlns:a16="http://schemas.microsoft.com/office/drawing/2014/main" id="{07986350-E40E-45F5-B660-327FDFF156AB}"/>
            </a:ext>
          </a:extLst>
        </xdr:cNvPr>
        <xdr:cNvSpPr/>
      </xdr:nvSpPr>
      <xdr:spPr>
        <a:xfrm>
          <a:off x="4902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132944</xdr:rowOff>
    </xdr:from>
    <xdr:ext cx="762000" cy="259045"/>
    <xdr:sp macro="" textlink="">
      <xdr:nvSpPr>
        <xdr:cNvPr id="89" name="財政力該当値テキスト">
          <a:extLst>
            <a:ext uri="{FF2B5EF4-FFF2-40B4-BE49-F238E27FC236}">
              <a16:creationId xmlns:a16="http://schemas.microsoft.com/office/drawing/2014/main" id="{A5576AFF-91EE-4D80-8B07-0DDBE0C980D0}"/>
            </a:ext>
          </a:extLst>
        </xdr:cNvPr>
        <xdr:cNvSpPr txBox="1"/>
      </xdr:nvSpPr>
      <xdr:spPr>
        <a:xfrm>
          <a:off x="50419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116417</xdr:rowOff>
    </xdr:from>
    <xdr:to>
      <xdr:col>19</xdr:col>
      <xdr:colOff>184150</xdr:colOff>
      <xdr:row>41</xdr:row>
      <xdr:rowOff>46567</xdr:rowOff>
    </xdr:to>
    <xdr:sp macro="" textlink="">
      <xdr:nvSpPr>
        <xdr:cNvPr id="90" name="楕円 89">
          <a:extLst>
            <a:ext uri="{FF2B5EF4-FFF2-40B4-BE49-F238E27FC236}">
              <a16:creationId xmlns:a16="http://schemas.microsoft.com/office/drawing/2014/main" id="{9CDD4AFA-11C3-428B-AB00-3FBDFA6781A8}"/>
            </a:ext>
          </a:extLst>
        </xdr:cNvPr>
        <xdr:cNvSpPr/>
      </xdr:nvSpPr>
      <xdr:spPr>
        <a:xfrm>
          <a:off x="4064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91" name="テキスト ボックス 90">
          <a:extLst>
            <a:ext uri="{FF2B5EF4-FFF2-40B4-BE49-F238E27FC236}">
              <a16:creationId xmlns:a16="http://schemas.microsoft.com/office/drawing/2014/main" id="{98716110-17D9-433A-8E21-65AF087AAC06}"/>
            </a:ext>
          </a:extLst>
        </xdr:cNvPr>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56092</xdr:rowOff>
    </xdr:from>
    <xdr:to>
      <xdr:col>15</xdr:col>
      <xdr:colOff>133350</xdr:colOff>
      <xdr:row>40</xdr:row>
      <xdr:rowOff>157692</xdr:rowOff>
    </xdr:to>
    <xdr:sp macro="" textlink="">
      <xdr:nvSpPr>
        <xdr:cNvPr id="92" name="楕円 91">
          <a:extLst>
            <a:ext uri="{FF2B5EF4-FFF2-40B4-BE49-F238E27FC236}">
              <a16:creationId xmlns:a16="http://schemas.microsoft.com/office/drawing/2014/main" id="{A98315F8-B1B2-40BE-B1CB-DBD7AF549F85}"/>
            </a:ext>
          </a:extLst>
        </xdr:cNvPr>
        <xdr:cNvSpPr/>
      </xdr:nvSpPr>
      <xdr:spPr>
        <a:xfrm>
          <a:off x="3175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167869</xdr:rowOff>
    </xdr:from>
    <xdr:ext cx="762000" cy="259045"/>
    <xdr:sp macro="" textlink="">
      <xdr:nvSpPr>
        <xdr:cNvPr id="93" name="テキスト ボックス 92">
          <a:extLst>
            <a:ext uri="{FF2B5EF4-FFF2-40B4-BE49-F238E27FC236}">
              <a16:creationId xmlns:a16="http://schemas.microsoft.com/office/drawing/2014/main" id="{7B4113DA-B54D-479B-B863-625C2EB600A3}"/>
            </a:ext>
          </a:extLst>
        </xdr:cNvPr>
        <xdr:cNvSpPr txBox="1"/>
      </xdr:nvSpPr>
      <xdr:spPr>
        <a:xfrm>
          <a:off x="2844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15875</xdr:rowOff>
    </xdr:from>
    <xdr:to>
      <xdr:col>11</xdr:col>
      <xdr:colOff>82550</xdr:colOff>
      <xdr:row>40</xdr:row>
      <xdr:rowOff>117475</xdr:rowOff>
    </xdr:to>
    <xdr:sp macro="" textlink="">
      <xdr:nvSpPr>
        <xdr:cNvPr id="94" name="楕円 93">
          <a:extLst>
            <a:ext uri="{FF2B5EF4-FFF2-40B4-BE49-F238E27FC236}">
              <a16:creationId xmlns:a16="http://schemas.microsoft.com/office/drawing/2014/main" id="{0D4148B0-77D6-4D80-B156-3E0DFC0B4E4B}"/>
            </a:ext>
          </a:extLst>
        </xdr:cNvPr>
        <xdr:cNvSpPr/>
      </xdr:nvSpPr>
      <xdr:spPr>
        <a:xfrm>
          <a:off x="2286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127652</xdr:rowOff>
    </xdr:from>
    <xdr:ext cx="762000" cy="259045"/>
    <xdr:sp macro="" textlink="">
      <xdr:nvSpPr>
        <xdr:cNvPr id="95" name="テキスト ボックス 94">
          <a:extLst>
            <a:ext uri="{FF2B5EF4-FFF2-40B4-BE49-F238E27FC236}">
              <a16:creationId xmlns:a16="http://schemas.microsoft.com/office/drawing/2014/main" id="{4733F114-C61A-4B90-A5C7-74F34294DFFB}"/>
            </a:ext>
          </a:extLst>
        </xdr:cNvPr>
        <xdr:cNvSpPr txBox="1"/>
      </xdr:nvSpPr>
      <xdr:spPr>
        <a:xfrm>
          <a:off x="1955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147108</xdr:rowOff>
    </xdr:from>
    <xdr:to>
      <xdr:col>7</xdr:col>
      <xdr:colOff>31750</xdr:colOff>
      <xdr:row>40</xdr:row>
      <xdr:rowOff>77258</xdr:rowOff>
    </xdr:to>
    <xdr:sp macro="" textlink="">
      <xdr:nvSpPr>
        <xdr:cNvPr id="96" name="楕円 95">
          <a:extLst>
            <a:ext uri="{FF2B5EF4-FFF2-40B4-BE49-F238E27FC236}">
              <a16:creationId xmlns:a16="http://schemas.microsoft.com/office/drawing/2014/main" id="{459903CC-8EC8-4612-A5F4-858AB1C58E49}"/>
            </a:ext>
          </a:extLst>
        </xdr:cNvPr>
        <xdr:cNvSpPr/>
      </xdr:nvSpPr>
      <xdr:spPr>
        <a:xfrm>
          <a:off x="1397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87435</xdr:rowOff>
    </xdr:from>
    <xdr:ext cx="762000" cy="259045"/>
    <xdr:sp macro="" textlink="">
      <xdr:nvSpPr>
        <xdr:cNvPr id="97" name="テキスト ボックス 96">
          <a:extLst>
            <a:ext uri="{FF2B5EF4-FFF2-40B4-BE49-F238E27FC236}">
              <a16:creationId xmlns:a16="http://schemas.microsoft.com/office/drawing/2014/main" id="{7ADC5241-2837-4E26-9C4C-BAF5C9D31B47}"/>
            </a:ext>
          </a:extLst>
        </xdr:cNvPr>
        <xdr:cNvSpPr txBox="1"/>
      </xdr:nvSpPr>
      <xdr:spPr>
        <a:xfrm>
          <a:off x="1066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DCF9F640-C6D9-4C03-A2A9-99C3FC0D0C49}"/>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E042D580-AC35-4D78-A6F3-E84D23EC30C8}"/>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3529874F-4F2E-4BFF-AEFF-0EA4990FBD0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3C11021A-8439-4D64-BC17-25609BBC6C46}"/>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78CC65D-B3E1-4CB3-BD83-6DE8FB67D44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E7A8D2A0-8D06-4A7A-B2D8-49F9DE7BB00D}"/>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C4C213E7-C3E0-426C-83F0-A06402B98A57}"/>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C33AE5FE-0662-457E-800B-A22512A7B5C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F98D338A-ADE0-42F1-883A-217BFCEE395C}"/>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149AF56B-F796-43D8-B7BE-116D13ADD882}"/>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7E811C30-1719-485B-9E60-5C34D47184E8}"/>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1C82830B-BB2C-4CEF-8BA9-E480EBF8962C}"/>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B0E49AE9-7133-4910-8362-38418AFC2BB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市税や普通交付税が増加したことに加え、</a:t>
          </a:r>
          <a:r>
            <a:rPr kumimoji="1" lang="ja-JP" altLang="en-US" sz="1100">
              <a:solidFill>
                <a:schemeClr val="dk1"/>
              </a:solidFill>
              <a:effectLst/>
              <a:latin typeface="+mn-lt"/>
              <a:ea typeface="+mn-ea"/>
              <a:cs typeface="+mn-cs"/>
            </a:rPr>
            <a:t>公債費における白山保育園建設事業の償還終了</a:t>
          </a:r>
          <a:r>
            <a:rPr kumimoji="1" lang="ja-JP" altLang="ja-JP" sz="1100">
              <a:solidFill>
                <a:schemeClr val="dk1"/>
              </a:solidFill>
              <a:effectLst/>
              <a:latin typeface="+mn-lt"/>
              <a:ea typeface="+mn-ea"/>
              <a:cs typeface="+mn-cs"/>
            </a:rPr>
            <a:t>などに伴い、経常収支比率は</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ポイント改善した</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94F951FF-2F63-4226-9D5C-6917CCF8C7E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ADA45310-5E61-4B81-B0C3-89CE900D0462}"/>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F1DE342B-4F01-482B-9B46-4A75DE67890A}"/>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A611A0F7-AFAF-4EAB-8982-1113079DB24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29D4855E-D5E3-4410-855E-9B3A8CCB6303}"/>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5F2E369F-E1E1-4108-8B2C-216C328E6927}"/>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7F20FEBB-5632-49BB-8D9F-C7243A5FEA82}"/>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37F4E9F5-45F2-45C2-AF50-F67A85B6978C}"/>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EA590C3D-10B1-407B-AB0F-2492996CA1C1}"/>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5969DDB5-CFB3-4CC4-B35B-FC16E702FE0D}"/>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61821C67-17C5-46D4-9710-473446983DE7}"/>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AF6A050F-B6E7-4D91-8ACC-E4D724A9BCD2}"/>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CD6B1166-C567-4719-BBB1-46AF92A2D039}"/>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639A80B7-B0ED-4E8F-A32A-F88DB9118EB9}"/>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9F5CEE0D-CD9C-4964-9108-57DB3F808B0B}"/>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2B77110D-3162-4273-9A5A-9AD47C6D2C3A}"/>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73CB7DA9-9A22-47D6-B913-1246BCB40762}"/>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57468</xdr:rowOff>
    </xdr:from>
    <xdr:to>
      <xdr:col>23</xdr:col>
      <xdr:colOff>133350</xdr:colOff>
      <xdr:row>64</xdr:row>
      <xdr:rowOff>63500</xdr:rowOff>
    </xdr:to>
    <xdr:cxnSp macro="">
      <xdr:nvCxnSpPr>
        <xdr:cNvPr id="128" name="直線コネクタ 127">
          <a:extLst>
            <a:ext uri="{FF2B5EF4-FFF2-40B4-BE49-F238E27FC236}">
              <a16:creationId xmlns:a16="http://schemas.microsoft.com/office/drawing/2014/main" id="{137E3F2B-2C32-4217-9A1B-25F05661BFB2}"/>
            </a:ext>
          </a:extLst>
        </xdr:cNvPr>
        <xdr:cNvCxnSpPr/>
      </xdr:nvCxnSpPr>
      <xdr:spPr>
        <a:xfrm flipV="1">
          <a:off x="4114800" y="11030268"/>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5DF8EDF1-6AD7-4CB4-AD99-463416DF615E}"/>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40D3D205-373E-4C37-9210-05667A7663A1}"/>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63500</xdr:rowOff>
    </xdr:from>
    <xdr:to>
      <xdr:col>19</xdr:col>
      <xdr:colOff>133350</xdr:colOff>
      <xdr:row>64</xdr:row>
      <xdr:rowOff>117793</xdr:rowOff>
    </xdr:to>
    <xdr:cxnSp macro="">
      <xdr:nvCxnSpPr>
        <xdr:cNvPr id="131" name="直線コネクタ 130">
          <a:extLst>
            <a:ext uri="{FF2B5EF4-FFF2-40B4-BE49-F238E27FC236}">
              <a16:creationId xmlns:a16="http://schemas.microsoft.com/office/drawing/2014/main" id="{812CF4EB-8E96-4044-8FCB-601829E57035}"/>
            </a:ext>
          </a:extLst>
        </xdr:cNvPr>
        <xdr:cNvCxnSpPr/>
      </xdr:nvCxnSpPr>
      <xdr:spPr>
        <a:xfrm flipV="1">
          <a:off x="3225800" y="11036300"/>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E6EB2644-5F44-4411-85F7-6FF26FF1461C}"/>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9CA71EAC-39F3-419B-A2FB-069976AEA584}"/>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153035</xdr:rowOff>
    </xdr:from>
    <xdr:to>
      <xdr:col>15</xdr:col>
      <xdr:colOff>82550</xdr:colOff>
      <xdr:row>64</xdr:row>
      <xdr:rowOff>117793</xdr:rowOff>
    </xdr:to>
    <xdr:cxnSp macro="">
      <xdr:nvCxnSpPr>
        <xdr:cNvPr id="134" name="直線コネクタ 133">
          <a:extLst>
            <a:ext uri="{FF2B5EF4-FFF2-40B4-BE49-F238E27FC236}">
              <a16:creationId xmlns:a16="http://schemas.microsoft.com/office/drawing/2014/main" id="{6B174814-C23C-48E8-AA4E-939446244AD0}"/>
            </a:ext>
          </a:extLst>
        </xdr:cNvPr>
        <xdr:cNvCxnSpPr/>
      </xdr:nvCxnSpPr>
      <xdr:spPr>
        <a:xfrm>
          <a:off x="2336800" y="10782935"/>
          <a:ext cx="889000" cy="30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8699BB82-0FBF-4260-A8B8-0B2F07EFE061}"/>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79F10CDD-882C-4071-A2CD-2FB639492292}"/>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153035</xdr:rowOff>
    </xdr:from>
    <xdr:to>
      <xdr:col>11</xdr:col>
      <xdr:colOff>31750</xdr:colOff>
      <xdr:row>65</xdr:row>
      <xdr:rowOff>12700</xdr:rowOff>
    </xdr:to>
    <xdr:cxnSp macro="">
      <xdr:nvCxnSpPr>
        <xdr:cNvPr id="137" name="直線コネクタ 136">
          <a:extLst>
            <a:ext uri="{FF2B5EF4-FFF2-40B4-BE49-F238E27FC236}">
              <a16:creationId xmlns:a16="http://schemas.microsoft.com/office/drawing/2014/main" id="{01E3B975-0970-4B1A-B60E-DD8CD3DF4057}"/>
            </a:ext>
          </a:extLst>
        </xdr:cNvPr>
        <xdr:cNvCxnSpPr/>
      </xdr:nvCxnSpPr>
      <xdr:spPr>
        <a:xfrm flipV="1">
          <a:off x="1447800" y="10782935"/>
          <a:ext cx="889000" cy="37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F1F2FB80-9C9A-4E1F-9993-87EF386AF191}"/>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1C0B116E-B441-4407-BFF6-7494BC94D58B}"/>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FA022787-C980-444D-A7FF-EDFAAA0EB789}"/>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2074070-0FD1-4574-8FA8-375FDDEE79FB}"/>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D96CD73A-ABA9-4969-9C01-48E50D79E2AF}"/>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F41A09C-D9B6-4D74-8EE6-D85331AD2EDF}"/>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C5653D0C-A6DE-42C4-9CDA-7036B3EDFCE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FD866E4F-66E5-4561-BFEC-A7519C9F71A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655D7324-1B3E-4276-9FA2-45333666103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6668</xdr:rowOff>
    </xdr:from>
    <xdr:to>
      <xdr:col>23</xdr:col>
      <xdr:colOff>184150</xdr:colOff>
      <xdr:row>64</xdr:row>
      <xdr:rowOff>108268</xdr:rowOff>
    </xdr:to>
    <xdr:sp macro="" textlink="">
      <xdr:nvSpPr>
        <xdr:cNvPr id="147" name="楕円 146">
          <a:extLst>
            <a:ext uri="{FF2B5EF4-FFF2-40B4-BE49-F238E27FC236}">
              <a16:creationId xmlns:a16="http://schemas.microsoft.com/office/drawing/2014/main" id="{83064E87-A522-484E-8E62-8E6BBD74CDB4}"/>
            </a:ext>
          </a:extLst>
        </xdr:cNvPr>
        <xdr:cNvSpPr/>
      </xdr:nvSpPr>
      <xdr:spPr>
        <a:xfrm>
          <a:off x="49022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23195</xdr:rowOff>
    </xdr:from>
    <xdr:ext cx="762000" cy="259045"/>
    <xdr:sp macro="" textlink="">
      <xdr:nvSpPr>
        <xdr:cNvPr id="148" name="財政構造の弾力性該当値テキスト">
          <a:extLst>
            <a:ext uri="{FF2B5EF4-FFF2-40B4-BE49-F238E27FC236}">
              <a16:creationId xmlns:a16="http://schemas.microsoft.com/office/drawing/2014/main" id="{82213F18-E445-4194-AF8F-C820CFE150E6}"/>
            </a:ext>
          </a:extLst>
        </xdr:cNvPr>
        <xdr:cNvSpPr txBox="1"/>
      </xdr:nvSpPr>
      <xdr:spPr>
        <a:xfrm>
          <a:off x="50419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12700</xdr:rowOff>
    </xdr:from>
    <xdr:to>
      <xdr:col>19</xdr:col>
      <xdr:colOff>184150</xdr:colOff>
      <xdr:row>64</xdr:row>
      <xdr:rowOff>114300</xdr:rowOff>
    </xdr:to>
    <xdr:sp macro="" textlink="">
      <xdr:nvSpPr>
        <xdr:cNvPr id="149" name="楕円 148">
          <a:extLst>
            <a:ext uri="{FF2B5EF4-FFF2-40B4-BE49-F238E27FC236}">
              <a16:creationId xmlns:a16="http://schemas.microsoft.com/office/drawing/2014/main" id="{25082622-EC43-4C7A-ACD8-5555DF2BF588}"/>
            </a:ext>
          </a:extLst>
        </xdr:cNvPr>
        <xdr:cNvSpPr/>
      </xdr:nvSpPr>
      <xdr:spPr>
        <a:xfrm>
          <a:off x="4064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99077</xdr:rowOff>
    </xdr:from>
    <xdr:ext cx="736600" cy="259045"/>
    <xdr:sp macro="" textlink="">
      <xdr:nvSpPr>
        <xdr:cNvPr id="150" name="テキスト ボックス 149">
          <a:extLst>
            <a:ext uri="{FF2B5EF4-FFF2-40B4-BE49-F238E27FC236}">
              <a16:creationId xmlns:a16="http://schemas.microsoft.com/office/drawing/2014/main" id="{08434EC5-01EE-408A-B50C-D7A72C91C502}"/>
            </a:ext>
          </a:extLst>
        </xdr:cNvPr>
        <xdr:cNvSpPr txBox="1"/>
      </xdr:nvSpPr>
      <xdr:spPr>
        <a:xfrm>
          <a:off x="3733800" y="1107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66993</xdr:rowOff>
    </xdr:from>
    <xdr:to>
      <xdr:col>15</xdr:col>
      <xdr:colOff>133350</xdr:colOff>
      <xdr:row>64</xdr:row>
      <xdr:rowOff>168593</xdr:rowOff>
    </xdr:to>
    <xdr:sp macro="" textlink="">
      <xdr:nvSpPr>
        <xdr:cNvPr id="151" name="楕円 150">
          <a:extLst>
            <a:ext uri="{FF2B5EF4-FFF2-40B4-BE49-F238E27FC236}">
              <a16:creationId xmlns:a16="http://schemas.microsoft.com/office/drawing/2014/main" id="{F829D364-853C-496A-B871-FDA61347863A}"/>
            </a:ext>
          </a:extLst>
        </xdr:cNvPr>
        <xdr:cNvSpPr/>
      </xdr:nvSpPr>
      <xdr:spPr>
        <a:xfrm>
          <a:off x="31750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153370</xdr:rowOff>
    </xdr:from>
    <xdr:ext cx="762000" cy="259045"/>
    <xdr:sp macro="" textlink="">
      <xdr:nvSpPr>
        <xdr:cNvPr id="152" name="テキスト ボックス 151">
          <a:extLst>
            <a:ext uri="{FF2B5EF4-FFF2-40B4-BE49-F238E27FC236}">
              <a16:creationId xmlns:a16="http://schemas.microsoft.com/office/drawing/2014/main" id="{F9DD5FF4-8BCE-45CF-9B63-9A347D19C7AE}"/>
            </a:ext>
          </a:extLst>
        </xdr:cNvPr>
        <xdr:cNvSpPr txBox="1"/>
      </xdr:nvSpPr>
      <xdr:spPr>
        <a:xfrm>
          <a:off x="2844800" y="1112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102235</xdr:rowOff>
    </xdr:from>
    <xdr:to>
      <xdr:col>11</xdr:col>
      <xdr:colOff>82550</xdr:colOff>
      <xdr:row>63</xdr:row>
      <xdr:rowOff>32385</xdr:rowOff>
    </xdr:to>
    <xdr:sp macro="" textlink="">
      <xdr:nvSpPr>
        <xdr:cNvPr id="153" name="楕円 152">
          <a:extLst>
            <a:ext uri="{FF2B5EF4-FFF2-40B4-BE49-F238E27FC236}">
              <a16:creationId xmlns:a16="http://schemas.microsoft.com/office/drawing/2014/main" id="{7EB4585F-7CA4-4BFF-B736-8B345DD65411}"/>
            </a:ext>
          </a:extLst>
        </xdr:cNvPr>
        <xdr:cNvSpPr/>
      </xdr:nvSpPr>
      <xdr:spPr>
        <a:xfrm>
          <a:off x="2286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17162</xdr:rowOff>
    </xdr:from>
    <xdr:ext cx="762000" cy="259045"/>
    <xdr:sp macro="" textlink="">
      <xdr:nvSpPr>
        <xdr:cNvPr id="154" name="テキスト ボックス 153">
          <a:extLst>
            <a:ext uri="{FF2B5EF4-FFF2-40B4-BE49-F238E27FC236}">
              <a16:creationId xmlns:a16="http://schemas.microsoft.com/office/drawing/2014/main" id="{9153B1ED-8402-4734-9579-82127B3C7F1A}"/>
            </a:ext>
          </a:extLst>
        </xdr:cNvPr>
        <xdr:cNvSpPr txBox="1"/>
      </xdr:nvSpPr>
      <xdr:spPr>
        <a:xfrm>
          <a:off x="19558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133350</xdr:rowOff>
    </xdr:from>
    <xdr:to>
      <xdr:col>7</xdr:col>
      <xdr:colOff>31750</xdr:colOff>
      <xdr:row>65</xdr:row>
      <xdr:rowOff>63500</xdr:rowOff>
    </xdr:to>
    <xdr:sp macro="" textlink="">
      <xdr:nvSpPr>
        <xdr:cNvPr id="155" name="楕円 154">
          <a:extLst>
            <a:ext uri="{FF2B5EF4-FFF2-40B4-BE49-F238E27FC236}">
              <a16:creationId xmlns:a16="http://schemas.microsoft.com/office/drawing/2014/main" id="{2291FAC2-0669-4E8B-AA81-AFD587649512}"/>
            </a:ext>
          </a:extLst>
        </xdr:cNvPr>
        <xdr:cNvSpPr/>
      </xdr:nvSpPr>
      <xdr:spPr>
        <a:xfrm>
          <a:off x="1397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48277</xdr:rowOff>
    </xdr:from>
    <xdr:ext cx="762000" cy="259045"/>
    <xdr:sp macro="" textlink="">
      <xdr:nvSpPr>
        <xdr:cNvPr id="156" name="テキスト ボックス 155">
          <a:extLst>
            <a:ext uri="{FF2B5EF4-FFF2-40B4-BE49-F238E27FC236}">
              <a16:creationId xmlns:a16="http://schemas.microsoft.com/office/drawing/2014/main" id="{FC973951-2567-485F-BC9D-1846DF57AB37}"/>
            </a:ext>
          </a:extLst>
        </xdr:cNvPr>
        <xdr:cNvSpPr txBox="1"/>
      </xdr:nvSpPr>
      <xdr:spPr>
        <a:xfrm>
          <a:off x="1066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7DD23260-E961-4441-A269-27AF0E7CD2DF}"/>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1125418F-AD38-4423-8377-90BC72866F2A}"/>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94DB4244-7326-4251-A8F9-71876B937477}"/>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1443534B-6977-4D9B-AEAA-C603C31C2E1B}"/>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9A1079B9-1153-473E-BF3E-5714B348BA3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CA45AFD9-9A56-4BE1-8DAB-504D836EA655}"/>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465A1BFC-676B-4A78-9754-C68A82B7DC88}"/>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B1792474-77E7-427C-8C9F-F5FAFD08B98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C48DB757-5033-4EA2-A7B4-8F99D91B1124}"/>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3C50057B-C039-44F7-857C-9253DD5C5AA1}"/>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4EE10957-1E64-4732-8C85-F45245A8954B}"/>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ABC1FEDC-53D6-4C8B-BEE3-17EEC815C4FC}"/>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FDD32E7B-C564-401A-ADFC-CADB7D171E46}"/>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類似団体平均、全国平均及び石川県平均の数値を下回っているのは、ゴミ処理業務や消防業務を一部事務組合で行っていることにより人件費が抑えられているためである。</a:t>
          </a:r>
          <a:endParaRPr lang="ja-JP" altLang="ja-JP" sz="1400">
            <a:effectLst/>
          </a:endParaRPr>
        </a:p>
        <a:p>
          <a:r>
            <a:rPr kumimoji="1" lang="ja-JP" altLang="ja-JP" sz="1100">
              <a:solidFill>
                <a:schemeClr val="dk1"/>
              </a:solidFill>
              <a:effectLst/>
              <a:latin typeface="+mn-lt"/>
              <a:ea typeface="+mn-ea"/>
              <a:cs typeface="+mn-cs"/>
            </a:rPr>
            <a:t>　今後は老朽化が進む公共施設の維持・修繕に今まで以上に費用がかかることが予想されるため、引き続き効率的な職員配置、事業見直しによる経費の節減や不要不急な事務事業の見直しを行うことにより、コストの縮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D027C432-FEEE-4D4A-93E0-20A796A6E289}"/>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6164C3BB-5307-422F-B0F3-95329A83847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873AE481-E8FC-45B2-AE70-BCD7E42597C2}"/>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4F5E055A-5E33-46AA-8448-3C8615F20B9E}"/>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BE305E16-BE5F-4743-8D8D-E5A6C6DD8E58}"/>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294063FE-BC4E-4506-ADB4-3540D6732ACB}"/>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BF02F502-61BF-4397-B666-0CC8E636A81E}"/>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B5644E2-0A61-4674-80CE-DE1C57E2D5AF}"/>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F013522D-58CE-4EF7-816A-7C786470302A}"/>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68B9727B-A8EB-4EC3-B4DE-749CB9C738F3}"/>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9F649904-9B33-4091-A67D-C191619FECBD}"/>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BF206547-D087-4FCD-9C97-B112407AE5A1}"/>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5DCFBE89-ACB9-4EA2-9D65-43C43BBF83AA}"/>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263FE687-30A2-4E81-8CD7-1885BA5CE204}"/>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5296FD8A-5EB1-4CB8-9F0C-623604302C2D}"/>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6075A4FB-9E38-4063-B8C2-1355082D9B76}"/>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75813804-7301-4AC7-9C04-15E53AE87E03}"/>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E76EE862-9347-40B2-9B47-BD090CBCF696}"/>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74526D67-32E0-405B-9824-5C0143D8C7D8}"/>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2E39150E-8650-4B0A-8A2F-ADC8B0EF5FE6}"/>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259B8161-AE7C-4809-9986-6E6DFDC0C542}"/>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8EED9489-49EE-4FA7-801D-45DDB1E8A998}"/>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7D52E6E5-1A3C-4E2A-AE39-469E5017034C}"/>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78273</xdr:rowOff>
    </xdr:from>
    <xdr:to>
      <xdr:col>23</xdr:col>
      <xdr:colOff>133350</xdr:colOff>
      <xdr:row>80</xdr:row>
      <xdr:rowOff>103014</xdr:rowOff>
    </xdr:to>
    <xdr:cxnSp macro="">
      <xdr:nvCxnSpPr>
        <xdr:cNvPr id="193" name="直線コネクタ 192">
          <a:extLst>
            <a:ext uri="{FF2B5EF4-FFF2-40B4-BE49-F238E27FC236}">
              <a16:creationId xmlns:a16="http://schemas.microsoft.com/office/drawing/2014/main" id="{909FE850-C3D5-42FA-85E5-318A46681979}"/>
            </a:ext>
          </a:extLst>
        </xdr:cNvPr>
        <xdr:cNvCxnSpPr/>
      </xdr:nvCxnSpPr>
      <xdr:spPr>
        <a:xfrm>
          <a:off x="4114800" y="13794273"/>
          <a:ext cx="838200" cy="2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A8CB1DFE-733E-49C1-92BC-13B557839BA8}"/>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5715850-602D-4AB7-8263-752828E8A6A9}"/>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54144</xdr:rowOff>
    </xdr:from>
    <xdr:to>
      <xdr:col>19</xdr:col>
      <xdr:colOff>133350</xdr:colOff>
      <xdr:row>80</xdr:row>
      <xdr:rowOff>78273</xdr:rowOff>
    </xdr:to>
    <xdr:cxnSp macro="">
      <xdr:nvCxnSpPr>
        <xdr:cNvPr id="196" name="直線コネクタ 195">
          <a:extLst>
            <a:ext uri="{FF2B5EF4-FFF2-40B4-BE49-F238E27FC236}">
              <a16:creationId xmlns:a16="http://schemas.microsoft.com/office/drawing/2014/main" id="{90BC3C4A-89A3-4ED6-BA8C-5EF90AE16A03}"/>
            </a:ext>
          </a:extLst>
        </xdr:cNvPr>
        <xdr:cNvCxnSpPr/>
      </xdr:nvCxnSpPr>
      <xdr:spPr>
        <a:xfrm>
          <a:off x="3225800" y="137701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62316D40-4108-4040-944A-F0BF35B0C1C2}"/>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67346250-A8E0-41B4-A19A-8854A7835057}"/>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54144</xdr:rowOff>
    </xdr:from>
    <xdr:to>
      <xdr:col>15</xdr:col>
      <xdr:colOff>82550</xdr:colOff>
      <xdr:row>80</xdr:row>
      <xdr:rowOff>55046</xdr:rowOff>
    </xdr:to>
    <xdr:cxnSp macro="">
      <xdr:nvCxnSpPr>
        <xdr:cNvPr id="199" name="直線コネクタ 198">
          <a:extLst>
            <a:ext uri="{FF2B5EF4-FFF2-40B4-BE49-F238E27FC236}">
              <a16:creationId xmlns:a16="http://schemas.microsoft.com/office/drawing/2014/main" id="{30E758CD-5E5E-4FB7-BF7A-FC04CDD9AA9E}"/>
            </a:ext>
          </a:extLst>
        </xdr:cNvPr>
        <xdr:cNvCxnSpPr/>
      </xdr:nvCxnSpPr>
      <xdr:spPr>
        <a:xfrm flipV="1">
          <a:off x="2336800" y="13770144"/>
          <a:ext cx="889000" cy="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BB2998B9-8A92-4876-A3AA-C0DA0C79B019}"/>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9712766-4EA9-4F5E-96BD-DED6667D9D87}"/>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55046</xdr:rowOff>
    </xdr:from>
    <xdr:to>
      <xdr:col>11</xdr:col>
      <xdr:colOff>31750</xdr:colOff>
      <xdr:row>80</xdr:row>
      <xdr:rowOff>61841</xdr:rowOff>
    </xdr:to>
    <xdr:cxnSp macro="">
      <xdr:nvCxnSpPr>
        <xdr:cNvPr id="202" name="直線コネクタ 201">
          <a:extLst>
            <a:ext uri="{FF2B5EF4-FFF2-40B4-BE49-F238E27FC236}">
              <a16:creationId xmlns:a16="http://schemas.microsoft.com/office/drawing/2014/main" id="{1FF6A71E-523E-475C-9AE0-CFDEDBB2ADCE}"/>
            </a:ext>
          </a:extLst>
        </xdr:cNvPr>
        <xdr:cNvCxnSpPr/>
      </xdr:nvCxnSpPr>
      <xdr:spPr>
        <a:xfrm flipV="1">
          <a:off x="1447800" y="13771046"/>
          <a:ext cx="889000" cy="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3A85E4B5-84D1-474A-87A7-9398CF067E24}"/>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4963260B-4CA7-4B67-AE33-1BBB0E4E5FF7}"/>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EC0D13CF-0AAD-4A4C-920B-9AB2094D399F}"/>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8CF38382-7E71-4465-A302-D93498BB0A8B}"/>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18AC3BBC-5542-44E2-8E3C-5C9B05D6D932}"/>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66735FC6-3D17-4B73-928C-946EB862310C}"/>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231D8CB6-357E-4ABC-A236-6CE54383E84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C5D93742-D4EC-4F7F-98E5-4420DD8C8DAC}"/>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3A02647B-4976-4B82-B103-1D2C6D39B95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52214</xdr:rowOff>
    </xdr:from>
    <xdr:to>
      <xdr:col>23</xdr:col>
      <xdr:colOff>184150</xdr:colOff>
      <xdr:row>80</xdr:row>
      <xdr:rowOff>153814</xdr:rowOff>
    </xdr:to>
    <xdr:sp macro="" textlink="">
      <xdr:nvSpPr>
        <xdr:cNvPr id="212" name="楕円 211">
          <a:extLst>
            <a:ext uri="{FF2B5EF4-FFF2-40B4-BE49-F238E27FC236}">
              <a16:creationId xmlns:a16="http://schemas.microsoft.com/office/drawing/2014/main" id="{81423BA0-0533-4BFB-8472-01115B54E869}"/>
            </a:ext>
          </a:extLst>
        </xdr:cNvPr>
        <xdr:cNvSpPr/>
      </xdr:nvSpPr>
      <xdr:spPr>
        <a:xfrm>
          <a:off x="4902200" y="1376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144941</xdr:rowOff>
    </xdr:from>
    <xdr:ext cx="762000" cy="259045"/>
    <xdr:sp macro="" textlink="">
      <xdr:nvSpPr>
        <xdr:cNvPr id="213" name="人件費・物件費等の状況該当値テキスト">
          <a:extLst>
            <a:ext uri="{FF2B5EF4-FFF2-40B4-BE49-F238E27FC236}">
              <a16:creationId xmlns:a16="http://schemas.microsoft.com/office/drawing/2014/main" id="{B10D2934-24DF-4DAB-B899-A983A32EBC31}"/>
            </a:ext>
          </a:extLst>
        </xdr:cNvPr>
        <xdr:cNvSpPr txBox="1"/>
      </xdr:nvSpPr>
      <xdr:spPr>
        <a:xfrm>
          <a:off x="5041900" y="13689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27473</xdr:rowOff>
    </xdr:from>
    <xdr:to>
      <xdr:col>19</xdr:col>
      <xdr:colOff>184150</xdr:colOff>
      <xdr:row>80</xdr:row>
      <xdr:rowOff>129073</xdr:rowOff>
    </xdr:to>
    <xdr:sp macro="" textlink="">
      <xdr:nvSpPr>
        <xdr:cNvPr id="214" name="楕円 213">
          <a:extLst>
            <a:ext uri="{FF2B5EF4-FFF2-40B4-BE49-F238E27FC236}">
              <a16:creationId xmlns:a16="http://schemas.microsoft.com/office/drawing/2014/main" id="{7CBD0E60-5476-4F05-A9C3-F04C4085D211}"/>
            </a:ext>
          </a:extLst>
        </xdr:cNvPr>
        <xdr:cNvSpPr/>
      </xdr:nvSpPr>
      <xdr:spPr>
        <a:xfrm>
          <a:off x="4064000" y="1374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139250</xdr:rowOff>
    </xdr:from>
    <xdr:ext cx="736600" cy="259045"/>
    <xdr:sp macro="" textlink="">
      <xdr:nvSpPr>
        <xdr:cNvPr id="215" name="テキスト ボックス 214">
          <a:extLst>
            <a:ext uri="{FF2B5EF4-FFF2-40B4-BE49-F238E27FC236}">
              <a16:creationId xmlns:a16="http://schemas.microsoft.com/office/drawing/2014/main" id="{E7BB5884-3C6F-4118-84A5-7BF3CD033FFA}"/>
            </a:ext>
          </a:extLst>
        </xdr:cNvPr>
        <xdr:cNvSpPr txBox="1"/>
      </xdr:nvSpPr>
      <xdr:spPr>
        <a:xfrm>
          <a:off x="3733800" y="13512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3344</xdr:rowOff>
    </xdr:from>
    <xdr:to>
      <xdr:col>15</xdr:col>
      <xdr:colOff>133350</xdr:colOff>
      <xdr:row>80</xdr:row>
      <xdr:rowOff>104944</xdr:rowOff>
    </xdr:to>
    <xdr:sp macro="" textlink="">
      <xdr:nvSpPr>
        <xdr:cNvPr id="216" name="楕円 215">
          <a:extLst>
            <a:ext uri="{FF2B5EF4-FFF2-40B4-BE49-F238E27FC236}">
              <a16:creationId xmlns:a16="http://schemas.microsoft.com/office/drawing/2014/main" id="{6942663E-B76C-4EB8-90A6-571BCB87AAB2}"/>
            </a:ext>
          </a:extLst>
        </xdr:cNvPr>
        <xdr:cNvSpPr/>
      </xdr:nvSpPr>
      <xdr:spPr>
        <a:xfrm>
          <a:off x="3175000" y="1371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115121</xdr:rowOff>
    </xdr:from>
    <xdr:ext cx="762000" cy="259045"/>
    <xdr:sp macro="" textlink="">
      <xdr:nvSpPr>
        <xdr:cNvPr id="217" name="テキスト ボックス 216">
          <a:extLst>
            <a:ext uri="{FF2B5EF4-FFF2-40B4-BE49-F238E27FC236}">
              <a16:creationId xmlns:a16="http://schemas.microsoft.com/office/drawing/2014/main" id="{C51B9DCF-74C4-46AA-AD2A-B8EA462D7DA1}"/>
            </a:ext>
          </a:extLst>
        </xdr:cNvPr>
        <xdr:cNvSpPr txBox="1"/>
      </xdr:nvSpPr>
      <xdr:spPr>
        <a:xfrm>
          <a:off x="2844800" y="1348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4246</xdr:rowOff>
    </xdr:from>
    <xdr:to>
      <xdr:col>11</xdr:col>
      <xdr:colOff>82550</xdr:colOff>
      <xdr:row>80</xdr:row>
      <xdr:rowOff>105846</xdr:rowOff>
    </xdr:to>
    <xdr:sp macro="" textlink="">
      <xdr:nvSpPr>
        <xdr:cNvPr id="218" name="楕円 217">
          <a:extLst>
            <a:ext uri="{FF2B5EF4-FFF2-40B4-BE49-F238E27FC236}">
              <a16:creationId xmlns:a16="http://schemas.microsoft.com/office/drawing/2014/main" id="{9C05DBB6-04FF-47E5-B739-FAEBDFCABA40}"/>
            </a:ext>
          </a:extLst>
        </xdr:cNvPr>
        <xdr:cNvSpPr/>
      </xdr:nvSpPr>
      <xdr:spPr>
        <a:xfrm>
          <a:off x="2286000" y="1372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116023</xdr:rowOff>
    </xdr:from>
    <xdr:ext cx="762000" cy="259045"/>
    <xdr:sp macro="" textlink="">
      <xdr:nvSpPr>
        <xdr:cNvPr id="219" name="テキスト ボックス 218">
          <a:extLst>
            <a:ext uri="{FF2B5EF4-FFF2-40B4-BE49-F238E27FC236}">
              <a16:creationId xmlns:a16="http://schemas.microsoft.com/office/drawing/2014/main" id="{B364AB5D-54D4-4087-964F-E69933CB9EED}"/>
            </a:ext>
          </a:extLst>
        </xdr:cNvPr>
        <xdr:cNvSpPr txBox="1"/>
      </xdr:nvSpPr>
      <xdr:spPr>
        <a:xfrm>
          <a:off x="1955800" y="1348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11041</xdr:rowOff>
    </xdr:from>
    <xdr:to>
      <xdr:col>7</xdr:col>
      <xdr:colOff>31750</xdr:colOff>
      <xdr:row>80</xdr:row>
      <xdr:rowOff>112641</xdr:rowOff>
    </xdr:to>
    <xdr:sp macro="" textlink="">
      <xdr:nvSpPr>
        <xdr:cNvPr id="220" name="楕円 219">
          <a:extLst>
            <a:ext uri="{FF2B5EF4-FFF2-40B4-BE49-F238E27FC236}">
              <a16:creationId xmlns:a16="http://schemas.microsoft.com/office/drawing/2014/main" id="{327EF594-25D2-478E-BAE6-6975C28D2B0A}"/>
            </a:ext>
          </a:extLst>
        </xdr:cNvPr>
        <xdr:cNvSpPr/>
      </xdr:nvSpPr>
      <xdr:spPr>
        <a:xfrm>
          <a:off x="1397000" y="137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122818</xdr:rowOff>
    </xdr:from>
    <xdr:ext cx="762000" cy="259045"/>
    <xdr:sp macro="" textlink="">
      <xdr:nvSpPr>
        <xdr:cNvPr id="221" name="テキスト ボックス 220">
          <a:extLst>
            <a:ext uri="{FF2B5EF4-FFF2-40B4-BE49-F238E27FC236}">
              <a16:creationId xmlns:a16="http://schemas.microsoft.com/office/drawing/2014/main" id="{1FBE9E8A-6C47-47A9-97A1-41F47A0376BE}"/>
            </a:ext>
          </a:extLst>
        </xdr:cNvPr>
        <xdr:cNvSpPr txBox="1"/>
      </xdr:nvSpPr>
      <xdr:spPr>
        <a:xfrm>
          <a:off x="1066800" y="1349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F8B04416-1703-4F75-B141-2978B09C6B2B}"/>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2F6F5F53-BEBD-459C-9B27-848C9CEC7B9A}"/>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EB421212-1CDF-41EB-8F41-F8BD6C6360C3}"/>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3D016BBC-7DC1-4B57-91A6-2435DB470144}"/>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DE19EA5-70F7-4E4F-B165-06DA0056940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C1295A97-8F9D-4A0A-B63D-7ABC3FED4B89}"/>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6BCEB5C0-7076-401A-B159-3C786995A2E1}"/>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3510C73B-A343-4D13-AB21-37541B19D395}"/>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E34068F8-EA1C-4E0C-82B1-12A72A3EA293}"/>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BF2730B0-D0DA-4848-B2C9-E75FFA64A16F}"/>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49B98176-8F2E-4BFF-9F1E-B976670A8991}"/>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B9B7D8B2-BE78-477D-848D-D71817416B9C}"/>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50CCD43C-1873-491A-9DAC-1B4765396659}"/>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国準拠により給与改定を行っている。令和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年度は全国市平均</a:t>
          </a:r>
          <a:r>
            <a:rPr kumimoji="1" lang="ja-JP" altLang="en-US" sz="1100">
              <a:solidFill>
                <a:sysClr val="windowText" lastClr="000000"/>
              </a:solidFill>
              <a:effectLst/>
              <a:latin typeface="+mn-lt"/>
              <a:ea typeface="+mn-ea"/>
              <a:cs typeface="+mn-cs"/>
            </a:rPr>
            <a:t>である</a:t>
          </a:r>
          <a:r>
            <a:rPr kumimoji="1" lang="en-US" altLang="ja-JP" sz="1100">
              <a:solidFill>
                <a:sysClr val="windowText" lastClr="000000"/>
              </a:solidFill>
              <a:effectLst/>
              <a:latin typeface="+mn-lt"/>
              <a:ea typeface="+mn-ea"/>
              <a:cs typeface="+mn-cs"/>
            </a:rPr>
            <a:t>98.6</a:t>
          </a:r>
          <a:r>
            <a:rPr kumimoji="1" lang="ja-JP" altLang="ja-JP" sz="1100">
              <a:solidFill>
                <a:sysClr val="windowText" lastClr="000000"/>
              </a:solidFill>
              <a:effectLst/>
              <a:latin typeface="+mn-lt"/>
              <a:ea typeface="+mn-ea"/>
              <a:cs typeface="+mn-cs"/>
            </a:rPr>
            <a:t>を</a:t>
          </a:r>
          <a:r>
            <a:rPr kumimoji="1" lang="en-US" altLang="ja-JP" sz="1100">
              <a:solidFill>
                <a:sysClr val="windowText" lastClr="000000"/>
              </a:solidFill>
              <a:effectLst/>
              <a:latin typeface="+mn-lt"/>
              <a:ea typeface="+mn-ea"/>
              <a:cs typeface="+mn-cs"/>
            </a:rPr>
            <a:t>1.6</a:t>
          </a:r>
          <a:r>
            <a:rPr kumimoji="1" lang="ja-JP" altLang="ja-JP" sz="1100">
              <a:solidFill>
                <a:sysClr val="windowText" lastClr="000000"/>
              </a:solidFill>
              <a:effectLst/>
              <a:latin typeface="+mn-lt"/>
              <a:ea typeface="+mn-ea"/>
              <a:cs typeface="+mn-cs"/>
            </a:rPr>
            <a:t>ポイント下回り、類似団体平均の数値</a:t>
          </a:r>
          <a:r>
            <a:rPr kumimoji="1" lang="ja-JP" altLang="en-US" sz="1100">
              <a:solidFill>
                <a:sysClr val="windowText" lastClr="000000"/>
              </a:solidFill>
              <a:effectLst/>
              <a:latin typeface="+mn-lt"/>
              <a:ea typeface="+mn-ea"/>
              <a:cs typeface="+mn-cs"/>
            </a:rPr>
            <a:t>である</a:t>
          </a:r>
          <a:r>
            <a:rPr kumimoji="1" lang="en-US" altLang="ja-JP" sz="1100">
              <a:solidFill>
                <a:sysClr val="windowText" lastClr="000000"/>
              </a:solidFill>
              <a:effectLst/>
              <a:latin typeface="+mn-lt"/>
              <a:ea typeface="+mn-ea"/>
              <a:cs typeface="+mn-cs"/>
            </a:rPr>
            <a:t>98.3</a:t>
          </a:r>
          <a:r>
            <a:rPr kumimoji="1" lang="ja-JP" altLang="ja-JP" sz="1100">
              <a:solidFill>
                <a:sysClr val="windowText" lastClr="000000"/>
              </a:solidFill>
              <a:effectLst/>
              <a:latin typeface="+mn-lt"/>
              <a:ea typeface="+mn-ea"/>
              <a:cs typeface="+mn-cs"/>
            </a:rPr>
            <a:t>を</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ポイント下回る結果となった。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職員の退職及</a:t>
          </a:r>
          <a:r>
            <a:rPr kumimoji="1" lang="ja-JP" altLang="en-US" sz="1100">
              <a:solidFill>
                <a:sysClr val="windowText" lastClr="000000"/>
              </a:solidFill>
              <a:effectLst/>
              <a:latin typeface="+mn-lt"/>
              <a:ea typeface="+mn-ea"/>
              <a:cs typeface="+mn-cs"/>
            </a:rPr>
            <a:t>び採用</a:t>
          </a:r>
          <a:r>
            <a:rPr kumimoji="1" lang="ja-JP" altLang="ja-JP" sz="1100">
              <a:solidFill>
                <a:sysClr val="windowText" lastClr="000000"/>
              </a:solidFill>
              <a:effectLst/>
              <a:latin typeface="+mn-lt"/>
              <a:ea typeface="+mn-ea"/>
              <a:cs typeface="+mn-cs"/>
            </a:rPr>
            <a:t>により上位経験年数階層の平均給料が</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年度から</a:t>
          </a:r>
          <a:r>
            <a:rPr kumimoji="1" lang="en-US" altLang="ja-JP" sz="1100">
              <a:solidFill>
                <a:sysClr val="windowText" lastClr="000000"/>
              </a:solidFill>
              <a:effectLst/>
              <a:latin typeface="+mn-lt"/>
              <a:ea typeface="+mn-ea"/>
              <a:cs typeface="+mn-cs"/>
            </a:rPr>
            <a:t>0.4</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今後も国の給与改定の動向に注視しながら、引き続き給与水準の適正化に努める。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8DD84ED4-4FAF-4B9C-A46C-4078CC24D151}"/>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A29680CB-3D5C-4C07-BCE4-C303BE680FE8}"/>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A5ECEDD6-8BC2-4BC6-B04A-3E85E1D64F42}"/>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8459143F-A6EA-4BEF-9866-EAC8C46F764E}"/>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C33DEE78-10BC-401E-B342-7841641444C1}"/>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2D9E3BAB-46E9-4287-98B3-9F516F8139A5}"/>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86C1F9C2-3884-4160-8A92-59F4FB4400F7}"/>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41979542-7D89-46A0-9A1B-67D2264BF66E}"/>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688A537C-C9E7-40EC-AB08-9C2321D5A5CA}"/>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B53B78C6-E827-4EDC-90CA-35165B3AB1CD}"/>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A4F4A6D1-01F3-43F3-9B9B-A108D9F74706}"/>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F2C33B01-F7E6-42D0-A812-61750014476A}"/>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F8A126C2-ED39-4F0D-BA08-80A7ECFF27B8}"/>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FFC8471A-9609-49D3-89C3-EAC95E8CE9C4}"/>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62B0FD36-C925-407A-80E7-331203DE031C}"/>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9EF82106-0A20-45C7-8B55-903AFDEA8AEA}"/>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E2998675-5C12-4987-BC36-DE8914356B4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7CBD9F5E-E2EF-487A-A704-8F88DC80E8A9}"/>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DA427214-BAE0-487D-9086-C555B4B41D98}"/>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E3C0D074-BDD9-465C-8CF4-D9BDC651D1D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69BBE6C-1F68-41D1-8795-53F8ACB691B2}"/>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2F6B0909-6547-4865-BFFF-3BF7057DFBF7}"/>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132443</xdr:rowOff>
    </xdr:from>
    <xdr:to>
      <xdr:col>81</xdr:col>
      <xdr:colOff>44450</xdr:colOff>
      <xdr:row>83</xdr:row>
      <xdr:rowOff>29936</xdr:rowOff>
    </xdr:to>
    <xdr:cxnSp macro="">
      <xdr:nvCxnSpPr>
        <xdr:cNvPr id="257" name="直線コネクタ 256">
          <a:extLst>
            <a:ext uri="{FF2B5EF4-FFF2-40B4-BE49-F238E27FC236}">
              <a16:creationId xmlns:a16="http://schemas.microsoft.com/office/drawing/2014/main" id="{62031DBD-033E-4608-9006-0F10444301C3}"/>
            </a:ext>
          </a:extLst>
        </xdr:cNvPr>
        <xdr:cNvCxnSpPr/>
      </xdr:nvCxnSpPr>
      <xdr:spPr>
        <a:xfrm>
          <a:off x="16179800" y="1419134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9273AEDA-4D9C-473C-82E9-788103D26497}"/>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571C0F58-2AD2-43BE-98C0-7C319FBCBC44}"/>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132443</xdr:rowOff>
    </xdr:from>
    <xdr:to>
      <xdr:col>77</xdr:col>
      <xdr:colOff>44450</xdr:colOff>
      <xdr:row>84</xdr:row>
      <xdr:rowOff>134257</xdr:rowOff>
    </xdr:to>
    <xdr:cxnSp macro="">
      <xdr:nvCxnSpPr>
        <xdr:cNvPr id="260" name="直線コネクタ 259">
          <a:extLst>
            <a:ext uri="{FF2B5EF4-FFF2-40B4-BE49-F238E27FC236}">
              <a16:creationId xmlns:a16="http://schemas.microsoft.com/office/drawing/2014/main" id="{38B55426-11F4-4F07-9968-49C8ECA27B0B}"/>
            </a:ext>
          </a:extLst>
        </xdr:cNvPr>
        <xdr:cNvCxnSpPr/>
      </xdr:nvCxnSpPr>
      <xdr:spPr>
        <a:xfrm flipV="1">
          <a:off x="15290800" y="14191343"/>
          <a:ext cx="889000" cy="3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C437F36F-3B85-422D-B57B-79E5607FFF96}"/>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12AE6672-7588-4480-92E7-B50EF90BA03C}"/>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31750</xdr:rowOff>
    </xdr:to>
    <xdr:cxnSp macro="">
      <xdr:nvCxnSpPr>
        <xdr:cNvPr id="263" name="直線コネクタ 262">
          <a:extLst>
            <a:ext uri="{FF2B5EF4-FFF2-40B4-BE49-F238E27FC236}">
              <a16:creationId xmlns:a16="http://schemas.microsoft.com/office/drawing/2014/main" id="{08302860-808A-4EE1-A3AD-9CC955335EF1}"/>
            </a:ext>
          </a:extLst>
        </xdr:cNvPr>
        <xdr:cNvCxnSpPr/>
      </xdr:nvCxnSpPr>
      <xdr:spPr>
        <a:xfrm flipV="1">
          <a:off x="14401800" y="145360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5CCDE339-5A0E-463A-9A04-3B135D87ADC8}"/>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74F11499-1EBF-492B-91F4-29F867A5685E}"/>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85</xdr:row>
      <xdr:rowOff>31750</xdr:rowOff>
    </xdr:to>
    <xdr:cxnSp macro="">
      <xdr:nvCxnSpPr>
        <xdr:cNvPr id="266" name="直線コネクタ 265">
          <a:extLst>
            <a:ext uri="{FF2B5EF4-FFF2-40B4-BE49-F238E27FC236}">
              <a16:creationId xmlns:a16="http://schemas.microsoft.com/office/drawing/2014/main" id="{E9DEB615-572B-4FFA-BCB2-DB631F7B0883}"/>
            </a:ext>
          </a:extLst>
        </xdr:cNvPr>
        <xdr:cNvCxnSpPr/>
      </xdr:nvCxnSpPr>
      <xdr:spPr>
        <a:xfrm>
          <a:off x="13512800" y="145360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C0E38373-0F34-4465-893F-B665652492BC}"/>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38F30312-CA4E-47DA-B131-DF6B2FFC9C0D}"/>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7B17644-8B09-432D-88ED-03BB19E2BFB6}"/>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860156FD-4768-4838-A0B9-587A09C38D1C}"/>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A19F4A1D-D513-47B5-9431-8EBF167D371E}"/>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56D0D2F-E83C-4926-B3A2-399A6AA3F4C7}"/>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C6652E3-95A6-4D79-8866-8F6BADEBD45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9AA480B5-CDB9-4BA2-981A-3A568BFA68E9}"/>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7EDBBD34-AB8A-473F-9825-220731B9BF97}"/>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150586</xdr:rowOff>
    </xdr:from>
    <xdr:to>
      <xdr:col>81</xdr:col>
      <xdr:colOff>95250</xdr:colOff>
      <xdr:row>83</xdr:row>
      <xdr:rowOff>80736</xdr:rowOff>
    </xdr:to>
    <xdr:sp macro="" textlink="">
      <xdr:nvSpPr>
        <xdr:cNvPr id="276" name="楕円 275">
          <a:extLst>
            <a:ext uri="{FF2B5EF4-FFF2-40B4-BE49-F238E27FC236}">
              <a16:creationId xmlns:a16="http://schemas.microsoft.com/office/drawing/2014/main" id="{55CE991B-7F04-49D3-8AE2-1483424AB7C8}"/>
            </a:ext>
          </a:extLst>
        </xdr:cNvPr>
        <xdr:cNvSpPr/>
      </xdr:nvSpPr>
      <xdr:spPr>
        <a:xfrm>
          <a:off x="169672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167113</xdr:rowOff>
    </xdr:from>
    <xdr:ext cx="762000" cy="259045"/>
    <xdr:sp macro="" textlink="">
      <xdr:nvSpPr>
        <xdr:cNvPr id="277" name="給与水準   （国との比較）該当値テキスト">
          <a:extLst>
            <a:ext uri="{FF2B5EF4-FFF2-40B4-BE49-F238E27FC236}">
              <a16:creationId xmlns:a16="http://schemas.microsoft.com/office/drawing/2014/main" id="{3D8EE86B-6C95-4D7E-9BCF-7498CEE36157}"/>
            </a:ext>
          </a:extLst>
        </xdr:cNvPr>
        <xdr:cNvSpPr txBox="1"/>
      </xdr:nvSpPr>
      <xdr:spPr>
        <a:xfrm>
          <a:off x="17106900" y="1405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81643</xdr:rowOff>
    </xdr:from>
    <xdr:to>
      <xdr:col>77</xdr:col>
      <xdr:colOff>95250</xdr:colOff>
      <xdr:row>83</xdr:row>
      <xdr:rowOff>11793</xdr:rowOff>
    </xdr:to>
    <xdr:sp macro="" textlink="">
      <xdr:nvSpPr>
        <xdr:cNvPr id="278" name="楕円 277">
          <a:extLst>
            <a:ext uri="{FF2B5EF4-FFF2-40B4-BE49-F238E27FC236}">
              <a16:creationId xmlns:a16="http://schemas.microsoft.com/office/drawing/2014/main" id="{C6FCF7D9-4DCF-48BD-824D-6835CC3F7C5D}"/>
            </a:ext>
          </a:extLst>
        </xdr:cNvPr>
        <xdr:cNvSpPr/>
      </xdr:nvSpPr>
      <xdr:spPr>
        <a:xfrm>
          <a:off x="16129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21970</xdr:rowOff>
    </xdr:from>
    <xdr:ext cx="736600" cy="259045"/>
    <xdr:sp macro="" textlink="">
      <xdr:nvSpPr>
        <xdr:cNvPr id="279" name="テキスト ボックス 278">
          <a:extLst>
            <a:ext uri="{FF2B5EF4-FFF2-40B4-BE49-F238E27FC236}">
              <a16:creationId xmlns:a16="http://schemas.microsoft.com/office/drawing/2014/main" id="{C3F78272-928A-4996-BF9C-82443E12D6F6}"/>
            </a:ext>
          </a:extLst>
        </xdr:cNvPr>
        <xdr:cNvSpPr txBox="1"/>
      </xdr:nvSpPr>
      <xdr:spPr>
        <a:xfrm>
          <a:off x="15798800" y="1390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0" name="楕円 279">
          <a:extLst>
            <a:ext uri="{FF2B5EF4-FFF2-40B4-BE49-F238E27FC236}">
              <a16:creationId xmlns:a16="http://schemas.microsoft.com/office/drawing/2014/main" id="{23D56C0F-F660-4B0E-8EB9-D801085F126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81" name="テキスト ボックス 280">
          <a:extLst>
            <a:ext uri="{FF2B5EF4-FFF2-40B4-BE49-F238E27FC236}">
              <a16:creationId xmlns:a16="http://schemas.microsoft.com/office/drawing/2014/main" id="{2E4211B7-BC54-4FF2-8FF5-ED67C635FE79}"/>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2" name="楕円 281">
          <a:extLst>
            <a:ext uri="{FF2B5EF4-FFF2-40B4-BE49-F238E27FC236}">
              <a16:creationId xmlns:a16="http://schemas.microsoft.com/office/drawing/2014/main" id="{302E0FCA-D084-40CF-9BDF-AB8C8BF24767}"/>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83" name="テキスト ボックス 282">
          <a:extLst>
            <a:ext uri="{FF2B5EF4-FFF2-40B4-BE49-F238E27FC236}">
              <a16:creationId xmlns:a16="http://schemas.microsoft.com/office/drawing/2014/main" id="{98A375E7-E1C7-4749-8022-0387BB5B5D58}"/>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4" name="楕円 283">
          <a:extLst>
            <a:ext uri="{FF2B5EF4-FFF2-40B4-BE49-F238E27FC236}">
              <a16:creationId xmlns:a16="http://schemas.microsoft.com/office/drawing/2014/main" id="{76F49390-47C6-4943-9D6F-11E25DD3BA45}"/>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85" name="テキスト ボックス 284">
          <a:extLst>
            <a:ext uri="{FF2B5EF4-FFF2-40B4-BE49-F238E27FC236}">
              <a16:creationId xmlns:a16="http://schemas.microsoft.com/office/drawing/2014/main" id="{50DD3697-58EE-4D20-A85E-9FDA6BF05796}"/>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C619B67A-84A1-4D81-ABCA-921C6CB3FCA6}"/>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704C99EC-E5FF-41D9-AF6E-FAC25F4F84FC}"/>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BFF39BC8-2586-4389-8FFA-111F8A2E3B43}"/>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FC23E984-EEB4-49A9-A2CD-0B987ADDBE81}"/>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86D9DBAA-07ED-4E9A-AC73-6B08185F8D5C}"/>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82EBD594-CBA1-45CE-B7DC-32A12A800263}"/>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653B94FB-F9D5-4C2B-8294-AC6DE4C8EB8E}"/>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B11DE74B-27ED-4486-9CF3-A07247FE0D7A}"/>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CF2DFEF1-DD79-4AB2-8343-26EF4F67CCE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840FB22-340F-427D-9CC1-2F05EBB73C6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AEE1E4C4-C32B-43BF-ABDB-9F7635846F61}"/>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C2C5EE3C-A3CD-404D-80E7-F041E4AADAEE}"/>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56936517-F3D5-4073-992E-D8AB33840433}"/>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ゴミ処理業務や消防業務を一部事務組合で行っていることにより類似団体平均、全国平均及び石川県平均の数値を下回っているが、人口増に伴う事務量の増加にも配慮しつつ、引き続き効率的な職員配置による定員管理の適正化や事務の効率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DFFF1ACC-8A23-4DA5-BE28-9CB6347CC7F5}"/>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E399198F-2BC6-4340-9937-FE986C56A75F}"/>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6D3B50E6-6061-4268-9AE7-A02933401BB2}"/>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67D16D9C-3D35-42E2-BFD8-83C260FA1722}"/>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670273D4-1E50-4D02-BDBA-8F00EF1C0524}"/>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37B2AC20-FF91-486E-A553-F84018B26966}"/>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F78321AB-2555-4983-BD9A-878EE659E474}"/>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77407577-787B-42C6-BA62-E4D34D923D1D}"/>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6BC39CD6-118A-43B0-BD79-3F14CFF56539}"/>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E9A43F3D-2920-4BEB-AA60-5A0CB7417138}"/>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D163B67F-D71B-40D2-9FE1-F908B72E6649}"/>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3B7F2DE6-1299-4C5F-BA00-84D9D1326F55}"/>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33565204-A2B2-41D2-A691-5B785FD3104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394A6867-FB20-40D0-A24D-CB85D1BF24DD}"/>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7692E5A6-E7A8-4939-9310-72049A19F003}"/>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76C991C7-B330-4A73-9DC4-C372895659C7}"/>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60A5865C-CAE6-44CF-8B26-D51B6786793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B0105754-3C14-462E-8648-BE41B1B0EA69}"/>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12A23AE2-AE6D-4843-9277-7DC7B436988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BDFB2928-7882-4FAC-B310-4BD8106F3664}"/>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E9ED7D08-A2DE-4CDB-94CB-CAE51C3AD261}"/>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29421</xdr:rowOff>
    </xdr:from>
    <xdr:to>
      <xdr:col>81</xdr:col>
      <xdr:colOff>44450</xdr:colOff>
      <xdr:row>60</xdr:row>
      <xdr:rowOff>57573</xdr:rowOff>
    </xdr:to>
    <xdr:cxnSp macro="">
      <xdr:nvCxnSpPr>
        <xdr:cNvPr id="320" name="直線コネクタ 319">
          <a:extLst>
            <a:ext uri="{FF2B5EF4-FFF2-40B4-BE49-F238E27FC236}">
              <a16:creationId xmlns:a16="http://schemas.microsoft.com/office/drawing/2014/main" id="{C6784016-49C6-458B-B153-79E12E353AA3}"/>
            </a:ext>
          </a:extLst>
        </xdr:cNvPr>
        <xdr:cNvCxnSpPr/>
      </xdr:nvCxnSpPr>
      <xdr:spPr>
        <a:xfrm flipV="1">
          <a:off x="16179800" y="10316421"/>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A2741343-F91B-494F-BC64-E0775C44C252}"/>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8B7D972E-24F8-4EF1-8921-C33C298D067F}"/>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57573</xdr:rowOff>
    </xdr:from>
    <xdr:to>
      <xdr:col>77</xdr:col>
      <xdr:colOff>44450</xdr:colOff>
      <xdr:row>60</xdr:row>
      <xdr:rowOff>73660</xdr:rowOff>
    </xdr:to>
    <xdr:cxnSp macro="">
      <xdr:nvCxnSpPr>
        <xdr:cNvPr id="323" name="直線コネクタ 322">
          <a:extLst>
            <a:ext uri="{FF2B5EF4-FFF2-40B4-BE49-F238E27FC236}">
              <a16:creationId xmlns:a16="http://schemas.microsoft.com/office/drawing/2014/main" id="{42842863-9CF9-4C8D-A260-942BA7DBD30F}"/>
            </a:ext>
          </a:extLst>
        </xdr:cNvPr>
        <xdr:cNvCxnSpPr/>
      </xdr:nvCxnSpPr>
      <xdr:spPr>
        <a:xfrm flipV="1">
          <a:off x="15290800" y="103445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6BC15C0-5D2B-4B4D-A0E6-EF2B5D822B2D}"/>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1267F37E-5194-4482-BEA5-0BAECC013396}"/>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65617</xdr:rowOff>
    </xdr:from>
    <xdr:to>
      <xdr:col>72</xdr:col>
      <xdr:colOff>203200</xdr:colOff>
      <xdr:row>60</xdr:row>
      <xdr:rowOff>73660</xdr:rowOff>
    </xdr:to>
    <xdr:cxnSp macro="">
      <xdr:nvCxnSpPr>
        <xdr:cNvPr id="326" name="直線コネクタ 325">
          <a:extLst>
            <a:ext uri="{FF2B5EF4-FFF2-40B4-BE49-F238E27FC236}">
              <a16:creationId xmlns:a16="http://schemas.microsoft.com/office/drawing/2014/main" id="{A1C69A62-4C25-4639-9160-EAFB3BEDF56C}"/>
            </a:ext>
          </a:extLst>
        </xdr:cNvPr>
        <xdr:cNvCxnSpPr/>
      </xdr:nvCxnSpPr>
      <xdr:spPr>
        <a:xfrm>
          <a:off x="14401800" y="103526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D29D2183-44B7-4062-8138-68A0914328C4}"/>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16EFE81A-7F36-4B48-B950-215876F75ECB}"/>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65617</xdr:rowOff>
    </xdr:from>
    <xdr:to>
      <xdr:col>68</xdr:col>
      <xdr:colOff>152400</xdr:colOff>
      <xdr:row>60</xdr:row>
      <xdr:rowOff>73660</xdr:rowOff>
    </xdr:to>
    <xdr:cxnSp macro="">
      <xdr:nvCxnSpPr>
        <xdr:cNvPr id="329" name="直線コネクタ 328">
          <a:extLst>
            <a:ext uri="{FF2B5EF4-FFF2-40B4-BE49-F238E27FC236}">
              <a16:creationId xmlns:a16="http://schemas.microsoft.com/office/drawing/2014/main" id="{F9D648FE-2808-4B3F-A553-5FB42DCD1D81}"/>
            </a:ext>
          </a:extLst>
        </xdr:cNvPr>
        <xdr:cNvCxnSpPr/>
      </xdr:nvCxnSpPr>
      <xdr:spPr>
        <a:xfrm flipV="1">
          <a:off x="13512800" y="103526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CE2B5DF9-7CCA-4171-B23B-3A69A1505892}"/>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AFA15E89-8A20-456D-8F85-72E458F2BEE4}"/>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5AB3461E-7D4C-4809-85A6-AF3EED69D819}"/>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9C4C1DC3-5B15-49C3-999F-DBDFD7E86B72}"/>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49233EEA-780D-45F4-829C-870067EB2F4A}"/>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8C248EF-4E9B-4878-A0B3-9B5A2E4981B1}"/>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6B831B97-4C7C-46A8-AC60-01C4414D876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DC09A179-10CB-4E82-A1C2-2ABBD03DB6CD}"/>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A447CFD2-9726-4E12-BF14-295B0170B099}"/>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150071</xdr:rowOff>
    </xdr:from>
    <xdr:to>
      <xdr:col>81</xdr:col>
      <xdr:colOff>95250</xdr:colOff>
      <xdr:row>60</xdr:row>
      <xdr:rowOff>80221</xdr:rowOff>
    </xdr:to>
    <xdr:sp macro="" textlink="">
      <xdr:nvSpPr>
        <xdr:cNvPr id="339" name="楕円 338">
          <a:extLst>
            <a:ext uri="{FF2B5EF4-FFF2-40B4-BE49-F238E27FC236}">
              <a16:creationId xmlns:a16="http://schemas.microsoft.com/office/drawing/2014/main" id="{02FAE6D2-A9BE-4C59-98B4-04E589724AA2}"/>
            </a:ext>
          </a:extLst>
        </xdr:cNvPr>
        <xdr:cNvSpPr/>
      </xdr:nvSpPr>
      <xdr:spPr>
        <a:xfrm>
          <a:off x="16967200" y="1026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166598</xdr:rowOff>
    </xdr:from>
    <xdr:ext cx="762000" cy="259045"/>
    <xdr:sp macro="" textlink="">
      <xdr:nvSpPr>
        <xdr:cNvPr id="340" name="定員管理の状況該当値テキスト">
          <a:extLst>
            <a:ext uri="{FF2B5EF4-FFF2-40B4-BE49-F238E27FC236}">
              <a16:creationId xmlns:a16="http://schemas.microsoft.com/office/drawing/2014/main" id="{477E80A7-E82A-44DE-B437-0E844262B02C}"/>
            </a:ext>
          </a:extLst>
        </xdr:cNvPr>
        <xdr:cNvSpPr txBox="1"/>
      </xdr:nvSpPr>
      <xdr:spPr>
        <a:xfrm>
          <a:off x="17106900" y="10110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6773</xdr:rowOff>
    </xdr:from>
    <xdr:to>
      <xdr:col>77</xdr:col>
      <xdr:colOff>95250</xdr:colOff>
      <xdr:row>60</xdr:row>
      <xdr:rowOff>108373</xdr:rowOff>
    </xdr:to>
    <xdr:sp macro="" textlink="">
      <xdr:nvSpPr>
        <xdr:cNvPr id="341" name="楕円 340">
          <a:extLst>
            <a:ext uri="{FF2B5EF4-FFF2-40B4-BE49-F238E27FC236}">
              <a16:creationId xmlns:a16="http://schemas.microsoft.com/office/drawing/2014/main" id="{D801BED9-1AE5-4436-AF13-981C0601A545}"/>
            </a:ext>
          </a:extLst>
        </xdr:cNvPr>
        <xdr:cNvSpPr/>
      </xdr:nvSpPr>
      <xdr:spPr>
        <a:xfrm>
          <a:off x="16129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118550</xdr:rowOff>
    </xdr:from>
    <xdr:ext cx="736600" cy="259045"/>
    <xdr:sp macro="" textlink="">
      <xdr:nvSpPr>
        <xdr:cNvPr id="342" name="テキスト ボックス 341">
          <a:extLst>
            <a:ext uri="{FF2B5EF4-FFF2-40B4-BE49-F238E27FC236}">
              <a16:creationId xmlns:a16="http://schemas.microsoft.com/office/drawing/2014/main" id="{42A68D3F-FC3B-47DA-93EF-025DF6B6061B}"/>
            </a:ext>
          </a:extLst>
        </xdr:cNvPr>
        <xdr:cNvSpPr txBox="1"/>
      </xdr:nvSpPr>
      <xdr:spPr>
        <a:xfrm>
          <a:off x="15798800" y="10062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22860</xdr:rowOff>
    </xdr:from>
    <xdr:to>
      <xdr:col>73</xdr:col>
      <xdr:colOff>44450</xdr:colOff>
      <xdr:row>60</xdr:row>
      <xdr:rowOff>124460</xdr:rowOff>
    </xdr:to>
    <xdr:sp macro="" textlink="">
      <xdr:nvSpPr>
        <xdr:cNvPr id="343" name="楕円 342">
          <a:extLst>
            <a:ext uri="{FF2B5EF4-FFF2-40B4-BE49-F238E27FC236}">
              <a16:creationId xmlns:a16="http://schemas.microsoft.com/office/drawing/2014/main" id="{F1007D75-4265-442C-92E9-CB99566B5965}"/>
            </a:ext>
          </a:extLst>
        </xdr:cNvPr>
        <xdr:cNvSpPr/>
      </xdr:nvSpPr>
      <xdr:spPr>
        <a:xfrm>
          <a:off x="15240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134637</xdr:rowOff>
    </xdr:from>
    <xdr:ext cx="762000" cy="259045"/>
    <xdr:sp macro="" textlink="">
      <xdr:nvSpPr>
        <xdr:cNvPr id="344" name="テキスト ボックス 343">
          <a:extLst>
            <a:ext uri="{FF2B5EF4-FFF2-40B4-BE49-F238E27FC236}">
              <a16:creationId xmlns:a16="http://schemas.microsoft.com/office/drawing/2014/main" id="{2633B9FE-4C40-4291-B3AF-763AF4D5AF80}"/>
            </a:ext>
          </a:extLst>
        </xdr:cNvPr>
        <xdr:cNvSpPr txBox="1"/>
      </xdr:nvSpPr>
      <xdr:spPr>
        <a:xfrm>
          <a:off x="14909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14817</xdr:rowOff>
    </xdr:from>
    <xdr:to>
      <xdr:col>68</xdr:col>
      <xdr:colOff>203200</xdr:colOff>
      <xdr:row>60</xdr:row>
      <xdr:rowOff>116417</xdr:rowOff>
    </xdr:to>
    <xdr:sp macro="" textlink="">
      <xdr:nvSpPr>
        <xdr:cNvPr id="345" name="楕円 344">
          <a:extLst>
            <a:ext uri="{FF2B5EF4-FFF2-40B4-BE49-F238E27FC236}">
              <a16:creationId xmlns:a16="http://schemas.microsoft.com/office/drawing/2014/main" id="{07D41F35-EA37-4C80-BD84-D9A11F597F19}"/>
            </a:ext>
          </a:extLst>
        </xdr:cNvPr>
        <xdr:cNvSpPr/>
      </xdr:nvSpPr>
      <xdr:spPr>
        <a:xfrm>
          <a:off x="14351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126594</xdr:rowOff>
    </xdr:from>
    <xdr:ext cx="762000" cy="259045"/>
    <xdr:sp macro="" textlink="">
      <xdr:nvSpPr>
        <xdr:cNvPr id="346" name="テキスト ボックス 345">
          <a:extLst>
            <a:ext uri="{FF2B5EF4-FFF2-40B4-BE49-F238E27FC236}">
              <a16:creationId xmlns:a16="http://schemas.microsoft.com/office/drawing/2014/main" id="{E9CE6282-1853-4B04-B99B-0A65A63EB8BC}"/>
            </a:ext>
          </a:extLst>
        </xdr:cNvPr>
        <xdr:cNvSpPr txBox="1"/>
      </xdr:nvSpPr>
      <xdr:spPr>
        <a:xfrm>
          <a:off x="14020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22860</xdr:rowOff>
    </xdr:from>
    <xdr:to>
      <xdr:col>64</xdr:col>
      <xdr:colOff>152400</xdr:colOff>
      <xdr:row>60</xdr:row>
      <xdr:rowOff>124460</xdr:rowOff>
    </xdr:to>
    <xdr:sp macro="" textlink="">
      <xdr:nvSpPr>
        <xdr:cNvPr id="347" name="楕円 346">
          <a:extLst>
            <a:ext uri="{FF2B5EF4-FFF2-40B4-BE49-F238E27FC236}">
              <a16:creationId xmlns:a16="http://schemas.microsoft.com/office/drawing/2014/main" id="{EDDD641C-3D6B-479B-92A1-2591B9B02264}"/>
            </a:ext>
          </a:extLst>
        </xdr:cNvPr>
        <xdr:cNvSpPr/>
      </xdr:nvSpPr>
      <xdr:spPr>
        <a:xfrm>
          <a:off x="13462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134637</xdr:rowOff>
    </xdr:from>
    <xdr:ext cx="762000" cy="259045"/>
    <xdr:sp macro="" textlink="">
      <xdr:nvSpPr>
        <xdr:cNvPr id="348" name="テキスト ボックス 347">
          <a:extLst>
            <a:ext uri="{FF2B5EF4-FFF2-40B4-BE49-F238E27FC236}">
              <a16:creationId xmlns:a16="http://schemas.microsoft.com/office/drawing/2014/main" id="{991EB285-99C7-436B-8D83-4B54AE891EEB}"/>
            </a:ext>
          </a:extLst>
        </xdr:cNvPr>
        <xdr:cNvSpPr txBox="1"/>
      </xdr:nvSpPr>
      <xdr:spPr>
        <a:xfrm>
          <a:off x="13131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7FAB65D9-FF87-4738-A954-617CDB31173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2A4753D5-12FA-40C5-B166-398A83FC2272}"/>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7D9D7E4F-4A04-4A90-8FD5-DD6FB3EC3C5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C434E5F4-1031-4885-8DFB-8B54F75A8AA7}"/>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D68C1E1C-9C0A-47A9-8305-369DABEE6F01}"/>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6E18DD3A-FB18-4078-949B-3D98B35D943B}"/>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EE6B3496-7F17-431E-88E1-0B1F10A077A4}"/>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F2F72A60-1BD8-4BA3-95AA-B48F41618E1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BF92A1C-13C9-4A75-9E9F-02616577D83C}"/>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4DE0179-9E71-4D66-AF13-BB22804C6784}"/>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62EA0BA-E046-4E2E-9F47-90B2B24EC1C5}"/>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ACE7082C-F314-4AB0-B669-9A12D8C7C1D4}"/>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2CA4A81A-19D8-4CDE-B700-BC6BE361F521}"/>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税収増等により分母となる標準財政規模が増加し、</a:t>
          </a:r>
          <a:r>
            <a:rPr kumimoji="1" lang="ja-JP" altLang="en-US" sz="1100">
              <a:solidFill>
                <a:schemeClr val="dk1"/>
              </a:solidFill>
              <a:effectLst/>
              <a:latin typeface="+mn-lt"/>
              <a:ea typeface="+mn-ea"/>
              <a:cs typeface="+mn-cs"/>
            </a:rPr>
            <a:t>更に白山保育園建設事業や布水中学校大規模改造事業などの償還が令和５年度で終了したことにより</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ポイント改善した。</a:t>
          </a:r>
          <a:endParaRPr lang="ja-JP" altLang="ja-JP" sz="1400">
            <a:effectLst/>
          </a:endParaRPr>
        </a:p>
        <a:p>
          <a:r>
            <a:rPr kumimoji="1" lang="ja-JP" altLang="ja-JP" sz="1100">
              <a:solidFill>
                <a:schemeClr val="dk1"/>
              </a:solidFill>
              <a:effectLst/>
              <a:latin typeface="+mn-lt"/>
              <a:ea typeface="+mn-ea"/>
              <a:cs typeface="+mn-cs"/>
            </a:rPr>
            <a:t>　但し、令和元年度から類似団体平均の数値を上回る状況が続いているため、引き続き関係する公営企業や一部事務組合の公債費の状況を注視しつつ、普通会計における建設地方債の新規発行の抑制、交付税措置のある有利な地方債の活用により公債費負担の更なる改善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752B725A-8FE3-40CB-B2C1-84C550C023C3}"/>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DEF61EF2-66AE-4D7C-8FDD-75FE115D96CE}"/>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8EB250DB-B9F4-441F-A9AC-41329F1D45FB}"/>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E9FEFDC-2EFD-42DA-B636-87E73C912A27}"/>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1C9EE992-B629-4815-99CA-EE04F319477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1F56B855-3A73-4FF3-BC38-2D7F5554E8BE}"/>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F318F01D-03A8-4181-9EE3-7DE6AB8E71FB}"/>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6A469577-4C29-4068-A98C-3A1BA2F30BB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31B4E5A5-5A27-4808-9BF6-1481CDC0BE53}"/>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1954040F-69B8-4571-ABF2-CC31693EECE3}"/>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55102215-F338-4406-B882-F444FB463D7F}"/>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819D773F-A393-4D30-811E-8B7F5F60195F}"/>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1E7FF74C-121E-4C18-BD0F-FC25D47B1C01}"/>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D3EE22A1-FB1D-4F74-BCF5-02B7D4AC3208}"/>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B3B94D1C-6CDA-4888-AD23-F97F49A3B5B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8078E2AF-51A2-43AA-AD89-C0B6DB945D6D}"/>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9C39A1F2-C395-4FD6-914F-5F2B078E74D7}"/>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C2D37A47-962A-49CB-8321-3472D9910008}"/>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7CB5C5FF-6EC6-481A-AD8D-FFE8586D7FC5}"/>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44027</xdr:rowOff>
    </xdr:from>
    <xdr:to>
      <xdr:col>81</xdr:col>
      <xdr:colOff>44450</xdr:colOff>
      <xdr:row>41</xdr:row>
      <xdr:rowOff>92287</xdr:rowOff>
    </xdr:to>
    <xdr:cxnSp macro="">
      <xdr:nvCxnSpPr>
        <xdr:cNvPr id="381" name="直線コネクタ 380">
          <a:extLst>
            <a:ext uri="{FF2B5EF4-FFF2-40B4-BE49-F238E27FC236}">
              <a16:creationId xmlns:a16="http://schemas.microsoft.com/office/drawing/2014/main" id="{12DA0D0E-1AD4-4286-9D01-DBC3197C5E0C}"/>
            </a:ext>
          </a:extLst>
        </xdr:cNvPr>
        <xdr:cNvCxnSpPr/>
      </xdr:nvCxnSpPr>
      <xdr:spPr>
        <a:xfrm flipV="1">
          <a:off x="16179800" y="707347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618B087A-5F02-4738-A8D6-D2F95C3E2EEC}"/>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68D61A84-36D3-49BC-AF6D-8C048BACD7F7}"/>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92287</xdr:rowOff>
    </xdr:from>
    <xdr:to>
      <xdr:col>77</xdr:col>
      <xdr:colOff>44450</xdr:colOff>
      <xdr:row>41</xdr:row>
      <xdr:rowOff>116417</xdr:rowOff>
    </xdr:to>
    <xdr:cxnSp macro="">
      <xdr:nvCxnSpPr>
        <xdr:cNvPr id="384" name="直線コネクタ 383">
          <a:extLst>
            <a:ext uri="{FF2B5EF4-FFF2-40B4-BE49-F238E27FC236}">
              <a16:creationId xmlns:a16="http://schemas.microsoft.com/office/drawing/2014/main" id="{1D21DB01-C3B7-4BC7-8CA3-B69B2C6FDD2F}"/>
            </a:ext>
          </a:extLst>
        </xdr:cNvPr>
        <xdr:cNvCxnSpPr/>
      </xdr:nvCxnSpPr>
      <xdr:spPr>
        <a:xfrm flipV="1">
          <a:off x="15290800" y="712173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78F47A-EF89-4768-8B0D-4017D0828E8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12E19E2A-1B1A-47D0-999D-48DBE3051CE6}"/>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116417</xdr:rowOff>
    </xdr:from>
    <xdr:to>
      <xdr:col>72</xdr:col>
      <xdr:colOff>203200</xdr:colOff>
      <xdr:row>41</xdr:row>
      <xdr:rowOff>116417</xdr:rowOff>
    </xdr:to>
    <xdr:cxnSp macro="">
      <xdr:nvCxnSpPr>
        <xdr:cNvPr id="387" name="直線コネクタ 386">
          <a:extLst>
            <a:ext uri="{FF2B5EF4-FFF2-40B4-BE49-F238E27FC236}">
              <a16:creationId xmlns:a16="http://schemas.microsoft.com/office/drawing/2014/main" id="{B5357799-9EF4-4D44-925D-6BD15E969E9B}"/>
            </a:ext>
          </a:extLst>
        </xdr:cNvPr>
        <xdr:cNvCxnSpPr/>
      </xdr:nvCxnSpPr>
      <xdr:spPr>
        <a:xfrm>
          <a:off x="14401800" y="71458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B458FB3F-0A6B-4E29-A029-1AD631BF5E3C}"/>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B4D52865-F35C-4051-B51B-A65F743F9EE8}"/>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41</xdr:row>
      <xdr:rowOff>124460</xdr:rowOff>
    </xdr:to>
    <xdr:cxnSp macro="">
      <xdr:nvCxnSpPr>
        <xdr:cNvPr id="390" name="直線コネクタ 389">
          <a:extLst>
            <a:ext uri="{FF2B5EF4-FFF2-40B4-BE49-F238E27FC236}">
              <a16:creationId xmlns:a16="http://schemas.microsoft.com/office/drawing/2014/main" id="{76227445-B7E6-4493-B5FD-8B7751B59A62}"/>
            </a:ext>
          </a:extLst>
        </xdr:cNvPr>
        <xdr:cNvCxnSpPr/>
      </xdr:nvCxnSpPr>
      <xdr:spPr>
        <a:xfrm flipV="1">
          <a:off x="13512800" y="71458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D059ABA0-03FD-46B1-882C-DD7496A2412B}"/>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B7DB23A-40FC-4572-AA73-FD7E4E600FD8}"/>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AC59B534-98B9-4658-860A-61771FFBBE97}"/>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A507EC60-F605-4F95-845A-8D1BAC5C8C17}"/>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19E3E553-1E5D-45CA-A1B2-428798F88462}"/>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F8564AEC-9A25-4623-850B-00EF9CEE5CE7}"/>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74C956E4-631A-420B-A650-A6384A1EA8C5}"/>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55552C31-051C-4632-A557-6D6540C494C8}"/>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15463F1-E52A-4B41-A7AE-8119E2D8C33E}"/>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164677</xdr:rowOff>
    </xdr:from>
    <xdr:to>
      <xdr:col>81</xdr:col>
      <xdr:colOff>95250</xdr:colOff>
      <xdr:row>41</xdr:row>
      <xdr:rowOff>94827</xdr:rowOff>
    </xdr:to>
    <xdr:sp macro="" textlink="">
      <xdr:nvSpPr>
        <xdr:cNvPr id="400" name="楕円 399">
          <a:extLst>
            <a:ext uri="{FF2B5EF4-FFF2-40B4-BE49-F238E27FC236}">
              <a16:creationId xmlns:a16="http://schemas.microsoft.com/office/drawing/2014/main" id="{710C1DCC-64A8-4708-A98E-72D7B037C47A}"/>
            </a:ext>
          </a:extLst>
        </xdr:cNvPr>
        <xdr:cNvSpPr/>
      </xdr:nvSpPr>
      <xdr:spPr>
        <a:xfrm>
          <a:off x="169672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136754</xdr:rowOff>
    </xdr:from>
    <xdr:ext cx="762000" cy="259045"/>
    <xdr:sp macro="" textlink="">
      <xdr:nvSpPr>
        <xdr:cNvPr id="401" name="公債費負担の状況該当値テキスト">
          <a:extLst>
            <a:ext uri="{FF2B5EF4-FFF2-40B4-BE49-F238E27FC236}">
              <a16:creationId xmlns:a16="http://schemas.microsoft.com/office/drawing/2014/main" id="{F7E5E150-2DD1-4162-B875-5DE2A0EFE1CE}"/>
            </a:ext>
          </a:extLst>
        </xdr:cNvPr>
        <xdr:cNvSpPr txBox="1"/>
      </xdr:nvSpPr>
      <xdr:spPr>
        <a:xfrm>
          <a:off x="17106900" y="699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41487</xdr:rowOff>
    </xdr:from>
    <xdr:to>
      <xdr:col>77</xdr:col>
      <xdr:colOff>95250</xdr:colOff>
      <xdr:row>41</xdr:row>
      <xdr:rowOff>143087</xdr:rowOff>
    </xdr:to>
    <xdr:sp macro="" textlink="">
      <xdr:nvSpPr>
        <xdr:cNvPr id="402" name="楕円 401">
          <a:extLst>
            <a:ext uri="{FF2B5EF4-FFF2-40B4-BE49-F238E27FC236}">
              <a16:creationId xmlns:a16="http://schemas.microsoft.com/office/drawing/2014/main" id="{821A1C3A-CECD-4684-95DD-39F800436CC2}"/>
            </a:ext>
          </a:extLst>
        </xdr:cNvPr>
        <xdr:cNvSpPr/>
      </xdr:nvSpPr>
      <xdr:spPr>
        <a:xfrm>
          <a:off x="16129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403" name="テキスト ボックス 402">
          <a:extLst>
            <a:ext uri="{FF2B5EF4-FFF2-40B4-BE49-F238E27FC236}">
              <a16:creationId xmlns:a16="http://schemas.microsoft.com/office/drawing/2014/main" id="{F989A5BB-DF34-461C-BC90-681107530C04}"/>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404" name="楕円 403">
          <a:extLst>
            <a:ext uri="{FF2B5EF4-FFF2-40B4-BE49-F238E27FC236}">
              <a16:creationId xmlns:a16="http://schemas.microsoft.com/office/drawing/2014/main" id="{2E0B31E7-D85B-40E8-9146-2D0F5B2E44A7}"/>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405" name="テキスト ボックス 404">
          <a:extLst>
            <a:ext uri="{FF2B5EF4-FFF2-40B4-BE49-F238E27FC236}">
              <a16:creationId xmlns:a16="http://schemas.microsoft.com/office/drawing/2014/main" id="{571A9029-F011-4F9C-A252-2654577D8DF9}"/>
            </a:ext>
          </a:extLst>
        </xdr:cNvPr>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06" name="楕円 405">
          <a:extLst>
            <a:ext uri="{FF2B5EF4-FFF2-40B4-BE49-F238E27FC236}">
              <a16:creationId xmlns:a16="http://schemas.microsoft.com/office/drawing/2014/main" id="{0DB1B3BD-8108-4F3B-8D59-8B8F502BFB59}"/>
            </a:ext>
          </a:extLst>
        </xdr:cNvPr>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407" name="テキスト ボックス 406">
          <a:extLst>
            <a:ext uri="{FF2B5EF4-FFF2-40B4-BE49-F238E27FC236}">
              <a16:creationId xmlns:a16="http://schemas.microsoft.com/office/drawing/2014/main" id="{095FAB1D-3593-43C5-9C9B-7471248A26A0}"/>
            </a:ext>
          </a:extLst>
        </xdr:cNvPr>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408" name="楕円 407">
          <a:extLst>
            <a:ext uri="{FF2B5EF4-FFF2-40B4-BE49-F238E27FC236}">
              <a16:creationId xmlns:a16="http://schemas.microsoft.com/office/drawing/2014/main" id="{83BBE10F-4E91-4EE8-AE41-811F4F37CC8F}"/>
            </a:ext>
          </a:extLst>
        </xdr:cNvPr>
        <xdr:cNvSpPr/>
      </xdr:nvSpPr>
      <xdr:spPr>
        <a:xfrm>
          <a:off x="13462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160037</xdr:rowOff>
    </xdr:from>
    <xdr:ext cx="762000" cy="259045"/>
    <xdr:sp macro="" textlink="">
      <xdr:nvSpPr>
        <xdr:cNvPr id="409" name="テキスト ボックス 408">
          <a:extLst>
            <a:ext uri="{FF2B5EF4-FFF2-40B4-BE49-F238E27FC236}">
              <a16:creationId xmlns:a16="http://schemas.microsoft.com/office/drawing/2014/main" id="{C8A3938F-09DD-454A-8217-E69FE34A236C}"/>
            </a:ext>
          </a:extLst>
        </xdr:cNvPr>
        <xdr:cNvSpPr txBox="1"/>
      </xdr:nvSpPr>
      <xdr:spPr>
        <a:xfrm>
          <a:off x="13131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41860346-F4A8-474F-96AF-6B9B8C4FAED3}"/>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174988BD-8562-4B70-A1E6-998935261078}"/>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ED7BFC33-46F0-49FE-86F1-FCF884EDA4AF}"/>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6F977498-95F0-49A3-BE95-31CDBA6EE644}"/>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F0D32DF3-6E89-4891-AF2E-17A9C6131754}"/>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5F436909-384B-4C09-A94E-FCB578119E9A}"/>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86012CA2-C47C-4F0C-BA8E-4647A530BEC4}"/>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DE692C19-21D0-4CBD-A888-AD8DB58346C5}"/>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48C3E1FF-521D-4901-B240-362D3D039FF6}"/>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EFE826BA-7436-4B6B-8627-43ACF9261DBB}"/>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FA354966-65A7-4BBD-9C2A-718F19365E95}"/>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98D6FA83-7D3B-493B-B3FE-E8DFF7783EA5}"/>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F5177678-5637-44F6-9EC7-EAA3248D652E}"/>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子育てステーション整備や布水中学校増築事業、中学校給食センター大規模改修、文化会館大規模改修など大規模な地方債発行があり、また、中央公園拡張整備事業用地取得が本格化したことにより、将来負担が増加、前年度から数値が悪化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類似団体平均の数値も下回っている</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今後公共施設の老朽化に伴う改修事業など多額の起債の発行を伴う事業により比率が上昇することが考えられることから、これまで以上に行財政運営の合理化、効率化を図り、将来負担の抑制に努める。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AAA25655-44ED-4CC1-87F2-DF18CBD4E20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164F3886-8615-474A-B822-E44E31C933CD}"/>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9EA75647-6DB1-4EA6-8749-40E34A4DBB6E}"/>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C9C63FC1-481E-47FF-B4A4-FAD82F06D039}"/>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4CD5BB7F-F9A2-40A8-A902-CFAF961028AD}"/>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E2EE455C-35D1-4325-BCC6-219DD8F34A3A}"/>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8F665244-ACDD-4B9C-BBF6-735812F0892C}"/>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272AA751-AD6B-432C-ACE6-76294C0A3716}"/>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B333AE68-9336-404A-9817-142B98E86324}"/>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7256849B-FFC0-4468-AE73-BD84FB9CAA1D}"/>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91CC6087-6A50-413F-8443-10A8F508242A}"/>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AFF7292C-EBF6-48E5-8A0F-6D4FF1B70ACE}"/>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6E79CFF2-DD03-4AEC-9B6B-48B64D3F6135}"/>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77F934A6-7A86-4506-942B-867D0204B80E}"/>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4B76008B-4D10-4E15-BCC1-2E3CFD405B22}"/>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5B3DEC6C-67D5-43E4-B8D2-A516BEF1041D}"/>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D607D506-45AE-4C29-8773-30C47C3B0FCF}"/>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2DEAD85D-37A1-4141-A4DF-DE98AF55C909}"/>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ED4C8464-56B8-441E-9D13-EF279C055F59}"/>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11399282-FCA1-45E5-B512-3C4966E6CA3C}"/>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9A424944-526D-440A-A3E1-6DDEA89993D2}"/>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B70D265A-80A0-4034-8680-CD048B328EC9}"/>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87526</xdr:rowOff>
    </xdr:from>
    <xdr:ext cx="762000" cy="259045"/>
    <xdr:sp macro="" textlink="">
      <xdr:nvSpPr>
        <xdr:cNvPr id="445" name="将来負担の状況平均値テキスト">
          <a:extLst>
            <a:ext uri="{FF2B5EF4-FFF2-40B4-BE49-F238E27FC236}">
              <a16:creationId xmlns:a16="http://schemas.microsoft.com/office/drawing/2014/main" id="{92071242-EF91-42B6-B7F1-E1239002EDEE}"/>
            </a:ext>
          </a:extLst>
        </xdr:cNvPr>
        <xdr:cNvSpPr txBox="1"/>
      </xdr:nvSpPr>
      <xdr:spPr>
        <a:xfrm>
          <a:off x="17106900" y="23163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D2775B15-9CFD-4359-859A-0FBB57AEE6FA}"/>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34713</xdr:rowOff>
    </xdr:from>
    <xdr:to>
      <xdr:col>68</xdr:col>
      <xdr:colOff>152400</xdr:colOff>
      <xdr:row>14</xdr:row>
      <xdr:rowOff>154214</xdr:rowOff>
    </xdr:to>
    <xdr:cxnSp macro="">
      <xdr:nvCxnSpPr>
        <xdr:cNvPr id="447" name="直線コネクタ 446">
          <a:extLst>
            <a:ext uri="{FF2B5EF4-FFF2-40B4-BE49-F238E27FC236}">
              <a16:creationId xmlns:a16="http://schemas.microsoft.com/office/drawing/2014/main" id="{0752EECB-4EEF-42C3-A7EC-1FF6BFC2E952}"/>
            </a:ext>
          </a:extLst>
        </xdr:cNvPr>
        <xdr:cNvCxnSpPr/>
      </xdr:nvCxnSpPr>
      <xdr:spPr>
        <a:xfrm flipV="1">
          <a:off x="13512800" y="2435013"/>
          <a:ext cx="889000" cy="11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8" name="フローチャート: 判断 447">
          <a:extLst>
            <a:ext uri="{FF2B5EF4-FFF2-40B4-BE49-F238E27FC236}">
              <a16:creationId xmlns:a16="http://schemas.microsoft.com/office/drawing/2014/main" id="{680AA041-F0CC-427B-A26A-EA71C7B96FCE}"/>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9" name="テキスト ボックス 448">
          <a:extLst>
            <a:ext uri="{FF2B5EF4-FFF2-40B4-BE49-F238E27FC236}">
              <a16:creationId xmlns:a16="http://schemas.microsoft.com/office/drawing/2014/main" id="{34FFD741-7F6B-4442-9D1D-DC73252967E1}"/>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0" name="フローチャート: 判断 449">
          <a:extLst>
            <a:ext uri="{FF2B5EF4-FFF2-40B4-BE49-F238E27FC236}">
              <a16:creationId xmlns:a16="http://schemas.microsoft.com/office/drawing/2014/main" id="{7385A1AF-4EF1-4CF2-B85E-F7E8FFE17851}"/>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1" name="テキスト ボックス 450">
          <a:extLst>
            <a:ext uri="{FF2B5EF4-FFF2-40B4-BE49-F238E27FC236}">
              <a16:creationId xmlns:a16="http://schemas.microsoft.com/office/drawing/2014/main" id="{59F761D4-B93B-4177-8EF1-56F841D0507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2" name="フローチャート: 判断 451">
          <a:extLst>
            <a:ext uri="{FF2B5EF4-FFF2-40B4-BE49-F238E27FC236}">
              <a16:creationId xmlns:a16="http://schemas.microsoft.com/office/drawing/2014/main" id="{26C506A8-896E-47AC-9428-E6FC85C7122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77185</xdr:rowOff>
    </xdr:from>
    <xdr:ext cx="762000" cy="259045"/>
    <xdr:sp macro="" textlink="">
      <xdr:nvSpPr>
        <xdr:cNvPr id="453" name="テキスト ボックス 452">
          <a:extLst>
            <a:ext uri="{FF2B5EF4-FFF2-40B4-BE49-F238E27FC236}">
              <a16:creationId xmlns:a16="http://schemas.microsoft.com/office/drawing/2014/main" id="{4B684B6C-9517-4168-B6F3-09D565F9AF5D}"/>
            </a:ext>
          </a:extLst>
        </xdr:cNvPr>
        <xdr:cNvSpPr txBox="1"/>
      </xdr:nvSpPr>
      <xdr:spPr>
        <a:xfrm>
          <a:off x="1402080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4" name="フローチャート: 判断 453">
          <a:extLst>
            <a:ext uri="{FF2B5EF4-FFF2-40B4-BE49-F238E27FC236}">
              <a16:creationId xmlns:a16="http://schemas.microsoft.com/office/drawing/2014/main" id="{3AA51865-57E1-43CE-A436-0261A1369FCC}"/>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5" name="テキスト ボックス 454">
          <a:extLst>
            <a:ext uri="{FF2B5EF4-FFF2-40B4-BE49-F238E27FC236}">
              <a16:creationId xmlns:a16="http://schemas.microsoft.com/office/drawing/2014/main" id="{D3AA2334-AB12-43A2-9D96-214899DB69AD}"/>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DB005D9-F6F9-44C0-B91D-5C7A5028349A}"/>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599D2D00-59F2-47E6-90DB-3785CC24906C}"/>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C8081877-84AF-489C-85AA-C809D9B2A244}"/>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C553AFD8-1C66-4ACD-BFE2-5CB70D27F81B}"/>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2F841D39-A56E-4ED2-8652-48AB40A5A6DC}"/>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51949</xdr:rowOff>
    </xdr:from>
    <xdr:to>
      <xdr:col>81</xdr:col>
      <xdr:colOff>95250</xdr:colOff>
      <xdr:row>13</xdr:row>
      <xdr:rowOff>153549</xdr:rowOff>
    </xdr:to>
    <xdr:sp macro="" textlink="">
      <xdr:nvSpPr>
        <xdr:cNvPr id="461" name="楕円 460">
          <a:extLst>
            <a:ext uri="{FF2B5EF4-FFF2-40B4-BE49-F238E27FC236}">
              <a16:creationId xmlns:a16="http://schemas.microsoft.com/office/drawing/2014/main" id="{42832B93-9F30-4DD1-B016-E4D20E220709}"/>
            </a:ext>
          </a:extLst>
        </xdr:cNvPr>
        <xdr:cNvSpPr/>
      </xdr:nvSpPr>
      <xdr:spPr>
        <a:xfrm>
          <a:off x="16967200" y="228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12</xdr:row>
      <xdr:rowOff>144676</xdr:rowOff>
    </xdr:from>
    <xdr:ext cx="762000" cy="259045"/>
    <xdr:sp macro="" textlink="">
      <xdr:nvSpPr>
        <xdr:cNvPr id="462" name="将来負担の状況該当値テキスト">
          <a:extLst>
            <a:ext uri="{FF2B5EF4-FFF2-40B4-BE49-F238E27FC236}">
              <a16:creationId xmlns:a16="http://schemas.microsoft.com/office/drawing/2014/main" id="{745C431C-C009-42BA-A633-167FAA178803}"/>
            </a:ext>
          </a:extLst>
        </xdr:cNvPr>
        <xdr:cNvSpPr txBox="1"/>
      </xdr:nvSpPr>
      <xdr:spPr>
        <a:xfrm>
          <a:off x="17106900" y="2202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155363</xdr:rowOff>
    </xdr:from>
    <xdr:to>
      <xdr:col>68</xdr:col>
      <xdr:colOff>203200</xdr:colOff>
      <xdr:row>14</xdr:row>
      <xdr:rowOff>85513</xdr:rowOff>
    </xdr:to>
    <xdr:sp macro="" textlink="">
      <xdr:nvSpPr>
        <xdr:cNvPr id="463" name="楕円 462">
          <a:extLst>
            <a:ext uri="{FF2B5EF4-FFF2-40B4-BE49-F238E27FC236}">
              <a16:creationId xmlns:a16="http://schemas.microsoft.com/office/drawing/2014/main" id="{16341BB8-37A7-4F63-91DC-73B6E83F8112}"/>
            </a:ext>
          </a:extLst>
        </xdr:cNvPr>
        <xdr:cNvSpPr/>
      </xdr:nvSpPr>
      <xdr:spPr>
        <a:xfrm>
          <a:off x="14351000" y="238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95690</xdr:rowOff>
    </xdr:from>
    <xdr:ext cx="762000" cy="259045"/>
    <xdr:sp macro="" textlink="">
      <xdr:nvSpPr>
        <xdr:cNvPr id="464" name="テキスト ボックス 463">
          <a:extLst>
            <a:ext uri="{FF2B5EF4-FFF2-40B4-BE49-F238E27FC236}">
              <a16:creationId xmlns:a16="http://schemas.microsoft.com/office/drawing/2014/main" id="{D25106BB-EF1C-48AA-9195-7EDAC4D5146F}"/>
            </a:ext>
          </a:extLst>
        </xdr:cNvPr>
        <xdr:cNvSpPr txBox="1"/>
      </xdr:nvSpPr>
      <xdr:spPr>
        <a:xfrm>
          <a:off x="14020800" y="215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103414</xdr:rowOff>
    </xdr:from>
    <xdr:to>
      <xdr:col>64</xdr:col>
      <xdr:colOff>152400</xdr:colOff>
      <xdr:row>15</xdr:row>
      <xdr:rowOff>33564</xdr:rowOff>
    </xdr:to>
    <xdr:sp macro="" textlink="">
      <xdr:nvSpPr>
        <xdr:cNvPr id="465" name="楕円 464">
          <a:extLst>
            <a:ext uri="{FF2B5EF4-FFF2-40B4-BE49-F238E27FC236}">
              <a16:creationId xmlns:a16="http://schemas.microsoft.com/office/drawing/2014/main" id="{3D548BC7-C7EF-4FF0-9897-14AE77290799}"/>
            </a:ext>
          </a:extLst>
        </xdr:cNvPr>
        <xdr:cNvSpPr/>
      </xdr:nvSpPr>
      <xdr:spPr>
        <a:xfrm>
          <a:off x="13462000" y="250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18341</xdr:rowOff>
    </xdr:from>
    <xdr:ext cx="762000" cy="259045"/>
    <xdr:sp macro="" textlink="">
      <xdr:nvSpPr>
        <xdr:cNvPr id="466" name="テキスト ボックス 465">
          <a:extLst>
            <a:ext uri="{FF2B5EF4-FFF2-40B4-BE49-F238E27FC236}">
              <a16:creationId xmlns:a16="http://schemas.microsoft.com/office/drawing/2014/main" id="{55443F94-3247-49F5-B9CD-90669762DCBB}"/>
            </a:ext>
          </a:extLst>
        </xdr:cNvPr>
        <xdr:cNvSpPr txBox="1"/>
      </xdr:nvSpPr>
      <xdr:spPr>
        <a:xfrm>
          <a:off x="13131800" y="259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C954CCF-44C9-4342-906A-277BE6DF448A}"/>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FEF198AE-216F-4624-8017-B2853E6EA1E6}"/>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476E31CE-0229-41B5-A330-22563435F17D}"/>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5A8FD77-0799-4B76-AEDE-DB2F5190F341}"/>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石川県野々市市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D5CF7F0-46B4-4842-AF02-AB071259FE38}"/>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A008285E-38AF-4BE3-8F6D-57284987E48C}"/>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F590CEC1-EC8B-4C1A-88EC-F9F901F3BB01}"/>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9BE2743-FC9E-4389-B190-743DCFB9883D}"/>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519DCF10-80EB-4F9A-9463-327A8818D0F6}"/>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27ED9AF-9845-420A-A991-67AC658CE804}"/>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E4D8C227-571C-4D18-9CE4-ECA4887204E5}"/>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54,583
53,874
13.56
25,038,460
24,418,495
495,943
12,588,777
18,913,562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695AD4E-D921-4492-9D0E-96818240EE7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01A0B6F-8E27-4C81-AE8C-260BEC5778B1}"/>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7A0E783-0069-4ADE-BDF2-171EA6B9CC48}"/>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E55152CB-06AF-4269-877C-338627B2363B}"/>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936552E-D5FB-4E18-A0AA-BED906F25F7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3342069-5353-498C-A895-C0927123EE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90E49BD-8F2F-4B67-A9CD-43C8A2DAD816}"/>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739B12F-50A1-4F95-86AC-CEF3293B9E05}"/>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6D018B8-E911-4DB2-810B-726A28164E93}"/>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D1A752A8-4A5C-46D5-8890-866008F77D4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251E6D1-087F-469B-A05B-F9AD85392EB2}"/>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31A8B52-BB58-46DE-8E29-162944416C4E}"/>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41DEC2B7-53F2-404F-B822-BE4076EFFC4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9176E8BE-F355-4F33-980E-50D619AA63E8}"/>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C36A33A6-A093-42ED-91ED-D5B9B8C8DA87}"/>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7F2F635E-36C0-4255-A358-6A786046FA7B}"/>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DAD5B609-A035-4718-9358-79EF6F1F6872}"/>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5A8A4B67-4400-4495-AACE-2D034A90E7E5}"/>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A4FA920A-845C-4D26-857A-B3AF9021B8B8}"/>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DF86867A-2903-40EA-8149-773EE64E91D6}"/>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1E0545A-1A33-4617-ABC4-1EC1E72E0784}"/>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BC282E68-047F-4523-BAB5-32D5D219ACB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B00AB1B-672F-4315-9DC4-8DB76EC5D17D}"/>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65D1A2A-BA11-4A71-99DA-0D411F8BC53E}"/>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D14A2B8F-3899-47B6-BE0C-D56008AE9136}"/>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51B0DED0-C456-491B-A336-A0549CE60A2D}"/>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F060C454-B514-4147-9E14-EFA058E988B3}"/>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82DFB16-DBFE-40D4-843A-6D7859663B3B}"/>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01729FE-5EAC-4ECD-9B24-76B97B52D2EB}"/>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83D863DB-AC60-43B2-84AE-7E4B61ED689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A8324C0A-36D5-4979-BF01-EB59721E9296}"/>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B7384FC-500D-4634-9DC0-7F627743105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経常収支比率分母</a:t>
          </a:r>
          <a:r>
            <a:rPr kumimoji="1" lang="ja-JP" altLang="en-US" sz="1100">
              <a:solidFill>
                <a:schemeClr val="dk1"/>
              </a:solidFill>
              <a:effectLst/>
              <a:latin typeface="+mn-lt"/>
              <a:ea typeface="+mn-ea"/>
              <a:cs typeface="+mn-cs"/>
            </a:rPr>
            <a:t>が増加している一方、人事院勧告を受けたベースアップに加え会計年度任用職員に対する勤勉手当支給が開始されるなどしたことにより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類似団体平均と比較すると、人件費に係る経常収支比率は低くなっているが、これはゴミ処理業務や消防業務を一部事務組合で行っていることによるものであり、今後も効率的な職員配置により更なる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BA105635-C218-47D0-AF40-E66E3623D1A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148456C4-833F-4320-A54C-ECAC55D1D91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A30FC62-88EA-4C60-9C57-D59AC915A2D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427FE0DC-59FC-42FA-8A28-C7D8F4986698}"/>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FD17F229-E0DB-4AFE-B8DE-2C39E1C6E105}"/>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37CD17E0-3EF5-48B2-9717-50E56082EF4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664C8E88-68CE-4EEC-A084-9AC914633E43}"/>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D68E308-6E7B-48FB-8797-3AA4C3925BE5}"/>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849BB0B2-D418-4362-9657-5D9241356C3F}"/>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38100E76-D0B6-4F9C-87F0-321686680886}"/>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827695CE-E069-4340-8036-6CD0762C31A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2F880650-F213-45D9-9CB2-970B2CBCB67E}"/>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89C96B07-629F-4ACA-A63B-2B1FC4175787}"/>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59ABFCB5-F16F-4DD7-A3F7-DAE0669D1856}"/>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E463A1AA-F2D6-4F9B-A873-37A8C62FFE21}"/>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A4442445-EB4B-46B0-8E2F-0BE7332EDA14}"/>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532960A-70E2-4B2A-8DE6-F0B64DF02A94}"/>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7EA49FC-449B-44F2-9F3B-FB7858DBDB17}"/>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6A83009F-9559-414A-9B68-EF310ED20101}"/>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44704</xdr:rowOff>
    </xdr:from>
    <xdr:to>
      <xdr:col>24</xdr:col>
      <xdr:colOff>25400</xdr:colOff>
      <xdr:row>36</xdr:row>
      <xdr:rowOff>49276</xdr:rowOff>
    </xdr:to>
    <xdr:cxnSp macro="">
      <xdr:nvCxnSpPr>
        <xdr:cNvPr id="64" name="直線コネクタ 63">
          <a:extLst>
            <a:ext uri="{FF2B5EF4-FFF2-40B4-BE49-F238E27FC236}">
              <a16:creationId xmlns:a16="http://schemas.microsoft.com/office/drawing/2014/main" id="{AF850D08-F060-4C5D-B8E2-9A601B017B84}"/>
            </a:ext>
          </a:extLst>
        </xdr:cNvPr>
        <xdr:cNvCxnSpPr/>
      </xdr:nvCxnSpPr>
      <xdr:spPr>
        <a:xfrm>
          <a:off x="3987800" y="62169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5F515493-FA67-413F-ABA8-C5402B578E08}"/>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2AF61157-E353-4C98-9EFA-55BD4612C4A5}"/>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44704</xdr:rowOff>
    </xdr:from>
    <xdr:to>
      <xdr:col>19</xdr:col>
      <xdr:colOff>187325</xdr:colOff>
      <xdr:row>36</xdr:row>
      <xdr:rowOff>72136</xdr:rowOff>
    </xdr:to>
    <xdr:cxnSp macro="">
      <xdr:nvCxnSpPr>
        <xdr:cNvPr id="67" name="直線コネクタ 66">
          <a:extLst>
            <a:ext uri="{FF2B5EF4-FFF2-40B4-BE49-F238E27FC236}">
              <a16:creationId xmlns:a16="http://schemas.microsoft.com/office/drawing/2014/main" id="{0F241A41-4B17-43E5-9FB5-4F446FB869C1}"/>
            </a:ext>
          </a:extLst>
        </xdr:cNvPr>
        <xdr:cNvCxnSpPr/>
      </xdr:nvCxnSpPr>
      <xdr:spPr>
        <a:xfrm flipV="1">
          <a:off x="3098800" y="62169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DC37AD04-929F-4C39-BC3A-52CC4489C527}"/>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E5631475-5836-4CA7-84FE-2359EA569545}"/>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72136</xdr:rowOff>
    </xdr:to>
    <xdr:cxnSp macro="">
      <xdr:nvCxnSpPr>
        <xdr:cNvPr id="70" name="直線コネクタ 69">
          <a:extLst>
            <a:ext uri="{FF2B5EF4-FFF2-40B4-BE49-F238E27FC236}">
              <a16:creationId xmlns:a16="http://schemas.microsoft.com/office/drawing/2014/main" id="{38DA8F9D-BA84-437E-91BE-30FA3758AA7C}"/>
            </a:ext>
          </a:extLst>
        </xdr:cNvPr>
        <xdr:cNvCxnSpPr/>
      </xdr:nvCxnSpPr>
      <xdr:spPr>
        <a:xfrm>
          <a:off x="2209800" y="62077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6CCA6C63-6233-4C2D-8051-F89BD74AC77A}"/>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ADF7BCC-E4F9-4094-8E03-F4F546445387}"/>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122428</xdr:rowOff>
    </xdr:to>
    <xdr:cxnSp macro="">
      <xdr:nvCxnSpPr>
        <xdr:cNvPr id="73" name="直線コネクタ 72">
          <a:extLst>
            <a:ext uri="{FF2B5EF4-FFF2-40B4-BE49-F238E27FC236}">
              <a16:creationId xmlns:a16="http://schemas.microsoft.com/office/drawing/2014/main" id="{2D7F2BFB-A7CB-4AD5-A8B5-4BA188B0BF2F}"/>
            </a:ext>
          </a:extLst>
        </xdr:cNvPr>
        <xdr:cNvCxnSpPr/>
      </xdr:nvCxnSpPr>
      <xdr:spPr>
        <a:xfrm flipV="1">
          <a:off x="1320800" y="620776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12C96AF1-9D2B-484D-AAEB-0E61B9193339}"/>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CCFCD791-7493-4497-9555-5DC9D556EED1}"/>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BE6583E6-140D-4532-8D89-D1D0F02F45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1512AED2-567E-428E-BD82-D56A6C9A21F3}"/>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D9488D91-8B73-4A3C-9A23-39153A57FA54}"/>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85E8BE08-5E8F-4A6D-93AF-07C14781FF6B}"/>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2BF4FFA5-95F5-4290-87DB-8DBAC0831141}"/>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B0C9B83E-072E-4D68-9EF3-E93474DD33D6}"/>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691E215B-DFE2-41C1-9910-26902C428832}"/>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169926</xdr:rowOff>
    </xdr:from>
    <xdr:to>
      <xdr:col>24</xdr:col>
      <xdr:colOff>76200</xdr:colOff>
      <xdr:row>36</xdr:row>
      <xdr:rowOff>100076</xdr:rowOff>
    </xdr:to>
    <xdr:sp macro="" textlink="">
      <xdr:nvSpPr>
        <xdr:cNvPr id="83" name="楕円 82">
          <a:extLst>
            <a:ext uri="{FF2B5EF4-FFF2-40B4-BE49-F238E27FC236}">
              <a16:creationId xmlns:a16="http://schemas.microsoft.com/office/drawing/2014/main" id="{0C173E81-1567-44F5-A307-BCB35B19BE77}"/>
            </a:ext>
          </a:extLst>
        </xdr:cNvPr>
        <xdr:cNvSpPr/>
      </xdr:nvSpPr>
      <xdr:spPr>
        <a:xfrm>
          <a:off x="4775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15003</xdr:rowOff>
    </xdr:from>
    <xdr:ext cx="762000" cy="259045"/>
    <xdr:sp macro="" textlink="">
      <xdr:nvSpPr>
        <xdr:cNvPr id="84" name="人件費該当値テキスト">
          <a:extLst>
            <a:ext uri="{FF2B5EF4-FFF2-40B4-BE49-F238E27FC236}">
              <a16:creationId xmlns:a16="http://schemas.microsoft.com/office/drawing/2014/main" id="{E8849449-CF02-4EB9-9916-FBD50639023F}"/>
            </a:ext>
          </a:extLst>
        </xdr:cNvPr>
        <xdr:cNvSpPr txBox="1"/>
      </xdr:nvSpPr>
      <xdr:spPr>
        <a:xfrm>
          <a:off x="4914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165354</xdr:rowOff>
    </xdr:from>
    <xdr:to>
      <xdr:col>20</xdr:col>
      <xdr:colOff>38100</xdr:colOff>
      <xdr:row>36</xdr:row>
      <xdr:rowOff>95504</xdr:rowOff>
    </xdr:to>
    <xdr:sp macro="" textlink="">
      <xdr:nvSpPr>
        <xdr:cNvPr id="85" name="楕円 84">
          <a:extLst>
            <a:ext uri="{FF2B5EF4-FFF2-40B4-BE49-F238E27FC236}">
              <a16:creationId xmlns:a16="http://schemas.microsoft.com/office/drawing/2014/main" id="{94860364-84E7-43E0-BA10-438A02D8686B}"/>
            </a:ext>
          </a:extLst>
        </xdr:cNvPr>
        <xdr:cNvSpPr/>
      </xdr:nvSpPr>
      <xdr:spPr>
        <a:xfrm>
          <a:off x="3937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105681</xdr:rowOff>
    </xdr:from>
    <xdr:ext cx="736600" cy="259045"/>
    <xdr:sp macro="" textlink="">
      <xdr:nvSpPr>
        <xdr:cNvPr id="86" name="テキスト ボックス 85">
          <a:extLst>
            <a:ext uri="{FF2B5EF4-FFF2-40B4-BE49-F238E27FC236}">
              <a16:creationId xmlns:a16="http://schemas.microsoft.com/office/drawing/2014/main" id="{049CA09B-975E-4854-89F0-FC9E48F844FF}"/>
            </a:ext>
          </a:extLst>
        </xdr:cNvPr>
        <xdr:cNvSpPr txBox="1"/>
      </xdr:nvSpPr>
      <xdr:spPr>
        <a:xfrm>
          <a:off x="3606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21336</xdr:rowOff>
    </xdr:from>
    <xdr:to>
      <xdr:col>15</xdr:col>
      <xdr:colOff>149225</xdr:colOff>
      <xdr:row>36</xdr:row>
      <xdr:rowOff>122936</xdr:rowOff>
    </xdr:to>
    <xdr:sp macro="" textlink="">
      <xdr:nvSpPr>
        <xdr:cNvPr id="87" name="楕円 86">
          <a:extLst>
            <a:ext uri="{FF2B5EF4-FFF2-40B4-BE49-F238E27FC236}">
              <a16:creationId xmlns:a16="http://schemas.microsoft.com/office/drawing/2014/main" id="{C592CA37-49F9-4510-82C5-0AEE262E25E0}"/>
            </a:ext>
          </a:extLst>
        </xdr:cNvPr>
        <xdr:cNvSpPr/>
      </xdr:nvSpPr>
      <xdr:spPr>
        <a:xfrm>
          <a:off x="3048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133113</xdr:rowOff>
    </xdr:from>
    <xdr:ext cx="762000" cy="259045"/>
    <xdr:sp macro="" textlink="">
      <xdr:nvSpPr>
        <xdr:cNvPr id="88" name="テキスト ボックス 87">
          <a:extLst>
            <a:ext uri="{FF2B5EF4-FFF2-40B4-BE49-F238E27FC236}">
              <a16:creationId xmlns:a16="http://schemas.microsoft.com/office/drawing/2014/main" id="{0084753E-1403-450B-ACF7-B185DCA71177}"/>
            </a:ext>
          </a:extLst>
        </xdr:cNvPr>
        <xdr:cNvSpPr txBox="1"/>
      </xdr:nvSpPr>
      <xdr:spPr>
        <a:xfrm>
          <a:off x="2717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89" name="楕円 88">
          <a:extLst>
            <a:ext uri="{FF2B5EF4-FFF2-40B4-BE49-F238E27FC236}">
              <a16:creationId xmlns:a16="http://schemas.microsoft.com/office/drawing/2014/main" id="{3BB4FF19-032D-4642-8277-D227590FD818}"/>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4DBE25F9-DEEB-4822-9ACE-974DD4923A35}"/>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71628</xdr:rowOff>
    </xdr:from>
    <xdr:to>
      <xdr:col>6</xdr:col>
      <xdr:colOff>171450</xdr:colOff>
      <xdr:row>37</xdr:row>
      <xdr:rowOff>1778</xdr:rowOff>
    </xdr:to>
    <xdr:sp macro="" textlink="">
      <xdr:nvSpPr>
        <xdr:cNvPr id="91" name="楕円 90">
          <a:extLst>
            <a:ext uri="{FF2B5EF4-FFF2-40B4-BE49-F238E27FC236}">
              <a16:creationId xmlns:a16="http://schemas.microsoft.com/office/drawing/2014/main" id="{54F28AB1-29EF-4A97-8978-13CFDA6FE723}"/>
            </a:ext>
          </a:extLst>
        </xdr:cNvPr>
        <xdr:cNvSpPr/>
      </xdr:nvSpPr>
      <xdr:spPr>
        <a:xfrm>
          <a:off x="1270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11955</xdr:rowOff>
    </xdr:from>
    <xdr:ext cx="762000" cy="259045"/>
    <xdr:sp macro="" textlink="">
      <xdr:nvSpPr>
        <xdr:cNvPr id="92" name="テキスト ボックス 91">
          <a:extLst>
            <a:ext uri="{FF2B5EF4-FFF2-40B4-BE49-F238E27FC236}">
              <a16:creationId xmlns:a16="http://schemas.microsoft.com/office/drawing/2014/main" id="{EAEC1A25-9180-46DD-A140-61434FC9040D}"/>
            </a:ext>
          </a:extLst>
        </xdr:cNvPr>
        <xdr:cNvSpPr txBox="1"/>
      </xdr:nvSpPr>
      <xdr:spPr>
        <a:xfrm>
          <a:off x="939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2591E4E2-A003-4BA1-B161-F5628DFAC946}"/>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8E230F30-8ECF-4E81-8EE0-59BA0EA4A268}"/>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DFCBDE7E-57EC-4444-8921-9E6182060A9C}"/>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A8CC8960-B4E7-4DD2-A15E-7E07B56A0A5B}"/>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299CB5BD-80BD-41D1-ADE7-43CA0694116B}"/>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3A263EDD-2107-417E-AB9E-E8FB3AB92519}"/>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F6AA8506-19B2-42B6-A0B6-801EA840845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70E7D0B7-29B5-438A-AAED-120267793276}"/>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A970BD3A-F77C-4A06-85B4-EF8ECF677B32}"/>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F455701F-5694-4901-8F3A-CFE15907F84A}"/>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1267FC0B-633A-4807-9E62-AEF7FC230D8D}"/>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物価高騰による各種維持管理委託料の</a:t>
          </a:r>
          <a:r>
            <a:rPr kumimoji="1" lang="ja-JP" altLang="en-US" sz="1100">
              <a:solidFill>
                <a:schemeClr val="dk1"/>
              </a:solidFill>
              <a:effectLst/>
              <a:latin typeface="+mn-lt"/>
              <a:ea typeface="+mn-ea"/>
              <a:cs typeface="+mn-cs"/>
            </a:rPr>
            <a:t>他、新型コロナワクチン定期接種化による予防接種費用委託料の増、物価高騰による学校給食賄材料費やスクールバス借上料の増など</a:t>
          </a:r>
          <a:r>
            <a:rPr kumimoji="1" lang="ja-JP" altLang="ja-JP" sz="1100">
              <a:solidFill>
                <a:schemeClr val="dk1"/>
              </a:solidFill>
              <a:effectLst/>
              <a:latin typeface="+mn-lt"/>
              <a:ea typeface="+mn-ea"/>
              <a:cs typeface="+mn-cs"/>
            </a:rPr>
            <a:t>により、前年度より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ポイントの増となっており、引き続き類似団体平均を上回っている。</a:t>
          </a:r>
          <a:endParaRPr lang="ja-JP" altLang="ja-JP" sz="1400">
            <a:effectLst/>
          </a:endParaRPr>
        </a:p>
        <a:p>
          <a:r>
            <a:rPr kumimoji="1" lang="ja-JP" altLang="ja-JP" sz="1100">
              <a:solidFill>
                <a:schemeClr val="dk1"/>
              </a:solidFill>
              <a:effectLst/>
              <a:latin typeface="+mn-lt"/>
              <a:ea typeface="+mn-ea"/>
              <a:cs typeface="+mn-cs"/>
            </a:rPr>
            <a:t>　今後も物価高騰が見込まれることから、施設照明の</a:t>
          </a:r>
          <a:r>
            <a:rPr kumimoji="1" lang="en-US" altLang="ja-JP" sz="1100">
              <a:solidFill>
                <a:schemeClr val="dk1"/>
              </a:solidFill>
              <a:effectLst/>
              <a:latin typeface="+mn-lt"/>
              <a:ea typeface="+mn-ea"/>
              <a:cs typeface="+mn-cs"/>
            </a:rPr>
            <a:t>LED</a:t>
          </a:r>
          <a:r>
            <a:rPr kumimoji="1" lang="ja-JP" altLang="ja-JP" sz="1100">
              <a:solidFill>
                <a:schemeClr val="dk1"/>
              </a:solidFill>
              <a:effectLst/>
              <a:latin typeface="+mn-lt"/>
              <a:ea typeface="+mn-ea"/>
              <a:cs typeface="+mn-cs"/>
            </a:rPr>
            <a:t>化など脱炭素化を目指し、施設管理に係るコストの縮減に努める。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6992CC03-B584-4F1E-9785-9485CCD5863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F9D2AD94-E774-42D4-BC6C-79043F64B09B}"/>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EA55049E-45EF-4520-8A5E-3119F2CCD05A}"/>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10539CB7-3C99-4B7E-B2F3-60A0F35CED5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2EE65B0A-355D-4AAB-8BEA-E34EFB6C2124}"/>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5F5A0EB8-48F4-4F3B-8596-713DFBE2109F}"/>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316E934C-21B9-4441-9035-9564989F3B4C}"/>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45B5591C-5EAB-432A-B625-936A3272AC29}"/>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52539D88-CF9D-4A2D-9780-35733F5C92ED}"/>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7691B4BE-FA7C-4141-A4FB-31D2899A0122}"/>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886CF375-3724-40F4-A36D-FF72914E3F38}"/>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EBA22155-7995-4157-A666-7DF777E549DE}"/>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63BAF40-BA07-4B56-AD0C-519520CFF562}"/>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470E50CB-1E72-46FE-9B61-50D960AFA12C}"/>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659D30B6-0814-4163-B86F-4EA5CF44E051}"/>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8A99E2BA-1E4B-40C5-8683-12D7ED3D0F5D}"/>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350AEE2E-B76B-43F4-B7CC-97794813F61C}"/>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A7D392A9-684F-40CC-8245-00AB34252836}"/>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E7A2540D-CC89-433C-BDC0-1A99C8A1B94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924EC132-5EB7-4850-B1E4-B3EDE19B13F6}"/>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65A01CE9-910E-4007-AF3E-28146032F887}"/>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AE03EA2D-82D6-457C-BBAB-82AD36FC6778}"/>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F42C80E8-1143-4E7F-A079-D88F0DEB870A}"/>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ED5AC40-B73C-4951-81A7-5512EBF79697}"/>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99787E2E-7C76-44CE-B5D4-4C3BA9532898}"/>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50800</xdr:rowOff>
    </xdr:from>
    <xdr:to>
      <xdr:col>82</xdr:col>
      <xdr:colOff>107950</xdr:colOff>
      <xdr:row>17</xdr:row>
      <xdr:rowOff>79375</xdr:rowOff>
    </xdr:to>
    <xdr:cxnSp macro="">
      <xdr:nvCxnSpPr>
        <xdr:cNvPr id="129" name="直線コネクタ 128">
          <a:extLst>
            <a:ext uri="{FF2B5EF4-FFF2-40B4-BE49-F238E27FC236}">
              <a16:creationId xmlns:a16="http://schemas.microsoft.com/office/drawing/2014/main" id="{3EA0D486-AB79-4273-BE6D-F501D5D6FABD}"/>
            </a:ext>
          </a:extLst>
        </xdr:cNvPr>
        <xdr:cNvCxnSpPr/>
      </xdr:nvCxnSpPr>
      <xdr:spPr>
        <a:xfrm>
          <a:off x="15671800" y="29654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E771B933-7489-48E8-BB3D-FAF6AA8653D5}"/>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6BAB61DA-D601-4633-A0E2-422F594EB519}"/>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155575</xdr:rowOff>
    </xdr:from>
    <xdr:to>
      <xdr:col>78</xdr:col>
      <xdr:colOff>69850</xdr:colOff>
      <xdr:row>17</xdr:row>
      <xdr:rowOff>50800</xdr:rowOff>
    </xdr:to>
    <xdr:cxnSp macro="">
      <xdr:nvCxnSpPr>
        <xdr:cNvPr id="132" name="直線コネクタ 131">
          <a:extLst>
            <a:ext uri="{FF2B5EF4-FFF2-40B4-BE49-F238E27FC236}">
              <a16:creationId xmlns:a16="http://schemas.microsoft.com/office/drawing/2014/main" id="{05E6A39B-7011-46B5-98A5-9C8B78D54B77}"/>
            </a:ext>
          </a:extLst>
        </xdr:cNvPr>
        <xdr:cNvCxnSpPr/>
      </xdr:nvCxnSpPr>
      <xdr:spPr>
        <a:xfrm>
          <a:off x="14782800" y="28987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794BF090-3C09-4F34-B114-21DA92B49057}"/>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AD2E648D-7728-421C-864E-458D49C0F76F}"/>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88900</xdr:rowOff>
    </xdr:from>
    <xdr:to>
      <xdr:col>73</xdr:col>
      <xdr:colOff>180975</xdr:colOff>
      <xdr:row>16</xdr:row>
      <xdr:rowOff>155575</xdr:rowOff>
    </xdr:to>
    <xdr:cxnSp macro="">
      <xdr:nvCxnSpPr>
        <xdr:cNvPr id="135" name="直線コネクタ 134">
          <a:extLst>
            <a:ext uri="{FF2B5EF4-FFF2-40B4-BE49-F238E27FC236}">
              <a16:creationId xmlns:a16="http://schemas.microsoft.com/office/drawing/2014/main" id="{074B57BC-18E1-4284-A092-407C9556385F}"/>
            </a:ext>
          </a:extLst>
        </xdr:cNvPr>
        <xdr:cNvCxnSpPr/>
      </xdr:nvCxnSpPr>
      <xdr:spPr>
        <a:xfrm>
          <a:off x="13893800" y="283210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42554178-86A1-4D38-87AC-C3A879D1C32F}"/>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923BD9A6-9886-4B69-A640-61D92BF0D04B}"/>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17</xdr:row>
      <xdr:rowOff>98425</xdr:rowOff>
    </xdr:to>
    <xdr:cxnSp macro="">
      <xdr:nvCxnSpPr>
        <xdr:cNvPr id="138" name="直線コネクタ 137">
          <a:extLst>
            <a:ext uri="{FF2B5EF4-FFF2-40B4-BE49-F238E27FC236}">
              <a16:creationId xmlns:a16="http://schemas.microsoft.com/office/drawing/2014/main" id="{1F39D44F-46DE-4BCA-B8D2-2404FCD849F6}"/>
            </a:ext>
          </a:extLst>
        </xdr:cNvPr>
        <xdr:cNvCxnSpPr/>
      </xdr:nvCxnSpPr>
      <xdr:spPr>
        <a:xfrm flipV="1">
          <a:off x="13004800" y="283210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1117D2A7-321A-4B49-9802-E1C662436946}"/>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416250E0-51C8-4C55-998B-9226F8654C14}"/>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E4A09510-CE77-4152-B6A6-D75D27968E6C}"/>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E4A263D7-DB0E-4E9B-8B50-40DA423DCA76}"/>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1D38310A-6CEA-4537-8644-8DFD765D670A}"/>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E34DB772-1B2F-4491-8686-CADCAC303E09}"/>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7DC933D9-9E33-4044-B517-D6A33A22D5D2}"/>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12211AD8-C613-4830-B8D3-632C7BE8471F}"/>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2FE1031C-E761-456E-936E-3CA410E215F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28575</xdr:rowOff>
    </xdr:from>
    <xdr:to>
      <xdr:col>82</xdr:col>
      <xdr:colOff>158750</xdr:colOff>
      <xdr:row>17</xdr:row>
      <xdr:rowOff>130175</xdr:rowOff>
    </xdr:to>
    <xdr:sp macro="" textlink="">
      <xdr:nvSpPr>
        <xdr:cNvPr id="148" name="楕円 147">
          <a:extLst>
            <a:ext uri="{FF2B5EF4-FFF2-40B4-BE49-F238E27FC236}">
              <a16:creationId xmlns:a16="http://schemas.microsoft.com/office/drawing/2014/main" id="{D31E17E6-9FA5-4D30-9548-82C04C2C3020}"/>
            </a:ext>
          </a:extLst>
        </xdr:cNvPr>
        <xdr:cNvSpPr/>
      </xdr:nvSpPr>
      <xdr:spPr>
        <a:xfrm>
          <a:off x="164592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652</xdr:rowOff>
    </xdr:from>
    <xdr:ext cx="762000" cy="259045"/>
    <xdr:sp macro="" textlink="">
      <xdr:nvSpPr>
        <xdr:cNvPr id="149" name="物件費該当値テキスト">
          <a:extLst>
            <a:ext uri="{FF2B5EF4-FFF2-40B4-BE49-F238E27FC236}">
              <a16:creationId xmlns:a16="http://schemas.microsoft.com/office/drawing/2014/main" id="{2F9FA901-83B4-4C53-B78E-8D10DA03E237}"/>
            </a:ext>
          </a:extLst>
        </xdr:cNvPr>
        <xdr:cNvSpPr txBox="1"/>
      </xdr:nvSpPr>
      <xdr:spPr>
        <a:xfrm>
          <a:off x="165989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0</xdr:rowOff>
    </xdr:from>
    <xdr:to>
      <xdr:col>78</xdr:col>
      <xdr:colOff>120650</xdr:colOff>
      <xdr:row>17</xdr:row>
      <xdr:rowOff>101600</xdr:rowOff>
    </xdr:to>
    <xdr:sp macro="" textlink="">
      <xdr:nvSpPr>
        <xdr:cNvPr id="150" name="楕円 149">
          <a:extLst>
            <a:ext uri="{FF2B5EF4-FFF2-40B4-BE49-F238E27FC236}">
              <a16:creationId xmlns:a16="http://schemas.microsoft.com/office/drawing/2014/main" id="{69CF00D6-000B-4B28-8E52-22677BAEE459}"/>
            </a:ext>
          </a:extLst>
        </xdr:cNvPr>
        <xdr:cNvSpPr/>
      </xdr:nvSpPr>
      <xdr:spPr>
        <a:xfrm>
          <a:off x="15621000" y="291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86377</xdr:rowOff>
    </xdr:from>
    <xdr:ext cx="736600" cy="259045"/>
    <xdr:sp macro="" textlink="">
      <xdr:nvSpPr>
        <xdr:cNvPr id="151" name="テキスト ボックス 150">
          <a:extLst>
            <a:ext uri="{FF2B5EF4-FFF2-40B4-BE49-F238E27FC236}">
              <a16:creationId xmlns:a16="http://schemas.microsoft.com/office/drawing/2014/main" id="{ACF89508-0E8F-4F6B-AF50-3AB35A587586}"/>
            </a:ext>
          </a:extLst>
        </xdr:cNvPr>
        <xdr:cNvSpPr txBox="1"/>
      </xdr:nvSpPr>
      <xdr:spPr>
        <a:xfrm>
          <a:off x="15290800" y="300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104775</xdr:rowOff>
    </xdr:from>
    <xdr:to>
      <xdr:col>74</xdr:col>
      <xdr:colOff>31750</xdr:colOff>
      <xdr:row>17</xdr:row>
      <xdr:rowOff>34925</xdr:rowOff>
    </xdr:to>
    <xdr:sp macro="" textlink="">
      <xdr:nvSpPr>
        <xdr:cNvPr id="152" name="楕円 151">
          <a:extLst>
            <a:ext uri="{FF2B5EF4-FFF2-40B4-BE49-F238E27FC236}">
              <a16:creationId xmlns:a16="http://schemas.microsoft.com/office/drawing/2014/main" id="{37610437-5EC1-4969-9543-844C9367836B}"/>
            </a:ext>
          </a:extLst>
        </xdr:cNvPr>
        <xdr:cNvSpPr/>
      </xdr:nvSpPr>
      <xdr:spPr>
        <a:xfrm>
          <a:off x="14732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19702</xdr:rowOff>
    </xdr:from>
    <xdr:ext cx="762000" cy="259045"/>
    <xdr:sp macro="" textlink="">
      <xdr:nvSpPr>
        <xdr:cNvPr id="153" name="テキスト ボックス 152">
          <a:extLst>
            <a:ext uri="{FF2B5EF4-FFF2-40B4-BE49-F238E27FC236}">
              <a16:creationId xmlns:a16="http://schemas.microsoft.com/office/drawing/2014/main" id="{CC0876B3-2113-441E-A5C5-8E9FB65CAC3C}"/>
            </a:ext>
          </a:extLst>
        </xdr:cNvPr>
        <xdr:cNvSpPr txBox="1"/>
      </xdr:nvSpPr>
      <xdr:spPr>
        <a:xfrm>
          <a:off x="14401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4" name="楕円 153">
          <a:extLst>
            <a:ext uri="{FF2B5EF4-FFF2-40B4-BE49-F238E27FC236}">
              <a16:creationId xmlns:a16="http://schemas.microsoft.com/office/drawing/2014/main" id="{74CCD483-A358-4AFE-9495-59FB1301F67D}"/>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55" name="テキスト ボックス 154">
          <a:extLst>
            <a:ext uri="{FF2B5EF4-FFF2-40B4-BE49-F238E27FC236}">
              <a16:creationId xmlns:a16="http://schemas.microsoft.com/office/drawing/2014/main" id="{D71CFF2E-FD15-42EC-B2DC-F398656F9F95}"/>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47625</xdr:rowOff>
    </xdr:from>
    <xdr:to>
      <xdr:col>65</xdr:col>
      <xdr:colOff>53975</xdr:colOff>
      <xdr:row>17</xdr:row>
      <xdr:rowOff>149225</xdr:rowOff>
    </xdr:to>
    <xdr:sp macro="" textlink="">
      <xdr:nvSpPr>
        <xdr:cNvPr id="156" name="楕円 155">
          <a:extLst>
            <a:ext uri="{FF2B5EF4-FFF2-40B4-BE49-F238E27FC236}">
              <a16:creationId xmlns:a16="http://schemas.microsoft.com/office/drawing/2014/main" id="{57D88A51-F1D6-4D5D-A77D-BC6765E1EE38}"/>
            </a:ext>
          </a:extLst>
        </xdr:cNvPr>
        <xdr:cNvSpPr/>
      </xdr:nvSpPr>
      <xdr:spPr>
        <a:xfrm>
          <a:off x="12954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134002</xdr:rowOff>
    </xdr:from>
    <xdr:ext cx="762000" cy="259045"/>
    <xdr:sp macro="" textlink="">
      <xdr:nvSpPr>
        <xdr:cNvPr id="157" name="テキスト ボックス 156">
          <a:extLst>
            <a:ext uri="{FF2B5EF4-FFF2-40B4-BE49-F238E27FC236}">
              <a16:creationId xmlns:a16="http://schemas.microsoft.com/office/drawing/2014/main" id="{B0BF4926-A8EA-47A9-B1EB-B8A42D1586A5}"/>
            </a:ext>
          </a:extLst>
        </xdr:cNvPr>
        <xdr:cNvSpPr txBox="1"/>
      </xdr:nvSpPr>
      <xdr:spPr>
        <a:xfrm>
          <a:off x="12623800" y="304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FDBB29CA-0D8F-477A-966A-77684A452BF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CCF09D05-A157-49F7-8FC9-94B84A0082AD}"/>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80091933-593A-4A23-A59D-427DD69CEFF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B1CB64E2-FB55-444B-9B0B-01FC6ABE53E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764374FC-F642-46C3-9158-91C40BED3599}"/>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B5FF51F9-2D9C-4588-ABBB-961E64D5725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808758A6-049E-42AB-82AB-F0CAA62EA13F}"/>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310EF948-93B2-4A9D-BF9E-29ACEB5C62A3}"/>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1B25CB97-09DC-4C68-8850-2F84B672C501}"/>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19086890-D861-48AC-9FDF-92A205E9EC98}"/>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34BC48FA-BA92-4894-AED2-9AACC66B0BA9}"/>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保育施設型給付費の対象者や報酬改定による増や、</a:t>
          </a:r>
          <a:r>
            <a:rPr kumimoji="1" lang="ja-JP" altLang="ja-JP" sz="1100">
              <a:solidFill>
                <a:schemeClr val="dk1"/>
              </a:solidFill>
              <a:effectLst/>
              <a:latin typeface="+mn-lt"/>
              <a:ea typeface="+mn-ea"/>
              <a:cs typeface="+mn-cs"/>
            </a:rPr>
            <a:t>子育て支援医療費助成の</a:t>
          </a:r>
          <a:r>
            <a:rPr kumimoji="1" lang="ja-JP" altLang="en-US" sz="1100">
              <a:solidFill>
                <a:schemeClr val="dk1"/>
              </a:solidFill>
              <a:effectLst/>
              <a:latin typeface="+mn-lt"/>
              <a:ea typeface="+mn-ea"/>
              <a:cs typeface="+mn-cs"/>
            </a:rPr>
            <a:t>無償化</a:t>
          </a:r>
          <a:r>
            <a:rPr kumimoji="1" lang="ja-JP" altLang="ja-JP" sz="1100">
              <a:solidFill>
                <a:schemeClr val="dk1"/>
              </a:solidFill>
              <a:effectLst/>
              <a:latin typeface="+mn-lt"/>
              <a:ea typeface="+mn-ea"/>
              <a:cs typeface="+mn-cs"/>
            </a:rPr>
            <a:t>（令和５年</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月～）</a:t>
          </a:r>
          <a:r>
            <a:rPr kumimoji="1" lang="ja-JP" altLang="en-US" sz="1100">
              <a:solidFill>
                <a:schemeClr val="dk1"/>
              </a:solidFill>
              <a:effectLst/>
              <a:latin typeface="+mn-lt"/>
              <a:ea typeface="+mn-ea"/>
              <a:cs typeface="+mn-cs"/>
            </a:rPr>
            <a:t>の平年度化により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ポイントの増となっており、引き続き類似団体平均を上回っている。</a:t>
          </a:r>
          <a:endParaRPr lang="ja-JP" altLang="ja-JP" sz="1400">
            <a:effectLst/>
          </a:endParaRPr>
        </a:p>
        <a:p>
          <a:r>
            <a:rPr kumimoji="1" lang="ja-JP" altLang="ja-JP" sz="1100">
              <a:solidFill>
                <a:schemeClr val="dk1"/>
              </a:solidFill>
              <a:effectLst/>
              <a:latin typeface="+mn-lt"/>
              <a:ea typeface="+mn-ea"/>
              <a:cs typeface="+mn-cs"/>
            </a:rPr>
            <a:t>　今後も人口増による児童福祉費や生活保護費などの扶助費は増加が続く見込みであり、他経費の歳出抑制により経常収支比率全体の改善に努める必要がある。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EA32BADC-BEB3-4971-8C20-901644F78F07}"/>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6C67ABDB-B8C7-441B-B6D8-8174C8AD34C7}"/>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20A46D79-2021-4656-976C-2B2EF8A64CB8}"/>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9201F128-8106-4079-B040-BDDBEE982DC5}"/>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54516E11-9A15-4628-964A-F2B31492EAB5}"/>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50F3B1AD-1993-4ADA-8936-674E3C29D2DE}"/>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20F40A8A-509D-4351-87FB-3DFF2BA7687E}"/>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6D8BCF1B-3824-46A4-B8B3-291708A835FD}"/>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70BC6174-6F94-403A-AC78-A4155177E9F5}"/>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FA7B00B0-5391-4416-ABDE-78C0C5DE8613}"/>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857B41B3-0442-48F9-815B-908FAAD0DC2A}"/>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B734BA19-F42C-4DCC-9C58-792BA7AB445D}"/>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A2C786C-2FB2-4254-916A-1DAAEED038B5}"/>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FBED56EE-1305-4CED-9ECF-5AAE0B52712F}"/>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740C9305-0823-41FD-A06F-73DF864EFFDF}"/>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79760F10-7605-4B6A-86C2-B463424F07C2}"/>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D5F0898A-D942-403D-842F-D63251ABEEAE}"/>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5AD24485-6DBA-4EE5-B3F8-FCB1CDADD24A}"/>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89231D67-D7E1-465D-B5EB-395F8A063C1D}"/>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92F7F54B-3801-41A9-80E9-AA3EC2D006F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5DB77562-2C16-406D-B6D9-D2ECBC664B65}"/>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F8ED241A-A977-4448-A5E9-C7FABF8DB3F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FD19B2-F86B-40D8-89D3-C6CC1720F03D}"/>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881FDC78-4E15-4E17-93B9-9C37C5A704ED}"/>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1A343427-51E5-4F38-9257-C278E92F98BC}"/>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xdr:rowOff>
    </xdr:from>
    <xdr:to>
      <xdr:col>24</xdr:col>
      <xdr:colOff>25400</xdr:colOff>
      <xdr:row>57</xdr:row>
      <xdr:rowOff>60325</xdr:rowOff>
    </xdr:to>
    <xdr:cxnSp macro="">
      <xdr:nvCxnSpPr>
        <xdr:cNvPr id="194" name="直線コネクタ 193">
          <a:extLst>
            <a:ext uri="{FF2B5EF4-FFF2-40B4-BE49-F238E27FC236}">
              <a16:creationId xmlns:a16="http://schemas.microsoft.com/office/drawing/2014/main" id="{F3B50C87-79E9-4E8C-BF8A-750555148F99}"/>
            </a:ext>
          </a:extLst>
        </xdr:cNvPr>
        <xdr:cNvCxnSpPr/>
      </xdr:nvCxnSpPr>
      <xdr:spPr>
        <a:xfrm>
          <a:off x="3987800" y="97758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6FAD193A-EA31-4201-9483-9A403DA7659D}"/>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EBD3BD39-6843-45FE-87A6-33B02F179D62}"/>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57</xdr:row>
      <xdr:rowOff>3175</xdr:rowOff>
    </xdr:to>
    <xdr:cxnSp macro="">
      <xdr:nvCxnSpPr>
        <xdr:cNvPr id="197" name="直線コネクタ 196">
          <a:extLst>
            <a:ext uri="{FF2B5EF4-FFF2-40B4-BE49-F238E27FC236}">
              <a16:creationId xmlns:a16="http://schemas.microsoft.com/office/drawing/2014/main" id="{ACA86C93-A5B9-431F-AE27-6AD0782A9B7E}"/>
            </a:ext>
          </a:extLst>
        </xdr:cNvPr>
        <xdr:cNvCxnSpPr/>
      </xdr:nvCxnSpPr>
      <xdr:spPr>
        <a:xfrm>
          <a:off x="3098800" y="97282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D2B1ECA0-7F28-441D-83BA-61A47678B565}"/>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9EBBF31B-3D4C-43C4-A9AD-251D93BFFBF5}"/>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98425</xdr:rowOff>
    </xdr:from>
    <xdr:to>
      <xdr:col>15</xdr:col>
      <xdr:colOff>98425</xdr:colOff>
      <xdr:row>56</xdr:row>
      <xdr:rowOff>127000</xdr:rowOff>
    </xdr:to>
    <xdr:cxnSp macro="">
      <xdr:nvCxnSpPr>
        <xdr:cNvPr id="200" name="直線コネクタ 199">
          <a:extLst>
            <a:ext uri="{FF2B5EF4-FFF2-40B4-BE49-F238E27FC236}">
              <a16:creationId xmlns:a16="http://schemas.microsoft.com/office/drawing/2014/main" id="{168DD193-3B5B-4BB9-A8E7-4B67617E1643}"/>
            </a:ext>
          </a:extLst>
        </xdr:cNvPr>
        <xdr:cNvCxnSpPr/>
      </xdr:nvCxnSpPr>
      <xdr:spPr>
        <a:xfrm>
          <a:off x="2209800" y="96996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E91F7716-0A6C-4784-91B4-350938D7EF4C}"/>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7F9F0B9F-0029-4906-880D-B46A24FDFACE}"/>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98425</xdr:rowOff>
    </xdr:from>
    <xdr:to>
      <xdr:col>11</xdr:col>
      <xdr:colOff>9525</xdr:colOff>
      <xdr:row>56</xdr:row>
      <xdr:rowOff>136525</xdr:rowOff>
    </xdr:to>
    <xdr:cxnSp macro="">
      <xdr:nvCxnSpPr>
        <xdr:cNvPr id="203" name="直線コネクタ 202">
          <a:extLst>
            <a:ext uri="{FF2B5EF4-FFF2-40B4-BE49-F238E27FC236}">
              <a16:creationId xmlns:a16="http://schemas.microsoft.com/office/drawing/2014/main" id="{5F7EE1B7-BB15-4542-AAE3-3AD946CED8FF}"/>
            </a:ext>
          </a:extLst>
        </xdr:cNvPr>
        <xdr:cNvCxnSpPr/>
      </xdr:nvCxnSpPr>
      <xdr:spPr>
        <a:xfrm flipV="1">
          <a:off x="1320800" y="96996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8ABC4568-0FED-4025-ABF1-10F32DC4F16A}"/>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986EDEF8-1601-470D-959F-FDE92B7298AA}"/>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348792FB-2B18-43C2-915F-6CEB6AA973FA}"/>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3113D685-66DD-425A-8DA5-4C540F15F6B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94E0B90C-03C6-4119-912F-B9A0D36E7881}"/>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ED52A729-5379-4111-8621-510E34CA9B7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387D06F2-B7EC-40D7-BE87-21A23746659E}"/>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8F8AE26-FB04-4A4E-82E5-8F3D60E3AECA}"/>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26E1D426-AA4F-42C2-9376-07FB4138588C}"/>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xdr:rowOff>
    </xdr:from>
    <xdr:to>
      <xdr:col>24</xdr:col>
      <xdr:colOff>76200</xdr:colOff>
      <xdr:row>57</xdr:row>
      <xdr:rowOff>111125</xdr:rowOff>
    </xdr:to>
    <xdr:sp macro="" textlink="">
      <xdr:nvSpPr>
        <xdr:cNvPr id="213" name="楕円 212">
          <a:extLst>
            <a:ext uri="{FF2B5EF4-FFF2-40B4-BE49-F238E27FC236}">
              <a16:creationId xmlns:a16="http://schemas.microsoft.com/office/drawing/2014/main" id="{F1D7A845-5F53-4454-9615-082E05AEB085}"/>
            </a:ext>
          </a:extLst>
        </xdr:cNvPr>
        <xdr:cNvSpPr/>
      </xdr:nvSpPr>
      <xdr:spPr>
        <a:xfrm>
          <a:off x="4775200" y="978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153052</xdr:rowOff>
    </xdr:from>
    <xdr:ext cx="762000" cy="259045"/>
    <xdr:sp macro="" textlink="">
      <xdr:nvSpPr>
        <xdr:cNvPr id="214" name="扶助費該当値テキスト">
          <a:extLst>
            <a:ext uri="{FF2B5EF4-FFF2-40B4-BE49-F238E27FC236}">
              <a16:creationId xmlns:a16="http://schemas.microsoft.com/office/drawing/2014/main" id="{1ADE17B9-039F-46D7-BC4C-2A6D77FA3859}"/>
            </a:ext>
          </a:extLst>
        </xdr:cNvPr>
        <xdr:cNvSpPr txBox="1"/>
      </xdr:nvSpPr>
      <xdr:spPr>
        <a:xfrm>
          <a:off x="4914900" y="975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123825</xdr:rowOff>
    </xdr:from>
    <xdr:to>
      <xdr:col>20</xdr:col>
      <xdr:colOff>38100</xdr:colOff>
      <xdr:row>57</xdr:row>
      <xdr:rowOff>53975</xdr:rowOff>
    </xdr:to>
    <xdr:sp macro="" textlink="">
      <xdr:nvSpPr>
        <xdr:cNvPr id="215" name="楕円 214">
          <a:extLst>
            <a:ext uri="{FF2B5EF4-FFF2-40B4-BE49-F238E27FC236}">
              <a16:creationId xmlns:a16="http://schemas.microsoft.com/office/drawing/2014/main" id="{CDECC349-21CC-4D2A-8C57-47153BDDFCD8}"/>
            </a:ext>
          </a:extLst>
        </xdr:cNvPr>
        <xdr:cNvSpPr/>
      </xdr:nvSpPr>
      <xdr:spPr>
        <a:xfrm>
          <a:off x="39370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38752</xdr:rowOff>
    </xdr:from>
    <xdr:ext cx="736600" cy="259045"/>
    <xdr:sp macro="" textlink="">
      <xdr:nvSpPr>
        <xdr:cNvPr id="216" name="テキスト ボックス 215">
          <a:extLst>
            <a:ext uri="{FF2B5EF4-FFF2-40B4-BE49-F238E27FC236}">
              <a16:creationId xmlns:a16="http://schemas.microsoft.com/office/drawing/2014/main" id="{8E6CB47E-1FF8-4AAD-B5B9-D0AF1A07D8B0}"/>
            </a:ext>
          </a:extLst>
        </xdr:cNvPr>
        <xdr:cNvSpPr txBox="1"/>
      </xdr:nvSpPr>
      <xdr:spPr>
        <a:xfrm>
          <a:off x="3606800" y="9811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17" name="楕円 216">
          <a:extLst>
            <a:ext uri="{FF2B5EF4-FFF2-40B4-BE49-F238E27FC236}">
              <a16:creationId xmlns:a16="http://schemas.microsoft.com/office/drawing/2014/main" id="{E885BB33-3019-400E-8E7E-D045349E5DB2}"/>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18" name="テキスト ボックス 217">
          <a:extLst>
            <a:ext uri="{FF2B5EF4-FFF2-40B4-BE49-F238E27FC236}">
              <a16:creationId xmlns:a16="http://schemas.microsoft.com/office/drawing/2014/main" id="{72CA36DA-5626-41F1-871F-59B8F3B289B1}"/>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47625</xdr:rowOff>
    </xdr:from>
    <xdr:to>
      <xdr:col>11</xdr:col>
      <xdr:colOff>60325</xdr:colOff>
      <xdr:row>56</xdr:row>
      <xdr:rowOff>149225</xdr:rowOff>
    </xdr:to>
    <xdr:sp macro="" textlink="">
      <xdr:nvSpPr>
        <xdr:cNvPr id="219" name="楕円 218">
          <a:extLst>
            <a:ext uri="{FF2B5EF4-FFF2-40B4-BE49-F238E27FC236}">
              <a16:creationId xmlns:a16="http://schemas.microsoft.com/office/drawing/2014/main" id="{F2ADCC6D-533F-4148-9F7B-82216AF7E6D4}"/>
            </a:ext>
          </a:extLst>
        </xdr:cNvPr>
        <xdr:cNvSpPr/>
      </xdr:nvSpPr>
      <xdr:spPr>
        <a:xfrm>
          <a:off x="2159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134002</xdr:rowOff>
    </xdr:from>
    <xdr:ext cx="762000" cy="259045"/>
    <xdr:sp macro="" textlink="">
      <xdr:nvSpPr>
        <xdr:cNvPr id="220" name="テキスト ボックス 219">
          <a:extLst>
            <a:ext uri="{FF2B5EF4-FFF2-40B4-BE49-F238E27FC236}">
              <a16:creationId xmlns:a16="http://schemas.microsoft.com/office/drawing/2014/main" id="{7FB5122B-BE21-4D67-AD24-B053B620EEA4}"/>
            </a:ext>
          </a:extLst>
        </xdr:cNvPr>
        <xdr:cNvSpPr txBox="1"/>
      </xdr:nvSpPr>
      <xdr:spPr>
        <a:xfrm>
          <a:off x="18288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85725</xdr:rowOff>
    </xdr:from>
    <xdr:to>
      <xdr:col>6</xdr:col>
      <xdr:colOff>171450</xdr:colOff>
      <xdr:row>57</xdr:row>
      <xdr:rowOff>15875</xdr:rowOff>
    </xdr:to>
    <xdr:sp macro="" textlink="">
      <xdr:nvSpPr>
        <xdr:cNvPr id="221" name="楕円 220">
          <a:extLst>
            <a:ext uri="{FF2B5EF4-FFF2-40B4-BE49-F238E27FC236}">
              <a16:creationId xmlns:a16="http://schemas.microsoft.com/office/drawing/2014/main" id="{62418749-9020-4F3A-AD5A-FF1E05FCD983}"/>
            </a:ext>
          </a:extLst>
        </xdr:cNvPr>
        <xdr:cNvSpPr/>
      </xdr:nvSpPr>
      <xdr:spPr>
        <a:xfrm>
          <a:off x="1270000" y="968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652</xdr:rowOff>
    </xdr:from>
    <xdr:ext cx="762000" cy="259045"/>
    <xdr:sp macro="" textlink="">
      <xdr:nvSpPr>
        <xdr:cNvPr id="222" name="テキスト ボックス 221">
          <a:extLst>
            <a:ext uri="{FF2B5EF4-FFF2-40B4-BE49-F238E27FC236}">
              <a16:creationId xmlns:a16="http://schemas.microsoft.com/office/drawing/2014/main" id="{97F3EBFD-AF42-46A2-92C8-90CB9B5F1438}"/>
            </a:ext>
          </a:extLst>
        </xdr:cNvPr>
        <xdr:cNvSpPr txBox="1"/>
      </xdr:nvSpPr>
      <xdr:spPr>
        <a:xfrm>
          <a:off x="939800" y="977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AC759D6D-0070-4AFE-9F04-7C58799B4E33}"/>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6BE33740-3ADF-4C19-BBD1-7BF93A566B65}"/>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269EDAE5-641D-492D-B2A2-20B3C3B44B24}"/>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3DC1C5D3-6332-435F-9A9C-F5A5C1A1F453}"/>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EC7DCC52-1228-4687-97E6-7406E2637C92}"/>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6015C274-A283-4CFA-8F68-4563C58F5F3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8A2E0AA-1C7B-4414-A9D8-4ED83413860C}"/>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22E3E201-13DA-46C8-ACA0-A81430ED3681}"/>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9DD2CE15-1215-44D9-B0D5-8B78A4D41203}"/>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B14BEB1-9ACE-45E4-92D5-EAD716862BD4}"/>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ADFA7C4C-864D-4751-9D3C-7A90EDA96644}"/>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後期高齢者医療特別会計や介護保険特別会計</a:t>
          </a:r>
          <a:r>
            <a:rPr kumimoji="1" lang="ja-JP" altLang="ja-JP" sz="1100">
              <a:solidFill>
                <a:schemeClr val="dk1"/>
              </a:solidFill>
              <a:effectLst/>
              <a:latin typeface="+mn-lt"/>
              <a:ea typeface="+mn-ea"/>
              <a:cs typeface="+mn-cs"/>
            </a:rPr>
            <a:t>への繰出金</a:t>
          </a:r>
          <a:r>
            <a:rPr kumimoji="1" lang="ja-JP" altLang="en-US" sz="1100">
              <a:solidFill>
                <a:schemeClr val="dk1"/>
              </a:solidFill>
              <a:effectLst/>
              <a:latin typeface="+mn-lt"/>
              <a:ea typeface="+mn-ea"/>
              <a:cs typeface="+mn-cs"/>
            </a:rPr>
            <a:t>の増加により</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ポイントの増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今後も各特別会計において使用料収入や税収入を確保するなど、繰出金の抑制に努める。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CE1FA2E7-D10F-4C2E-8D5A-7B7DFAB11B52}"/>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F54A91AD-D21F-4881-AFDC-2B549601885B}"/>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9E5C6083-45F3-4294-909A-771B737FCCFA}"/>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7FE00F1C-2B60-4B48-B636-3FFBC7E48858}"/>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9E1B24EA-E62E-496A-8C7E-A24B5DE09257}"/>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DD9FFF7F-7D7D-49B9-BB4B-2EB627E66B5B}"/>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FD0B1FA-0DDD-45A6-8A97-BD2B1E5A8065}"/>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3C321027-11E6-460E-82E3-BBECE8F71D12}"/>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A35CE1E1-4A87-479C-8FB1-F67313A18B03}"/>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B7AA1407-F100-4AE8-BE18-3168A6945515}"/>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765ACBC5-392C-42D5-B74A-4C63FEB14A44}"/>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CACAACD2-C1FA-411D-A30E-C38CD94B245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6039FD62-050B-4F50-8153-F2A338240FD3}"/>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4316F15D-9563-4E07-8248-ED8BDC34946A}"/>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14B3D78-565F-4602-B5A4-69FE2690BCB4}"/>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16BE5D71-9BE9-48CA-85E3-A3FE1708B979}"/>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EE45D69A-4C27-43E1-ADF2-57D30D39C4F2}"/>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80D38FFE-75BC-4BA9-9C33-2FCF1B75A015}"/>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1FCBF889-FC85-4D95-A458-59F60051D527}"/>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21844</xdr:rowOff>
    </xdr:from>
    <xdr:to>
      <xdr:col>82</xdr:col>
      <xdr:colOff>107950</xdr:colOff>
      <xdr:row>56</xdr:row>
      <xdr:rowOff>49276</xdr:rowOff>
    </xdr:to>
    <xdr:cxnSp macro="">
      <xdr:nvCxnSpPr>
        <xdr:cNvPr id="253" name="直線コネクタ 252">
          <a:extLst>
            <a:ext uri="{FF2B5EF4-FFF2-40B4-BE49-F238E27FC236}">
              <a16:creationId xmlns:a16="http://schemas.microsoft.com/office/drawing/2014/main" id="{6D0A7188-75B3-457C-AFE7-E491423ACDC8}"/>
            </a:ext>
          </a:extLst>
        </xdr:cNvPr>
        <xdr:cNvCxnSpPr/>
      </xdr:nvCxnSpPr>
      <xdr:spPr>
        <a:xfrm>
          <a:off x="15671800" y="96230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8AEC2403-7A61-489D-A1C3-457F6FF21F3A}"/>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2F275C43-0BCE-4CBF-B92D-B4C86C39DCF6}"/>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21844</xdr:rowOff>
    </xdr:to>
    <xdr:cxnSp macro="">
      <xdr:nvCxnSpPr>
        <xdr:cNvPr id="256" name="直線コネクタ 255">
          <a:extLst>
            <a:ext uri="{FF2B5EF4-FFF2-40B4-BE49-F238E27FC236}">
              <a16:creationId xmlns:a16="http://schemas.microsoft.com/office/drawing/2014/main" id="{258D4F40-1547-4004-A198-AB275BBC5DD2}"/>
            </a:ext>
          </a:extLst>
        </xdr:cNvPr>
        <xdr:cNvCxnSpPr/>
      </xdr:nvCxnSpPr>
      <xdr:spPr>
        <a:xfrm>
          <a:off x="14782800" y="96139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E1C4A00-5139-4BC0-B74D-32DB9CCF071B}"/>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6B8FCB84-143D-4384-8A8A-59AE5DE60BD9}"/>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147574</xdr:rowOff>
    </xdr:from>
    <xdr:to>
      <xdr:col>73</xdr:col>
      <xdr:colOff>180975</xdr:colOff>
      <xdr:row>56</xdr:row>
      <xdr:rowOff>12700</xdr:rowOff>
    </xdr:to>
    <xdr:cxnSp macro="">
      <xdr:nvCxnSpPr>
        <xdr:cNvPr id="259" name="直線コネクタ 258">
          <a:extLst>
            <a:ext uri="{FF2B5EF4-FFF2-40B4-BE49-F238E27FC236}">
              <a16:creationId xmlns:a16="http://schemas.microsoft.com/office/drawing/2014/main" id="{261E78D0-5E4F-4E19-B582-11B5E2BDB007}"/>
            </a:ext>
          </a:extLst>
        </xdr:cNvPr>
        <xdr:cNvCxnSpPr/>
      </xdr:nvCxnSpPr>
      <xdr:spPr>
        <a:xfrm>
          <a:off x="13893800" y="95773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45912E08-9543-4D95-8193-8B1616F19021}"/>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44639FC9-0523-44A1-892B-D804AE923D17}"/>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147574</xdr:rowOff>
    </xdr:from>
    <xdr:to>
      <xdr:col>69</xdr:col>
      <xdr:colOff>92075</xdr:colOff>
      <xdr:row>56</xdr:row>
      <xdr:rowOff>3556</xdr:rowOff>
    </xdr:to>
    <xdr:cxnSp macro="">
      <xdr:nvCxnSpPr>
        <xdr:cNvPr id="262" name="直線コネクタ 261">
          <a:extLst>
            <a:ext uri="{FF2B5EF4-FFF2-40B4-BE49-F238E27FC236}">
              <a16:creationId xmlns:a16="http://schemas.microsoft.com/office/drawing/2014/main" id="{2B047B25-B1B8-438F-BD13-F6B583142B45}"/>
            </a:ext>
          </a:extLst>
        </xdr:cNvPr>
        <xdr:cNvCxnSpPr/>
      </xdr:nvCxnSpPr>
      <xdr:spPr>
        <a:xfrm flipV="1">
          <a:off x="13004800" y="95773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EAAB270-D3D4-4D10-8CD7-B6CA6A6C6056}"/>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595CAC8B-B405-4827-B735-4AE29E697B57}"/>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A5A3241B-9A53-4D98-A513-561B708BC508}"/>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1E63BB4D-D580-4BD8-AF09-81D2F28089F2}"/>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A2724793-4A61-48BA-BC97-14626C86F3D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3D1F5BE9-77F7-42FC-B28A-8A7A1590E17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CC9CDBBE-79F8-468E-A127-6ED4C1DAE534}"/>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3D30559A-A831-47B8-B4F3-8301E966C8C1}"/>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5278FCCE-8B83-4619-AE01-00BBB16BCAAF}"/>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169926</xdr:rowOff>
    </xdr:from>
    <xdr:to>
      <xdr:col>82</xdr:col>
      <xdr:colOff>158750</xdr:colOff>
      <xdr:row>56</xdr:row>
      <xdr:rowOff>100076</xdr:rowOff>
    </xdr:to>
    <xdr:sp macro="" textlink="">
      <xdr:nvSpPr>
        <xdr:cNvPr id="272" name="楕円 271">
          <a:extLst>
            <a:ext uri="{FF2B5EF4-FFF2-40B4-BE49-F238E27FC236}">
              <a16:creationId xmlns:a16="http://schemas.microsoft.com/office/drawing/2014/main" id="{092B4CF8-7D6F-4ADF-BB94-3197A5A14AC6}"/>
            </a:ext>
          </a:extLst>
        </xdr:cNvPr>
        <xdr:cNvSpPr/>
      </xdr:nvSpPr>
      <xdr:spPr>
        <a:xfrm>
          <a:off x="164592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15003</xdr:rowOff>
    </xdr:from>
    <xdr:ext cx="762000" cy="259045"/>
    <xdr:sp macro="" textlink="">
      <xdr:nvSpPr>
        <xdr:cNvPr id="273" name="その他該当値テキスト">
          <a:extLst>
            <a:ext uri="{FF2B5EF4-FFF2-40B4-BE49-F238E27FC236}">
              <a16:creationId xmlns:a16="http://schemas.microsoft.com/office/drawing/2014/main" id="{AC098EC7-5BB6-4603-B93A-E7025A851262}"/>
            </a:ext>
          </a:extLst>
        </xdr:cNvPr>
        <xdr:cNvSpPr txBox="1"/>
      </xdr:nvSpPr>
      <xdr:spPr>
        <a:xfrm>
          <a:off x="16598900" y="944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142494</xdr:rowOff>
    </xdr:from>
    <xdr:to>
      <xdr:col>78</xdr:col>
      <xdr:colOff>120650</xdr:colOff>
      <xdr:row>56</xdr:row>
      <xdr:rowOff>72644</xdr:rowOff>
    </xdr:to>
    <xdr:sp macro="" textlink="">
      <xdr:nvSpPr>
        <xdr:cNvPr id="274" name="楕円 273">
          <a:extLst>
            <a:ext uri="{FF2B5EF4-FFF2-40B4-BE49-F238E27FC236}">
              <a16:creationId xmlns:a16="http://schemas.microsoft.com/office/drawing/2014/main" id="{0AFD10EB-6B33-4E59-B120-30ED03E85166}"/>
            </a:ext>
          </a:extLst>
        </xdr:cNvPr>
        <xdr:cNvSpPr/>
      </xdr:nvSpPr>
      <xdr:spPr>
        <a:xfrm>
          <a:off x="156210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82821</xdr:rowOff>
    </xdr:from>
    <xdr:ext cx="736600" cy="259045"/>
    <xdr:sp macro="" textlink="">
      <xdr:nvSpPr>
        <xdr:cNvPr id="275" name="テキスト ボックス 274">
          <a:extLst>
            <a:ext uri="{FF2B5EF4-FFF2-40B4-BE49-F238E27FC236}">
              <a16:creationId xmlns:a16="http://schemas.microsoft.com/office/drawing/2014/main" id="{ECBE9C49-9301-4760-91A8-F16D0B37AFB4}"/>
            </a:ext>
          </a:extLst>
        </xdr:cNvPr>
        <xdr:cNvSpPr txBox="1"/>
      </xdr:nvSpPr>
      <xdr:spPr>
        <a:xfrm>
          <a:off x="15290800" y="934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76" name="楕円 275">
          <a:extLst>
            <a:ext uri="{FF2B5EF4-FFF2-40B4-BE49-F238E27FC236}">
              <a16:creationId xmlns:a16="http://schemas.microsoft.com/office/drawing/2014/main" id="{2915F6F9-E846-4043-81B0-E5AD6C977EDA}"/>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77" name="テキスト ボックス 276">
          <a:extLst>
            <a:ext uri="{FF2B5EF4-FFF2-40B4-BE49-F238E27FC236}">
              <a16:creationId xmlns:a16="http://schemas.microsoft.com/office/drawing/2014/main" id="{2BD994D9-5AB3-46E8-8DD7-F4D56E099C88}"/>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96774</xdr:rowOff>
    </xdr:from>
    <xdr:to>
      <xdr:col>69</xdr:col>
      <xdr:colOff>142875</xdr:colOff>
      <xdr:row>56</xdr:row>
      <xdr:rowOff>26924</xdr:rowOff>
    </xdr:to>
    <xdr:sp macro="" textlink="">
      <xdr:nvSpPr>
        <xdr:cNvPr id="278" name="楕円 277">
          <a:extLst>
            <a:ext uri="{FF2B5EF4-FFF2-40B4-BE49-F238E27FC236}">
              <a16:creationId xmlns:a16="http://schemas.microsoft.com/office/drawing/2014/main" id="{031A40ED-5775-40BF-8857-409AD2CB88A4}"/>
            </a:ext>
          </a:extLst>
        </xdr:cNvPr>
        <xdr:cNvSpPr/>
      </xdr:nvSpPr>
      <xdr:spPr>
        <a:xfrm>
          <a:off x="13843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37101</xdr:rowOff>
    </xdr:from>
    <xdr:ext cx="762000" cy="259045"/>
    <xdr:sp macro="" textlink="">
      <xdr:nvSpPr>
        <xdr:cNvPr id="279" name="テキスト ボックス 278">
          <a:extLst>
            <a:ext uri="{FF2B5EF4-FFF2-40B4-BE49-F238E27FC236}">
              <a16:creationId xmlns:a16="http://schemas.microsoft.com/office/drawing/2014/main" id="{09B521F3-6F00-495F-A6F9-27FF2D20025A}"/>
            </a:ext>
          </a:extLst>
        </xdr:cNvPr>
        <xdr:cNvSpPr txBox="1"/>
      </xdr:nvSpPr>
      <xdr:spPr>
        <a:xfrm>
          <a:off x="13512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124206</xdr:rowOff>
    </xdr:from>
    <xdr:to>
      <xdr:col>65</xdr:col>
      <xdr:colOff>53975</xdr:colOff>
      <xdr:row>56</xdr:row>
      <xdr:rowOff>54356</xdr:rowOff>
    </xdr:to>
    <xdr:sp macro="" textlink="">
      <xdr:nvSpPr>
        <xdr:cNvPr id="280" name="楕円 279">
          <a:extLst>
            <a:ext uri="{FF2B5EF4-FFF2-40B4-BE49-F238E27FC236}">
              <a16:creationId xmlns:a16="http://schemas.microsoft.com/office/drawing/2014/main" id="{72CB34E3-3B94-45FA-BDB6-C13682F8F1EF}"/>
            </a:ext>
          </a:extLst>
        </xdr:cNvPr>
        <xdr:cNvSpPr/>
      </xdr:nvSpPr>
      <xdr:spPr>
        <a:xfrm>
          <a:off x="12954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64533</xdr:rowOff>
    </xdr:from>
    <xdr:ext cx="762000" cy="259045"/>
    <xdr:sp macro="" textlink="">
      <xdr:nvSpPr>
        <xdr:cNvPr id="281" name="テキスト ボックス 280">
          <a:extLst>
            <a:ext uri="{FF2B5EF4-FFF2-40B4-BE49-F238E27FC236}">
              <a16:creationId xmlns:a16="http://schemas.microsoft.com/office/drawing/2014/main" id="{4B37AE54-65EB-4AC6-BF37-F26D9C0B1496}"/>
            </a:ext>
          </a:extLst>
        </xdr:cNvPr>
        <xdr:cNvSpPr txBox="1"/>
      </xdr:nvSpPr>
      <xdr:spPr>
        <a:xfrm>
          <a:off x="12623800" y="932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21DFC4D8-A570-4CBC-9982-0073AAA09A65}"/>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BC4E52E0-5172-47C7-92E0-D11B7244667B}"/>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926576E7-3CB1-4BC1-A073-8F5D623A61A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B90B2B3C-C8DE-4F6A-B971-3E740400D5AF}"/>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835FCE1C-B13D-43A6-ACAF-D29DA8B5E317}"/>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1F589423-9447-4F56-A21A-4F9FA58D042B}"/>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299F8B60-52A2-44E3-AF57-CE906777DA79}"/>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8A44FFA1-754D-47A4-8079-1C06F3B40F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A65AB42-0781-4A6E-BD6B-62BD6D1C79CC}"/>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97F3F8CD-1011-4FAE-B4BF-7003B43063A9}"/>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D398E222-ED22-4BEC-9CB1-D039D66D2166}"/>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補助費等に係る経常収支比率が類似団体平均を上回っているのは、人件費とは逆にゴミ処理業務や消防業務を一部事務組合で行っており、組合へ負担金として支出していることが主な要因である。</a:t>
          </a:r>
          <a:endParaRPr lang="ja-JP" altLang="ja-JP" sz="1400">
            <a:effectLst/>
          </a:endParaRPr>
        </a:p>
        <a:p>
          <a:r>
            <a:rPr kumimoji="1" lang="ja-JP" altLang="ja-JP" sz="1100">
              <a:solidFill>
                <a:schemeClr val="dk1"/>
              </a:solidFill>
              <a:effectLst/>
              <a:latin typeface="+mn-lt"/>
              <a:ea typeface="+mn-ea"/>
              <a:cs typeface="+mn-cs"/>
            </a:rPr>
            <a:t>　一部事務組合（消防・医療）の負担金</a:t>
          </a:r>
          <a:r>
            <a:rPr kumimoji="1" lang="ja-JP" altLang="en-US" sz="1100">
              <a:solidFill>
                <a:schemeClr val="dk1"/>
              </a:solidFill>
              <a:effectLst/>
              <a:latin typeface="+mn-lt"/>
              <a:ea typeface="+mn-ea"/>
              <a:cs typeface="+mn-cs"/>
            </a:rPr>
            <a:t>が増加しているものの、</a:t>
          </a:r>
          <a:r>
            <a:rPr kumimoji="1" lang="ja-JP" altLang="ja-JP" sz="1100">
              <a:solidFill>
                <a:schemeClr val="dk1"/>
              </a:solidFill>
              <a:effectLst/>
              <a:latin typeface="+mn-lt"/>
              <a:ea typeface="+mn-ea"/>
              <a:cs typeface="+mn-cs"/>
            </a:rPr>
            <a:t>経常収支比率分母</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ポイントの減となっている。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2486AE08-0409-4C6A-9CF3-F8EE5CB0E9F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A2BB1A97-E108-4FAF-A295-769587780B0A}"/>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C7358885-5D24-45F1-9CAE-0A57A727296A}"/>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746A990C-2958-4739-B47E-6576ACE5A725}"/>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553F0C3B-2CA1-4845-B167-2853603EB5F9}"/>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73543562-C7CD-4954-972D-EBB6471700D8}"/>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B0BEA0CE-6B55-4D19-B2E4-4865065D9F6F}"/>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3FCCC544-0B5A-437F-A4FD-3291AD898E9A}"/>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B258AD0-64DB-4FE7-B681-47561C789247}"/>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322A0214-5288-454B-88B6-42B05433F38F}"/>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5A2408E-7A24-46DB-8CC0-3F6E39A8659F}"/>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1F41944F-6730-4F00-AC26-A6F9F7C91511}"/>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479D5012-69FD-4D4B-B3FE-5F07D0F93789}"/>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2743FA47-3303-46AE-BB56-AAB10F21015F}"/>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FFDB4E29-6EBB-49C5-81E8-E49915E41E2C}"/>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4E800893-F0BF-4B0F-A8EB-67F36B473441}"/>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AA04367C-2B79-4ED8-834C-08622FB17CCE}"/>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32F05B80-5F12-43CA-AA19-E8112B88C41E}"/>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37</xdr:row>
      <xdr:rowOff>120142</xdr:rowOff>
    </xdr:to>
    <xdr:cxnSp macro="">
      <xdr:nvCxnSpPr>
        <xdr:cNvPr id="311" name="直線コネクタ 310">
          <a:extLst>
            <a:ext uri="{FF2B5EF4-FFF2-40B4-BE49-F238E27FC236}">
              <a16:creationId xmlns:a16="http://schemas.microsoft.com/office/drawing/2014/main" id="{9E12EF6C-8E3D-4B2E-B897-0644A327BA0B}"/>
            </a:ext>
          </a:extLst>
        </xdr:cNvPr>
        <xdr:cNvCxnSpPr/>
      </xdr:nvCxnSpPr>
      <xdr:spPr>
        <a:xfrm flipV="1">
          <a:off x="15671800" y="645007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4C441D3C-F219-4738-8ACE-11DB74334B62}"/>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67E3774-2DD7-4DD8-B30C-D018F17751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37</xdr:row>
      <xdr:rowOff>161290</xdr:rowOff>
    </xdr:to>
    <xdr:cxnSp macro="">
      <xdr:nvCxnSpPr>
        <xdr:cNvPr id="314" name="直線コネクタ 313">
          <a:extLst>
            <a:ext uri="{FF2B5EF4-FFF2-40B4-BE49-F238E27FC236}">
              <a16:creationId xmlns:a16="http://schemas.microsoft.com/office/drawing/2014/main" id="{6A28B13B-1E24-4C77-BA95-E1EEADD6C88B}"/>
            </a:ext>
          </a:extLst>
        </xdr:cNvPr>
        <xdr:cNvCxnSpPr/>
      </xdr:nvCxnSpPr>
      <xdr:spPr>
        <a:xfrm flipV="1">
          <a:off x="14782800" y="64637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5CE5D6AC-A046-4988-80A4-C8F77B9D9F6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B18CF902-2347-4BB3-81B5-AB1FDC04055A}"/>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101854</xdr:rowOff>
    </xdr:from>
    <xdr:to>
      <xdr:col>73</xdr:col>
      <xdr:colOff>180975</xdr:colOff>
      <xdr:row>37</xdr:row>
      <xdr:rowOff>161290</xdr:rowOff>
    </xdr:to>
    <xdr:cxnSp macro="">
      <xdr:nvCxnSpPr>
        <xdr:cNvPr id="317" name="直線コネクタ 316">
          <a:extLst>
            <a:ext uri="{FF2B5EF4-FFF2-40B4-BE49-F238E27FC236}">
              <a16:creationId xmlns:a16="http://schemas.microsoft.com/office/drawing/2014/main" id="{4FDD5FBE-E451-417B-8AEE-C018F48C0092}"/>
            </a:ext>
          </a:extLst>
        </xdr:cNvPr>
        <xdr:cNvCxnSpPr/>
      </xdr:nvCxnSpPr>
      <xdr:spPr>
        <a:xfrm>
          <a:off x="13893800" y="644550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C35FE0C5-4659-46B9-87D4-D4DE996AD61D}"/>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F631FB50-5E8F-400E-B933-BEBEF7EDB3A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101854</xdr:rowOff>
    </xdr:from>
    <xdr:to>
      <xdr:col>69</xdr:col>
      <xdr:colOff>92075</xdr:colOff>
      <xdr:row>37</xdr:row>
      <xdr:rowOff>120142</xdr:rowOff>
    </xdr:to>
    <xdr:cxnSp macro="">
      <xdr:nvCxnSpPr>
        <xdr:cNvPr id="320" name="直線コネクタ 319">
          <a:extLst>
            <a:ext uri="{FF2B5EF4-FFF2-40B4-BE49-F238E27FC236}">
              <a16:creationId xmlns:a16="http://schemas.microsoft.com/office/drawing/2014/main" id="{8A5A5308-BDE4-4294-830E-7885662D6846}"/>
            </a:ext>
          </a:extLst>
        </xdr:cNvPr>
        <xdr:cNvCxnSpPr/>
      </xdr:nvCxnSpPr>
      <xdr:spPr>
        <a:xfrm flipV="1">
          <a:off x="13004800" y="64455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A860FB3A-1343-44C6-BE88-95B70508D9E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FCD5231F-CE3A-4116-9DB0-F30D97CD08C9}"/>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AE4349D6-FB5A-44FF-BC97-31B48865705A}"/>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45E82E42-1DEF-4214-84E4-39E63167ADA1}"/>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BCAD5A6D-29E1-4AC2-ABA0-B09EA6EC976D}"/>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98DC16D5-4CA3-48C5-9703-34BD10FB606B}"/>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9C14F259-FA7B-4FE9-B93C-EAB9313AD01D}"/>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2A09E3F5-B4EF-447A-A10B-32F85672151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BC1E0635-F397-420D-AE75-AEBE55F7AA1B}"/>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macro="" textlink="">
      <xdr:nvSpPr>
        <xdr:cNvPr id="330" name="楕円 329">
          <a:extLst>
            <a:ext uri="{FF2B5EF4-FFF2-40B4-BE49-F238E27FC236}">
              <a16:creationId xmlns:a16="http://schemas.microsoft.com/office/drawing/2014/main" id="{90975067-6CA9-4114-A097-06A9E9392E6D}"/>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27703</xdr:rowOff>
    </xdr:from>
    <xdr:ext cx="762000" cy="259045"/>
    <xdr:sp macro="" textlink="">
      <xdr:nvSpPr>
        <xdr:cNvPr id="331" name="補助費等該当値テキスト">
          <a:extLst>
            <a:ext uri="{FF2B5EF4-FFF2-40B4-BE49-F238E27FC236}">
              <a16:creationId xmlns:a16="http://schemas.microsoft.com/office/drawing/2014/main" id="{45395CB3-DA6A-4EFB-944F-5628D0D7A91C}"/>
            </a:ext>
          </a:extLst>
        </xdr:cNvPr>
        <xdr:cNvSpPr txBox="1"/>
      </xdr:nvSpPr>
      <xdr:spPr>
        <a:xfrm>
          <a:off x="16598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32" name="楕円 331">
          <a:extLst>
            <a:ext uri="{FF2B5EF4-FFF2-40B4-BE49-F238E27FC236}">
              <a16:creationId xmlns:a16="http://schemas.microsoft.com/office/drawing/2014/main" id="{686FC344-BB84-446D-B335-1422EB7F136F}"/>
            </a:ext>
          </a:extLst>
        </xdr:cNvPr>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155719</xdr:rowOff>
    </xdr:from>
    <xdr:ext cx="736600" cy="259045"/>
    <xdr:sp macro="" textlink="">
      <xdr:nvSpPr>
        <xdr:cNvPr id="333" name="テキスト ボックス 332">
          <a:extLst>
            <a:ext uri="{FF2B5EF4-FFF2-40B4-BE49-F238E27FC236}">
              <a16:creationId xmlns:a16="http://schemas.microsoft.com/office/drawing/2014/main" id="{771897F4-2081-4DC2-8BF6-3C91A58C1DA3}"/>
            </a:ext>
          </a:extLst>
        </xdr:cNvPr>
        <xdr:cNvSpPr txBox="1"/>
      </xdr:nvSpPr>
      <xdr:spPr>
        <a:xfrm>
          <a:off x="15290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110490</xdr:rowOff>
    </xdr:from>
    <xdr:to>
      <xdr:col>74</xdr:col>
      <xdr:colOff>31750</xdr:colOff>
      <xdr:row>38</xdr:row>
      <xdr:rowOff>40640</xdr:rowOff>
    </xdr:to>
    <xdr:sp macro="" textlink="">
      <xdr:nvSpPr>
        <xdr:cNvPr id="334" name="楕円 333">
          <a:extLst>
            <a:ext uri="{FF2B5EF4-FFF2-40B4-BE49-F238E27FC236}">
              <a16:creationId xmlns:a16="http://schemas.microsoft.com/office/drawing/2014/main" id="{C3BFC955-E97B-40DF-AB08-6B9731E884F3}"/>
            </a:ext>
          </a:extLst>
        </xdr:cNvPr>
        <xdr:cNvSpPr/>
      </xdr:nvSpPr>
      <xdr:spPr>
        <a:xfrm>
          <a:off x="14732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25417</xdr:rowOff>
    </xdr:from>
    <xdr:ext cx="762000" cy="259045"/>
    <xdr:sp macro="" textlink="">
      <xdr:nvSpPr>
        <xdr:cNvPr id="335" name="テキスト ボックス 334">
          <a:extLst>
            <a:ext uri="{FF2B5EF4-FFF2-40B4-BE49-F238E27FC236}">
              <a16:creationId xmlns:a16="http://schemas.microsoft.com/office/drawing/2014/main" id="{4E116653-9BFD-40A6-8F5F-44813D7EB84A}"/>
            </a:ext>
          </a:extLst>
        </xdr:cNvPr>
        <xdr:cNvSpPr txBox="1"/>
      </xdr:nvSpPr>
      <xdr:spPr>
        <a:xfrm>
          <a:off x="14401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51054</xdr:rowOff>
    </xdr:from>
    <xdr:to>
      <xdr:col>69</xdr:col>
      <xdr:colOff>142875</xdr:colOff>
      <xdr:row>37</xdr:row>
      <xdr:rowOff>152654</xdr:rowOff>
    </xdr:to>
    <xdr:sp macro="" textlink="">
      <xdr:nvSpPr>
        <xdr:cNvPr id="336" name="楕円 335">
          <a:extLst>
            <a:ext uri="{FF2B5EF4-FFF2-40B4-BE49-F238E27FC236}">
              <a16:creationId xmlns:a16="http://schemas.microsoft.com/office/drawing/2014/main" id="{FB9E90EA-7B17-4D64-B25C-F7D65BF2DA98}"/>
            </a:ext>
          </a:extLst>
        </xdr:cNvPr>
        <xdr:cNvSpPr/>
      </xdr:nvSpPr>
      <xdr:spPr>
        <a:xfrm>
          <a:off x="13843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137431</xdr:rowOff>
    </xdr:from>
    <xdr:ext cx="762000" cy="259045"/>
    <xdr:sp macro="" textlink="">
      <xdr:nvSpPr>
        <xdr:cNvPr id="337" name="テキスト ボックス 336">
          <a:extLst>
            <a:ext uri="{FF2B5EF4-FFF2-40B4-BE49-F238E27FC236}">
              <a16:creationId xmlns:a16="http://schemas.microsoft.com/office/drawing/2014/main" id="{B3310961-DC1C-4319-92DE-2B2EB66ED17B}"/>
            </a:ext>
          </a:extLst>
        </xdr:cNvPr>
        <xdr:cNvSpPr txBox="1"/>
      </xdr:nvSpPr>
      <xdr:spPr>
        <a:xfrm>
          <a:off x="13512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69342</xdr:rowOff>
    </xdr:from>
    <xdr:to>
      <xdr:col>65</xdr:col>
      <xdr:colOff>53975</xdr:colOff>
      <xdr:row>37</xdr:row>
      <xdr:rowOff>170942</xdr:rowOff>
    </xdr:to>
    <xdr:sp macro="" textlink="">
      <xdr:nvSpPr>
        <xdr:cNvPr id="338" name="楕円 337">
          <a:extLst>
            <a:ext uri="{FF2B5EF4-FFF2-40B4-BE49-F238E27FC236}">
              <a16:creationId xmlns:a16="http://schemas.microsoft.com/office/drawing/2014/main" id="{BCB0D628-1123-42D1-9193-260ABF037774}"/>
            </a:ext>
          </a:extLst>
        </xdr:cNvPr>
        <xdr:cNvSpPr/>
      </xdr:nvSpPr>
      <xdr:spPr>
        <a:xfrm>
          <a:off x="12954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155719</xdr:rowOff>
    </xdr:from>
    <xdr:ext cx="762000" cy="259045"/>
    <xdr:sp macro="" textlink="">
      <xdr:nvSpPr>
        <xdr:cNvPr id="339" name="テキスト ボックス 338">
          <a:extLst>
            <a:ext uri="{FF2B5EF4-FFF2-40B4-BE49-F238E27FC236}">
              <a16:creationId xmlns:a16="http://schemas.microsoft.com/office/drawing/2014/main" id="{CF5DBA93-8426-4E1E-933F-DDAAB79010E9}"/>
            </a:ext>
          </a:extLst>
        </xdr:cNvPr>
        <xdr:cNvSpPr txBox="1"/>
      </xdr:nvSpPr>
      <xdr:spPr>
        <a:xfrm>
          <a:off x="12623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A4C36C7C-917A-434F-9512-4364B0ACF3D1}"/>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178148E7-9C46-4E9C-B806-A4E9250F1D7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50B1BBFF-F801-41C5-8124-766CC157BB2D}"/>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1D1A1EE6-DEED-49ED-A80C-6887B216ACD3}"/>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5C1C0635-A55E-44A8-8EA6-0134F45A77C3}"/>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F2B23352-90BB-4950-95AB-3FA7EE0320C1}"/>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5755270A-3D63-4C39-8DDD-67DFD5A949B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92DE2E0F-A455-4726-BBB6-B7D46E5535E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EF3365D-AA83-4E09-BC7A-ABB4A0973509}"/>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57C686E9-3D26-4388-A64C-F12B4E4CCE46}"/>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C4918524-1610-4C66-AFCE-EDF88294B788}"/>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年石川平野排水対策事業、</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年臨時財政対策債、</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白山保育園建設事業</a:t>
          </a:r>
          <a:r>
            <a:rPr kumimoji="1" lang="ja-JP" altLang="ja-JP" sz="1100">
              <a:solidFill>
                <a:schemeClr val="dk1"/>
              </a:solidFill>
              <a:effectLst/>
              <a:latin typeface="+mn-lt"/>
              <a:ea typeface="+mn-ea"/>
              <a:cs typeface="+mn-cs"/>
            </a:rPr>
            <a:t>に係る地方債の償還が終了したこと等により前年より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ポイント改善したものの、未だ類似団体平均を</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　今後も公共施設等総合管理計画に基づき、事業の取捨選択を徹底し、公債費の抑制に努める。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3481073F-B6EE-40B4-8D0E-897002F3FCF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55F0CC41-B4B5-4737-A958-82112FE07D6C}"/>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2D90827E-A812-4AF7-8B17-66A401452168}"/>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D97443A3-08EA-4E81-9BB0-08031527D31D}"/>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EC4A3414-4106-475B-9906-22C830AD4DD3}"/>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246AA12C-0E5E-4E8F-8946-C0C15CE69952}"/>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AAF7D00-C695-4E97-88FC-F6C8E165C9EA}"/>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385B0A0D-5E35-40E4-86FF-A8164FB59E2B}"/>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C107111C-A763-4D52-B4AB-B3484684A21F}"/>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7462F40E-D974-4A6C-9C60-CB0227D18AE4}"/>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26F4D572-B031-4A2E-A1F2-04D94C3AE3A6}"/>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58DAF92D-E0D0-49D8-B681-DC20B2E4C367}"/>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1E5FFC4-573C-4C4C-BBB6-7D5EC442A058}"/>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2D82D46E-D5FF-47CC-9D7A-B1A040C781DF}"/>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86222A2D-F3CF-422A-B40E-CD057B404AE1}"/>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8206A91-E525-484D-934F-7E2051038F8E}"/>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352C9B1F-F135-41C8-8A14-E8A2805EBE9C}"/>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6D196069-2740-4BC6-8283-511DCB6B701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C590A762-CC88-4259-9CC1-DC6BDB4950E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6929688E-7D50-4D54-8728-9D054B764E41}"/>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45CC11D8-846B-45AB-A379-35E51BD2B846}"/>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157480</xdr:rowOff>
    </xdr:from>
    <xdr:to>
      <xdr:col>24</xdr:col>
      <xdr:colOff>25400</xdr:colOff>
      <xdr:row>77</xdr:row>
      <xdr:rowOff>69850</xdr:rowOff>
    </xdr:to>
    <xdr:cxnSp macro="">
      <xdr:nvCxnSpPr>
        <xdr:cNvPr id="372" name="直線コネクタ 371">
          <a:extLst>
            <a:ext uri="{FF2B5EF4-FFF2-40B4-BE49-F238E27FC236}">
              <a16:creationId xmlns:a16="http://schemas.microsoft.com/office/drawing/2014/main" id="{819B71C6-AE36-49B2-8630-B8AE005F8FAA}"/>
            </a:ext>
          </a:extLst>
        </xdr:cNvPr>
        <xdr:cNvCxnSpPr/>
      </xdr:nvCxnSpPr>
      <xdr:spPr>
        <a:xfrm flipV="1">
          <a:off x="3987800" y="1318768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CC58E6C5-6539-43C0-B770-792841524683}"/>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35133B39-F8F8-46A2-B551-E93A51BF7653}"/>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123189</xdr:rowOff>
    </xdr:to>
    <xdr:cxnSp macro="">
      <xdr:nvCxnSpPr>
        <xdr:cNvPr id="375" name="直線コネクタ 374">
          <a:extLst>
            <a:ext uri="{FF2B5EF4-FFF2-40B4-BE49-F238E27FC236}">
              <a16:creationId xmlns:a16="http://schemas.microsoft.com/office/drawing/2014/main" id="{8C7B8AF5-DFDE-4614-8813-1FA32E696723}"/>
            </a:ext>
          </a:extLst>
        </xdr:cNvPr>
        <xdr:cNvCxnSpPr/>
      </xdr:nvCxnSpPr>
      <xdr:spPr>
        <a:xfrm flipV="1">
          <a:off x="3098800" y="132715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A5E3EF16-5D07-4F26-B9B2-D6EE3794DF3D}"/>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B1A1111-625C-4F8C-8077-00EAC7168EB9}"/>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123189</xdr:rowOff>
    </xdr:to>
    <xdr:cxnSp macro="">
      <xdr:nvCxnSpPr>
        <xdr:cNvPr id="378" name="直線コネクタ 377">
          <a:extLst>
            <a:ext uri="{FF2B5EF4-FFF2-40B4-BE49-F238E27FC236}">
              <a16:creationId xmlns:a16="http://schemas.microsoft.com/office/drawing/2014/main" id="{A14CE5ED-BF4F-42F5-978D-9927374E4F35}"/>
            </a:ext>
          </a:extLst>
        </xdr:cNvPr>
        <xdr:cNvCxnSpPr/>
      </xdr:nvCxnSpPr>
      <xdr:spPr>
        <a:xfrm>
          <a:off x="2209800" y="1320292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56F08318-FAE7-4080-8770-07CDD027DE5A}"/>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31B4F870-507B-413A-927C-99DBCCD8353A}"/>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100330</xdr:rowOff>
    </xdr:to>
    <xdr:cxnSp macro="">
      <xdr:nvCxnSpPr>
        <xdr:cNvPr id="381" name="直線コネクタ 380">
          <a:extLst>
            <a:ext uri="{FF2B5EF4-FFF2-40B4-BE49-F238E27FC236}">
              <a16:creationId xmlns:a16="http://schemas.microsoft.com/office/drawing/2014/main" id="{1B846C35-263C-4835-A767-791E8E57CC32}"/>
            </a:ext>
          </a:extLst>
        </xdr:cNvPr>
        <xdr:cNvCxnSpPr/>
      </xdr:nvCxnSpPr>
      <xdr:spPr>
        <a:xfrm flipV="1">
          <a:off x="1320800" y="132029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3CA5FD76-F7EB-4018-8538-8BCE999C3894}"/>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326281B0-F1A9-4CEE-A856-28815B7979FF}"/>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84CB7E7C-AF90-4BE6-BA5B-64ECDC23F129}"/>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3B23B4B7-6BE5-4128-A819-CC20B9AED8D6}"/>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74D5786D-4243-4AD9-B3B0-9094130F2A47}"/>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5A1793B-709C-48F8-BA0F-13B667B96E9C}"/>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7C7B6BD1-67A0-4304-A332-37084CE18B33}"/>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39C1E3C7-8F5A-4B1D-B3AB-C329AC2AC3C7}"/>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14CA3157-4A76-4233-9926-B064D424A345}"/>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106680</xdr:rowOff>
    </xdr:from>
    <xdr:to>
      <xdr:col>24</xdr:col>
      <xdr:colOff>76200</xdr:colOff>
      <xdr:row>77</xdr:row>
      <xdr:rowOff>36830</xdr:rowOff>
    </xdr:to>
    <xdr:sp macro="" textlink="">
      <xdr:nvSpPr>
        <xdr:cNvPr id="391" name="楕円 390">
          <a:extLst>
            <a:ext uri="{FF2B5EF4-FFF2-40B4-BE49-F238E27FC236}">
              <a16:creationId xmlns:a16="http://schemas.microsoft.com/office/drawing/2014/main" id="{8B425ABC-0FBE-46E6-A331-242DDEE2EFDF}"/>
            </a:ext>
          </a:extLst>
        </xdr:cNvPr>
        <xdr:cNvSpPr/>
      </xdr:nvSpPr>
      <xdr:spPr>
        <a:xfrm>
          <a:off x="4775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78757</xdr:rowOff>
    </xdr:from>
    <xdr:ext cx="762000" cy="259045"/>
    <xdr:sp macro="" textlink="">
      <xdr:nvSpPr>
        <xdr:cNvPr id="392" name="公債費該当値テキスト">
          <a:extLst>
            <a:ext uri="{FF2B5EF4-FFF2-40B4-BE49-F238E27FC236}">
              <a16:creationId xmlns:a16="http://schemas.microsoft.com/office/drawing/2014/main" id="{8752C307-3DE6-46DB-BC11-8CF37B389BE4}"/>
            </a:ext>
          </a:extLst>
        </xdr:cNvPr>
        <xdr:cNvSpPr txBox="1"/>
      </xdr:nvSpPr>
      <xdr:spPr>
        <a:xfrm>
          <a:off x="49149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93" name="楕円 392">
          <a:extLst>
            <a:ext uri="{FF2B5EF4-FFF2-40B4-BE49-F238E27FC236}">
              <a16:creationId xmlns:a16="http://schemas.microsoft.com/office/drawing/2014/main" id="{B38E843F-BCC1-423A-9DB5-3402DB74B041}"/>
            </a:ext>
          </a:extLst>
        </xdr:cNvPr>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94" name="テキスト ボックス 393">
          <a:extLst>
            <a:ext uri="{FF2B5EF4-FFF2-40B4-BE49-F238E27FC236}">
              <a16:creationId xmlns:a16="http://schemas.microsoft.com/office/drawing/2014/main" id="{2738C2FF-D39E-4AC2-B3C1-4D4875C7A5F8}"/>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72389</xdr:rowOff>
    </xdr:from>
    <xdr:to>
      <xdr:col>15</xdr:col>
      <xdr:colOff>149225</xdr:colOff>
      <xdr:row>78</xdr:row>
      <xdr:rowOff>2539</xdr:rowOff>
    </xdr:to>
    <xdr:sp macro="" textlink="">
      <xdr:nvSpPr>
        <xdr:cNvPr id="395" name="楕円 394">
          <a:extLst>
            <a:ext uri="{FF2B5EF4-FFF2-40B4-BE49-F238E27FC236}">
              <a16:creationId xmlns:a16="http://schemas.microsoft.com/office/drawing/2014/main" id="{6723D631-5254-47FB-879D-2B9F2B7C0DD6}"/>
            </a:ext>
          </a:extLst>
        </xdr:cNvPr>
        <xdr:cNvSpPr/>
      </xdr:nvSpPr>
      <xdr:spPr>
        <a:xfrm>
          <a:off x="3048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158766</xdr:rowOff>
    </xdr:from>
    <xdr:ext cx="762000" cy="259045"/>
    <xdr:sp macro="" textlink="">
      <xdr:nvSpPr>
        <xdr:cNvPr id="396" name="テキスト ボックス 395">
          <a:extLst>
            <a:ext uri="{FF2B5EF4-FFF2-40B4-BE49-F238E27FC236}">
              <a16:creationId xmlns:a16="http://schemas.microsoft.com/office/drawing/2014/main" id="{B6243B18-F639-4606-A54D-90A4DB74DD8D}"/>
            </a:ext>
          </a:extLst>
        </xdr:cNvPr>
        <xdr:cNvSpPr txBox="1"/>
      </xdr:nvSpPr>
      <xdr:spPr>
        <a:xfrm>
          <a:off x="2717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121920</xdr:rowOff>
    </xdr:from>
    <xdr:to>
      <xdr:col>11</xdr:col>
      <xdr:colOff>60325</xdr:colOff>
      <xdr:row>77</xdr:row>
      <xdr:rowOff>52070</xdr:rowOff>
    </xdr:to>
    <xdr:sp macro="" textlink="">
      <xdr:nvSpPr>
        <xdr:cNvPr id="397" name="楕円 396">
          <a:extLst>
            <a:ext uri="{FF2B5EF4-FFF2-40B4-BE49-F238E27FC236}">
              <a16:creationId xmlns:a16="http://schemas.microsoft.com/office/drawing/2014/main" id="{42E430FB-7119-448C-85CB-EC802050EEF2}"/>
            </a:ext>
          </a:extLst>
        </xdr:cNvPr>
        <xdr:cNvSpPr/>
      </xdr:nvSpPr>
      <xdr:spPr>
        <a:xfrm>
          <a:off x="2159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36847</xdr:rowOff>
    </xdr:from>
    <xdr:ext cx="762000" cy="259045"/>
    <xdr:sp macro="" textlink="">
      <xdr:nvSpPr>
        <xdr:cNvPr id="398" name="テキスト ボックス 397">
          <a:extLst>
            <a:ext uri="{FF2B5EF4-FFF2-40B4-BE49-F238E27FC236}">
              <a16:creationId xmlns:a16="http://schemas.microsoft.com/office/drawing/2014/main" id="{A4B2B260-12CB-4CF2-8E78-52BF63DAB73B}"/>
            </a:ext>
          </a:extLst>
        </xdr:cNvPr>
        <xdr:cNvSpPr txBox="1"/>
      </xdr:nvSpPr>
      <xdr:spPr>
        <a:xfrm>
          <a:off x="1828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99" name="楕円 398">
          <a:extLst>
            <a:ext uri="{FF2B5EF4-FFF2-40B4-BE49-F238E27FC236}">
              <a16:creationId xmlns:a16="http://schemas.microsoft.com/office/drawing/2014/main" id="{3534FB76-3900-439F-9E45-83199FAB9063}"/>
            </a:ext>
          </a:extLst>
        </xdr:cNvPr>
        <xdr:cNvSpPr/>
      </xdr:nvSpPr>
      <xdr:spPr>
        <a:xfrm>
          <a:off x="1270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400" name="テキスト ボックス 399">
          <a:extLst>
            <a:ext uri="{FF2B5EF4-FFF2-40B4-BE49-F238E27FC236}">
              <a16:creationId xmlns:a16="http://schemas.microsoft.com/office/drawing/2014/main" id="{865BBD25-6417-4D6B-8846-8FD82F099958}"/>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FC5FF630-E952-4EF4-9345-0A1E0A14D074}"/>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FC3BBD92-E283-4F2C-9944-1817BA6AAA48}"/>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4E355EC-5F71-4350-BE62-81A72FFAE0F4}"/>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9FDE8230-0483-4546-BED4-017DB0DBCCDA}"/>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35F05C48-B7A9-4D82-B732-6BE698C6DBE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35C4C783-3299-4275-94A1-CE33C3931EB2}"/>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F66CA35C-EBEF-4941-970E-135D7FCD8EEC}"/>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F5A18508-E3A8-4DCA-9A33-1B9584631B1F}"/>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24EECEFB-D2AF-4701-ACBB-5C0AF11D4A27}"/>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D4C380E5-502E-438D-B05E-F33F938F7F57}"/>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A087BD4B-D6B9-4BF5-B836-30298EC96B0E}"/>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公債費以外の経常収支比率は前年度と比較して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今後もあらゆる事務事業の見直し等によりさらなるコストの縮減に努める。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85362EC1-80B4-45B9-877F-49ABBC7F71FF}"/>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6470074C-B790-4FC2-BB38-7B223E07EF83}"/>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B1C51197-399F-4215-BF12-B8CF7FB84109}"/>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8F5FF178-9CA2-48BE-A0E4-2DCF8B250D02}"/>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DD3F5CFB-8B96-4C68-9925-98CBA8CD86F4}"/>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8FF6C5EF-00A6-408D-B687-5346A9950AF3}"/>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B8909B1A-1F21-4BBB-98E6-37A8305E741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888B3395-4A4E-42AB-AF22-7C00369A4DED}"/>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73382117-D7E4-4286-81B9-817247FF1318}"/>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97E81DA9-8BE6-4923-92E9-5E69590C66BB}"/>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9BB19A14-EDF4-4095-B6A5-9BF4C3139A4A}"/>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50671D2E-8AF4-44D2-A509-5E9A32F51E4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190A6C5B-AEF5-4B03-B60F-4EDBC3F74751}"/>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38C3446A-C81B-42CF-96EF-2C2FD44CA61D}"/>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1AF6C1AA-1816-4E81-8EFF-D0D099FEAB5B}"/>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6C2ADD87-9ACF-4D9C-9EA3-7B4503835778}"/>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2B1FD255-0D4F-4301-8ABC-B0A58BAEAAA5}"/>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86B2D7F3-5305-44A5-975A-9F6A60C490CC}"/>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80DF535C-4AC2-4BAD-BEF0-B169B5CD8724}"/>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76</xdr:row>
      <xdr:rowOff>12700</xdr:rowOff>
    </xdr:to>
    <xdr:cxnSp macro="">
      <xdr:nvCxnSpPr>
        <xdr:cNvPr id="431" name="直線コネクタ 430">
          <a:extLst>
            <a:ext uri="{FF2B5EF4-FFF2-40B4-BE49-F238E27FC236}">
              <a16:creationId xmlns:a16="http://schemas.microsoft.com/office/drawing/2014/main" id="{82F7C672-F658-4FB0-8B75-405E36719555}"/>
            </a:ext>
          </a:extLst>
        </xdr:cNvPr>
        <xdr:cNvCxnSpPr/>
      </xdr:nvCxnSpPr>
      <xdr:spPr>
        <a:xfrm>
          <a:off x="15671800" y="129971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81F6CED9-BB77-485E-9141-FAA272009A2B}"/>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216BB198-368E-4363-8D02-E436AC1601E7}"/>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138430</xdr:rowOff>
    </xdr:from>
    <xdr:to>
      <xdr:col>78</xdr:col>
      <xdr:colOff>69850</xdr:colOff>
      <xdr:row>75</xdr:row>
      <xdr:rowOff>147574</xdr:rowOff>
    </xdr:to>
    <xdr:cxnSp macro="">
      <xdr:nvCxnSpPr>
        <xdr:cNvPr id="434" name="直線コネクタ 433">
          <a:extLst>
            <a:ext uri="{FF2B5EF4-FFF2-40B4-BE49-F238E27FC236}">
              <a16:creationId xmlns:a16="http://schemas.microsoft.com/office/drawing/2014/main" id="{951CCA37-444F-4D17-B0A7-65B987E63621}"/>
            </a:ext>
          </a:extLst>
        </xdr:cNvPr>
        <xdr:cNvCxnSpPr/>
      </xdr:nvCxnSpPr>
      <xdr:spPr>
        <a:xfrm flipV="1">
          <a:off x="14782800" y="129971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C113E79-9DAC-4740-8EB9-EB0E27E60E88}"/>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C46279BF-F55A-4DEA-AAB0-FF39ABB7EB7B}"/>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159004</xdr:rowOff>
    </xdr:from>
    <xdr:to>
      <xdr:col>73</xdr:col>
      <xdr:colOff>180975</xdr:colOff>
      <xdr:row>75</xdr:row>
      <xdr:rowOff>147574</xdr:rowOff>
    </xdr:to>
    <xdr:cxnSp macro="">
      <xdr:nvCxnSpPr>
        <xdr:cNvPr id="437" name="直線コネクタ 436">
          <a:extLst>
            <a:ext uri="{FF2B5EF4-FFF2-40B4-BE49-F238E27FC236}">
              <a16:creationId xmlns:a16="http://schemas.microsoft.com/office/drawing/2014/main" id="{EF8FF18C-E11E-4B22-858F-9F802D95B520}"/>
            </a:ext>
          </a:extLst>
        </xdr:cNvPr>
        <xdr:cNvCxnSpPr/>
      </xdr:nvCxnSpPr>
      <xdr:spPr>
        <a:xfrm>
          <a:off x="13893800" y="12846304"/>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4A3C5806-68C9-4028-BC22-F4836E8F0E7E}"/>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9CE4F4CC-E0EB-4C8B-B702-C2F5124ED09E}"/>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159004</xdr:rowOff>
    </xdr:from>
    <xdr:to>
      <xdr:col>69</xdr:col>
      <xdr:colOff>92075</xdr:colOff>
      <xdr:row>76</xdr:row>
      <xdr:rowOff>40132</xdr:rowOff>
    </xdr:to>
    <xdr:cxnSp macro="">
      <xdr:nvCxnSpPr>
        <xdr:cNvPr id="440" name="直線コネクタ 439">
          <a:extLst>
            <a:ext uri="{FF2B5EF4-FFF2-40B4-BE49-F238E27FC236}">
              <a16:creationId xmlns:a16="http://schemas.microsoft.com/office/drawing/2014/main" id="{CC3BBFB5-D31D-4AD8-8863-3E871268F61A}"/>
            </a:ext>
          </a:extLst>
        </xdr:cNvPr>
        <xdr:cNvCxnSpPr/>
      </xdr:nvCxnSpPr>
      <xdr:spPr>
        <a:xfrm flipV="1">
          <a:off x="13004800" y="12846304"/>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F8E47222-EBA0-465F-9DD8-53959317BEB7}"/>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3241B415-D159-4E88-956F-7EA211141ED2}"/>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164F9550-44E9-4D4A-BEB5-4D3DBCAA44C4}"/>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7120B21-D88C-4B71-9068-1C79DD006D43}"/>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3D80DF0E-BF4A-4C7E-B498-1B88DC681979}"/>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20DBFC2C-850B-4442-B6D5-8FF1A7BCC96D}"/>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F98DFA9-7EAB-4D4C-B78E-FA3B01CCC118}"/>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AAB959DA-15A6-425C-BABF-0E98E8CFC5F7}"/>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EB4DC401-1448-4B56-937D-21B016CD078A}"/>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50" name="楕円 449">
          <a:extLst>
            <a:ext uri="{FF2B5EF4-FFF2-40B4-BE49-F238E27FC236}">
              <a16:creationId xmlns:a16="http://schemas.microsoft.com/office/drawing/2014/main" id="{57459E2C-E0D7-481E-A068-2DA8218E954B}"/>
            </a:ext>
          </a:extLst>
        </xdr:cNvPr>
        <xdr:cNvSpPr/>
      </xdr:nvSpPr>
      <xdr:spPr>
        <a:xfrm>
          <a:off x="16459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149877</xdr:rowOff>
    </xdr:from>
    <xdr:ext cx="762000" cy="259045"/>
    <xdr:sp macro="" textlink="">
      <xdr:nvSpPr>
        <xdr:cNvPr id="451" name="公債費以外該当値テキスト">
          <a:extLst>
            <a:ext uri="{FF2B5EF4-FFF2-40B4-BE49-F238E27FC236}">
              <a16:creationId xmlns:a16="http://schemas.microsoft.com/office/drawing/2014/main" id="{04BA64F0-AE8F-4B51-AF67-4ADF14B895B1}"/>
            </a:ext>
          </a:extLst>
        </xdr:cNvPr>
        <xdr:cNvSpPr txBox="1"/>
      </xdr:nvSpPr>
      <xdr:spPr>
        <a:xfrm>
          <a:off x="16598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87630</xdr:rowOff>
    </xdr:from>
    <xdr:to>
      <xdr:col>78</xdr:col>
      <xdr:colOff>120650</xdr:colOff>
      <xdr:row>76</xdr:row>
      <xdr:rowOff>17780</xdr:rowOff>
    </xdr:to>
    <xdr:sp macro="" textlink="">
      <xdr:nvSpPr>
        <xdr:cNvPr id="452" name="楕円 451">
          <a:extLst>
            <a:ext uri="{FF2B5EF4-FFF2-40B4-BE49-F238E27FC236}">
              <a16:creationId xmlns:a16="http://schemas.microsoft.com/office/drawing/2014/main" id="{E6520464-E94B-404D-A566-427B986BC265}"/>
            </a:ext>
          </a:extLst>
        </xdr:cNvPr>
        <xdr:cNvSpPr/>
      </xdr:nvSpPr>
      <xdr:spPr>
        <a:xfrm>
          <a:off x="15621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27957</xdr:rowOff>
    </xdr:from>
    <xdr:ext cx="736600" cy="259045"/>
    <xdr:sp macro="" textlink="">
      <xdr:nvSpPr>
        <xdr:cNvPr id="453" name="テキスト ボックス 452">
          <a:extLst>
            <a:ext uri="{FF2B5EF4-FFF2-40B4-BE49-F238E27FC236}">
              <a16:creationId xmlns:a16="http://schemas.microsoft.com/office/drawing/2014/main" id="{B926CF70-983A-4DD7-9FD8-4FEB949F5746}"/>
            </a:ext>
          </a:extLst>
        </xdr:cNvPr>
        <xdr:cNvSpPr txBox="1"/>
      </xdr:nvSpPr>
      <xdr:spPr>
        <a:xfrm>
          <a:off x="1529080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96774</xdr:rowOff>
    </xdr:from>
    <xdr:to>
      <xdr:col>74</xdr:col>
      <xdr:colOff>31750</xdr:colOff>
      <xdr:row>76</xdr:row>
      <xdr:rowOff>26924</xdr:rowOff>
    </xdr:to>
    <xdr:sp macro="" textlink="">
      <xdr:nvSpPr>
        <xdr:cNvPr id="454" name="楕円 453">
          <a:extLst>
            <a:ext uri="{FF2B5EF4-FFF2-40B4-BE49-F238E27FC236}">
              <a16:creationId xmlns:a16="http://schemas.microsoft.com/office/drawing/2014/main" id="{35BEE433-D417-4A72-8E99-F9F40D030789}"/>
            </a:ext>
          </a:extLst>
        </xdr:cNvPr>
        <xdr:cNvSpPr/>
      </xdr:nvSpPr>
      <xdr:spPr>
        <a:xfrm>
          <a:off x="14732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11701</xdr:rowOff>
    </xdr:from>
    <xdr:ext cx="762000" cy="259045"/>
    <xdr:sp macro="" textlink="">
      <xdr:nvSpPr>
        <xdr:cNvPr id="455" name="テキスト ボックス 454">
          <a:extLst>
            <a:ext uri="{FF2B5EF4-FFF2-40B4-BE49-F238E27FC236}">
              <a16:creationId xmlns:a16="http://schemas.microsoft.com/office/drawing/2014/main" id="{982AC05B-C52C-4EF2-B83A-A2E2A69C70EA}"/>
            </a:ext>
          </a:extLst>
        </xdr:cNvPr>
        <xdr:cNvSpPr txBox="1"/>
      </xdr:nvSpPr>
      <xdr:spPr>
        <a:xfrm>
          <a:off x="14401800" y="1304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108204</xdr:rowOff>
    </xdr:from>
    <xdr:to>
      <xdr:col>69</xdr:col>
      <xdr:colOff>142875</xdr:colOff>
      <xdr:row>75</xdr:row>
      <xdr:rowOff>38354</xdr:rowOff>
    </xdr:to>
    <xdr:sp macro="" textlink="">
      <xdr:nvSpPr>
        <xdr:cNvPr id="456" name="楕円 455">
          <a:extLst>
            <a:ext uri="{FF2B5EF4-FFF2-40B4-BE49-F238E27FC236}">
              <a16:creationId xmlns:a16="http://schemas.microsoft.com/office/drawing/2014/main" id="{512FFF9C-A458-4723-BF2B-5402A99BC6E7}"/>
            </a:ext>
          </a:extLst>
        </xdr:cNvPr>
        <xdr:cNvSpPr/>
      </xdr:nvSpPr>
      <xdr:spPr>
        <a:xfrm>
          <a:off x="13843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23131</xdr:rowOff>
    </xdr:from>
    <xdr:ext cx="762000" cy="259045"/>
    <xdr:sp macro="" textlink="">
      <xdr:nvSpPr>
        <xdr:cNvPr id="457" name="テキスト ボックス 456">
          <a:extLst>
            <a:ext uri="{FF2B5EF4-FFF2-40B4-BE49-F238E27FC236}">
              <a16:creationId xmlns:a16="http://schemas.microsoft.com/office/drawing/2014/main" id="{49A73AC0-8F09-43AC-987A-F1581178D5D9}"/>
            </a:ext>
          </a:extLst>
        </xdr:cNvPr>
        <xdr:cNvSpPr txBox="1"/>
      </xdr:nvSpPr>
      <xdr:spPr>
        <a:xfrm>
          <a:off x="13512800" y="1288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160782</xdr:rowOff>
    </xdr:from>
    <xdr:to>
      <xdr:col>65</xdr:col>
      <xdr:colOff>53975</xdr:colOff>
      <xdr:row>76</xdr:row>
      <xdr:rowOff>90932</xdr:rowOff>
    </xdr:to>
    <xdr:sp macro="" textlink="">
      <xdr:nvSpPr>
        <xdr:cNvPr id="458" name="楕円 457">
          <a:extLst>
            <a:ext uri="{FF2B5EF4-FFF2-40B4-BE49-F238E27FC236}">
              <a16:creationId xmlns:a16="http://schemas.microsoft.com/office/drawing/2014/main" id="{A07C7156-6E89-49CD-BC82-8BA8589835E0}"/>
            </a:ext>
          </a:extLst>
        </xdr:cNvPr>
        <xdr:cNvSpPr/>
      </xdr:nvSpPr>
      <xdr:spPr>
        <a:xfrm>
          <a:off x="12954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75709</xdr:rowOff>
    </xdr:from>
    <xdr:ext cx="762000" cy="259045"/>
    <xdr:sp macro="" textlink="">
      <xdr:nvSpPr>
        <xdr:cNvPr id="459" name="テキスト ボックス 458">
          <a:extLst>
            <a:ext uri="{FF2B5EF4-FFF2-40B4-BE49-F238E27FC236}">
              <a16:creationId xmlns:a16="http://schemas.microsoft.com/office/drawing/2014/main" id="{E8DDC209-37B4-4757-A875-21F3A33F7E07}"/>
            </a:ext>
          </a:extLst>
        </xdr:cNvPr>
        <xdr:cNvSpPr txBox="1"/>
      </xdr:nvSpPr>
      <xdr:spPr>
        <a:xfrm>
          <a:off x="12623800" y="1310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C70615CC-6858-4307-A525-DF530BF83C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8D70BDA-9419-42A7-968B-557443FD112C}"/>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14F790FC-18EF-41B5-B46F-5606B0105965}"/>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8491317-F3A5-4EE8-9828-98E98C1A0FF2}"/>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C2DF107-3294-4079-B8BA-F407060B5415}"/>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石川県野々市市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238C585-DC5A-4470-83D3-BA56C7448078}"/>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C9908EA-0D93-440C-876A-CF8FC8345546}"/>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EB8AE1A9-1534-49CC-B73A-0F54ED64CB65}"/>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DF057848-6B11-45C5-9373-A6614AAED01E}"/>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A7FAB7E-31F4-4060-A43A-9096FD683EF8}"/>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536BC96B-E24A-437D-B102-C33B59D1869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CC86F011-7FF1-4ABD-959D-6748E5F65276}"/>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98ADFCE8-6DDB-4938-A8D1-8F2BB5224BE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FF0E57F4-6624-44D8-AE09-82542515F836}"/>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DD400232-5469-41C3-B291-AE8CBA732D55}"/>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BD061B8-0D33-4FCC-9AF8-994B2F87F2E6}"/>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3D9E8F2E-08EA-4364-B64C-A8300EBCEC14}"/>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4DCAB4E6-F8DA-4F66-AF0E-A8FAFBBEB06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4A080AF-D591-49CA-AE6F-19642F225A52}"/>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535BFFF9-BDA7-4781-B2EF-69F14B377613}"/>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FF5B7BE3-AF2D-4790-AE6F-DA6A0456D6C7}"/>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AFE7233-79C0-488D-B411-5F2DC3F676E4}"/>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52011911-56A9-4897-AD72-B60F16BD1011}"/>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BA11014A-7D0B-4118-95FF-6E2F6A50B7A3}"/>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4A8AA86-402D-4DE6-A65A-CFB94F1834ED}"/>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6AD81179-5127-4EA3-B856-4816F296157A}"/>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FD09E0B-07D1-4B13-8646-D82A9967A4C2}"/>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DE027529-23F8-480D-AF2E-829CF05F55A4}"/>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F3D418A9-3B40-475F-A0F1-D77319E6B395}"/>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D6C9C7D-2F5E-46DB-9B79-525735AFC004}"/>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87003047-BC27-4DE3-BF8B-9A31EF54E1B2}"/>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396F21AF-CF1A-4F54-9CD1-4DD974976DAA}"/>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2B895260-EE00-4760-891B-05B220210775}"/>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2140ABAA-C779-4716-83FE-C836DEB5623D}"/>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822B1FEC-9C0F-4499-B910-0246A9D66E54}"/>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343C280B-E69A-46BD-BDC7-6A7975EC16C6}"/>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394CF3BF-C367-4E6D-92B7-9944D1B897EE}"/>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671F4180-D8B9-4A09-B818-CA793BBF4613}"/>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E46BD89E-0F0E-44A9-8A54-533681DE4212}"/>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2003D509-91DF-4167-B589-9515BC2DBFE8}"/>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E39A5B4C-685F-43A1-9DC8-8398DF1252DB}"/>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22C48A1D-B749-46F6-A5CC-283FE84D0697}"/>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7A7A5D10-6BFF-47BD-920C-9456744D6C3E}"/>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16F94281-E0B7-406B-A341-DF0F8C64889E}"/>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58514C1A-94CD-44A2-9293-9DBD1B97445A}"/>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4702759F-BE10-4FEE-915E-B811C4287D47}"/>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6E896D0B-69F4-433E-B6D8-CAC7A7A44A1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E36A0FC8-3957-4800-9B74-031E469316D3}"/>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170434</xdr:rowOff>
    </xdr:from>
    <xdr:to>
      <xdr:col>29</xdr:col>
      <xdr:colOff>127000</xdr:colOff>
      <xdr:row>20</xdr:row>
      <xdr:rowOff>40031</xdr:rowOff>
    </xdr:to>
    <xdr:cxnSp macro="">
      <xdr:nvCxnSpPr>
        <xdr:cNvPr id="50" name="直線コネクタ 49">
          <a:extLst>
            <a:ext uri="{FF2B5EF4-FFF2-40B4-BE49-F238E27FC236}">
              <a16:creationId xmlns:a16="http://schemas.microsoft.com/office/drawing/2014/main" id="{9A41D6CF-8A97-4F77-9720-6FCE44557C15}"/>
            </a:ext>
          </a:extLst>
        </xdr:cNvPr>
        <xdr:cNvCxnSpPr/>
      </xdr:nvCxnSpPr>
      <xdr:spPr bwMode="auto">
        <a:xfrm flipV="1">
          <a:off x="5003800" y="3475609"/>
          <a:ext cx="647700" cy="410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FFFEAED6-F7C3-4D3A-8FAA-08FCF4D0AA5D}"/>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BED3E44B-F559-482C-889A-8A6D692795A6}"/>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36614</xdr:rowOff>
    </xdr:from>
    <xdr:to>
      <xdr:col>26</xdr:col>
      <xdr:colOff>50800</xdr:colOff>
      <xdr:row>20</xdr:row>
      <xdr:rowOff>40031</xdr:rowOff>
    </xdr:to>
    <xdr:cxnSp macro="">
      <xdr:nvCxnSpPr>
        <xdr:cNvPr id="53" name="直線コネクタ 52">
          <a:extLst>
            <a:ext uri="{FF2B5EF4-FFF2-40B4-BE49-F238E27FC236}">
              <a16:creationId xmlns:a16="http://schemas.microsoft.com/office/drawing/2014/main" id="{6FCB3700-417F-42DE-B490-0734A54D5942}"/>
            </a:ext>
          </a:extLst>
        </xdr:cNvPr>
        <xdr:cNvCxnSpPr/>
      </xdr:nvCxnSpPr>
      <xdr:spPr bwMode="auto">
        <a:xfrm>
          <a:off x="4305300" y="3513239"/>
          <a:ext cx="698500" cy="3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5745D51-AD18-4E2E-9A98-1522B5C6254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7D97CBCA-8393-4EE5-9AAD-E2C631199E73}"/>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36614</xdr:rowOff>
    </xdr:from>
    <xdr:to>
      <xdr:col>22</xdr:col>
      <xdr:colOff>114300</xdr:colOff>
      <xdr:row>20</xdr:row>
      <xdr:rowOff>65456</xdr:rowOff>
    </xdr:to>
    <xdr:cxnSp macro="">
      <xdr:nvCxnSpPr>
        <xdr:cNvPr id="56" name="直線コネクタ 55">
          <a:extLst>
            <a:ext uri="{FF2B5EF4-FFF2-40B4-BE49-F238E27FC236}">
              <a16:creationId xmlns:a16="http://schemas.microsoft.com/office/drawing/2014/main" id="{8CCBBA22-BF43-4C6C-AABA-03D3F5310D72}"/>
            </a:ext>
          </a:extLst>
        </xdr:cNvPr>
        <xdr:cNvCxnSpPr/>
      </xdr:nvCxnSpPr>
      <xdr:spPr bwMode="auto">
        <a:xfrm flipV="1">
          <a:off x="3606800" y="3513239"/>
          <a:ext cx="698500" cy="28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59E6F2B4-B88A-4835-AAA1-E2444C87717F}"/>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F375BADC-4BCB-47B0-ACEA-B31EDD80EFDF}"/>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50889</xdr:rowOff>
    </xdr:from>
    <xdr:to>
      <xdr:col>18</xdr:col>
      <xdr:colOff>177800</xdr:colOff>
      <xdr:row>20</xdr:row>
      <xdr:rowOff>65456</xdr:rowOff>
    </xdr:to>
    <xdr:cxnSp macro="">
      <xdr:nvCxnSpPr>
        <xdr:cNvPr id="59" name="直線コネクタ 58">
          <a:extLst>
            <a:ext uri="{FF2B5EF4-FFF2-40B4-BE49-F238E27FC236}">
              <a16:creationId xmlns:a16="http://schemas.microsoft.com/office/drawing/2014/main" id="{EBB78926-47DE-44A5-89C5-EC00DDC9A475}"/>
            </a:ext>
          </a:extLst>
        </xdr:cNvPr>
        <xdr:cNvCxnSpPr/>
      </xdr:nvCxnSpPr>
      <xdr:spPr bwMode="auto">
        <a:xfrm>
          <a:off x="2908300" y="3527514"/>
          <a:ext cx="698500" cy="14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25C8A1E2-60B4-4A2E-9BB8-F33D72534538}"/>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BD45BA28-7734-4A07-8B2A-DEBDE0C99697}"/>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BF34FC40-298A-4352-9693-65B6B681C204}"/>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723732E6-640C-4C48-B60C-1BB03E76CF09}"/>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104F850-1375-4936-8CF2-AFB0E2C3628A}"/>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E4B72985-B39C-4C31-969A-DB92DFB2C6D2}"/>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90DD0B3E-DDB6-4AAB-B094-7B582B2DBE04}"/>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EA97A6AF-52C6-4E00-815D-099E9287A737}"/>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63D33F83-D75C-4AFF-9C66-DA325CAE6478}"/>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119634</xdr:rowOff>
    </xdr:from>
    <xdr:to>
      <xdr:col>29</xdr:col>
      <xdr:colOff>177800</xdr:colOff>
      <xdr:row>20</xdr:row>
      <xdr:rowOff>49784</xdr:rowOff>
    </xdr:to>
    <xdr:sp macro="" textlink="">
      <xdr:nvSpPr>
        <xdr:cNvPr id="69" name="楕円 68">
          <a:extLst>
            <a:ext uri="{FF2B5EF4-FFF2-40B4-BE49-F238E27FC236}">
              <a16:creationId xmlns:a16="http://schemas.microsoft.com/office/drawing/2014/main" id="{19F33037-15BA-46BF-B2A7-6BA009BFB845}"/>
            </a:ext>
          </a:extLst>
        </xdr:cNvPr>
        <xdr:cNvSpPr/>
      </xdr:nvSpPr>
      <xdr:spPr bwMode="auto">
        <a:xfrm>
          <a:off x="5600700" y="3424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28211</xdr:rowOff>
    </xdr:from>
    <xdr:ext cx="762000" cy="259045"/>
    <xdr:sp macro="" textlink="">
      <xdr:nvSpPr>
        <xdr:cNvPr id="70" name="人口1人当たり決算額の推移該当値テキスト130">
          <a:extLst>
            <a:ext uri="{FF2B5EF4-FFF2-40B4-BE49-F238E27FC236}">
              <a16:creationId xmlns:a16="http://schemas.microsoft.com/office/drawing/2014/main" id="{CD25D133-EC04-4203-98AA-D2A068584E3D}"/>
            </a:ext>
          </a:extLst>
        </xdr:cNvPr>
        <xdr:cNvSpPr txBox="1"/>
      </xdr:nvSpPr>
      <xdr:spPr>
        <a:xfrm>
          <a:off x="5740400" y="3333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160681</xdr:rowOff>
    </xdr:from>
    <xdr:to>
      <xdr:col>26</xdr:col>
      <xdr:colOff>101600</xdr:colOff>
      <xdr:row>20</xdr:row>
      <xdr:rowOff>90831</xdr:rowOff>
    </xdr:to>
    <xdr:sp macro="" textlink="">
      <xdr:nvSpPr>
        <xdr:cNvPr id="71" name="楕円 70">
          <a:extLst>
            <a:ext uri="{FF2B5EF4-FFF2-40B4-BE49-F238E27FC236}">
              <a16:creationId xmlns:a16="http://schemas.microsoft.com/office/drawing/2014/main" id="{F896BA49-84B6-4D36-88B9-A68EBE6D98FC}"/>
            </a:ext>
          </a:extLst>
        </xdr:cNvPr>
        <xdr:cNvSpPr/>
      </xdr:nvSpPr>
      <xdr:spPr bwMode="auto">
        <a:xfrm>
          <a:off x="4953000" y="3465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75608</xdr:rowOff>
    </xdr:from>
    <xdr:ext cx="736600" cy="259045"/>
    <xdr:sp macro="" textlink="">
      <xdr:nvSpPr>
        <xdr:cNvPr id="72" name="テキスト ボックス 71">
          <a:extLst>
            <a:ext uri="{FF2B5EF4-FFF2-40B4-BE49-F238E27FC236}">
              <a16:creationId xmlns:a16="http://schemas.microsoft.com/office/drawing/2014/main" id="{D8F00BC9-70FD-4108-ABC3-EAF5406595EC}"/>
            </a:ext>
          </a:extLst>
        </xdr:cNvPr>
        <xdr:cNvSpPr txBox="1"/>
      </xdr:nvSpPr>
      <xdr:spPr>
        <a:xfrm>
          <a:off x="4622800" y="355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157264</xdr:rowOff>
    </xdr:from>
    <xdr:to>
      <xdr:col>22</xdr:col>
      <xdr:colOff>165100</xdr:colOff>
      <xdr:row>20</xdr:row>
      <xdr:rowOff>87414</xdr:rowOff>
    </xdr:to>
    <xdr:sp macro="" textlink="">
      <xdr:nvSpPr>
        <xdr:cNvPr id="73" name="楕円 72">
          <a:extLst>
            <a:ext uri="{FF2B5EF4-FFF2-40B4-BE49-F238E27FC236}">
              <a16:creationId xmlns:a16="http://schemas.microsoft.com/office/drawing/2014/main" id="{6529329B-7273-4237-8572-781607BAC51B}"/>
            </a:ext>
          </a:extLst>
        </xdr:cNvPr>
        <xdr:cNvSpPr/>
      </xdr:nvSpPr>
      <xdr:spPr bwMode="auto">
        <a:xfrm>
          <a:off x="4254500" y="3462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72191</xdr:rowOff>
    </xdr:from>
    <xdr:ext cx="762000" cy="259045"/>
    <xdr:sp macro="" textlink="">
      <xdr:nvSpPr>
        <xdr:cNvPr id="74" name="テキスト ボックス 73">
          <a:extLst>
            <a:ext uri="{FF2B5EF4-FFF2-40B4-BE49-F238E27FC236}">
              <a16:creationId xmlns:a16="http://schemas.microsoft.com/office/drawing/2014/main" id="{C4357400-64BB-4CD9-B552-AEFABB3503DD}"/>
            </a:ext>
          </a:extLst>
        </xdr:cNvPr>
        <xdr:cNvSpPr txBox="1"/>
      </xdr:nvSpPr>
      <xdr:spPr>
        <a:xfrm>
          <a:off x="3924300" y="3548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14656</xdr:rowOff>
    </xdr:from>
    <xdr:to>
      <xdr:col>19</xdr:col>
      <xdr:colOff>38100</xdr:colOff>
      <xdr:row>20</xdr:row>
      <xdr:rowOff>116256</xdr:rowOff>
    </xdr:to>
    <xdr:sp macro="" textlink="">
      <xdr:nvSpPr>
        <xdr:cNvPr id="75" name="楕円 74">
          <a:extLst>
            <a:ext uri="{FF2B5EF4-FFF2-40B4-BE49-F238E27FC236}">
              <a16:creationId xmlns:a16="http://schemas.microsoft.com/office/drawing/2014/main" id="{857FF66D-7220-4B27-B84F-2BB5B2DE08AE}"/>
            </a:ext>
          </a:extLst>
        </xdr:cNvPr>
        <xdr:cNvSpPr/>
      </xdr:nvSpPr>
      <xdr:spPr bwMode="auto">
        <a:xfrm>
          <a:off x="3556000" y="3491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101033</xdr:rowOff>
    </xdr:from>
    <xdr:ext cx="762000" cy="259045"/>
    <xdr:sp macro="" textlink="">
      <xdr:nvSpPr>
        <xdr:cNvPr id="76" name="テキスト ボックス 75">
          <a:extLst>
            <a:ext uri="{FF2B5EF4-FFF2-40B4-BE49-F238E27FC236}">
              <a16:creationId xmlns:a16="http://schemas.microsoft.com/office/drawing/2014/main" id="{0C5C3BC7-12F4-44F3-AB22-39C5E5962271}"/>
            </a:ext>
          </a:extLst>
        </xdr:cNvPr>
        <xdr:cNvSpPr txBox="1"/>
      </xdr:nvSpPr>
      <xdr:spPr>
        <a:xfrm>
          <a:off x="3225800" y="3577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89</xdr:rowOff>
    </xdr:from>
    <xdr:to>
      <xdr:col>15</xdr:col>
      <xdr:colOff>101600</xdr:colOff>
      <xdr:row>20</xdr:row>
      <xdr:rowOff>101689</xdr:rowOff>
    </xdr:to>
    <xdr:sp macro="" textlink="">
      <xdr:nvSpPr>
        <xdr:cNvPr id="77" name="楕円 76">
          <a:extLst>
            <a:ext uri="{FF2B5EF4-FFF2-40B4-BE49-F238E27FC236}">
              <a16:creationId xmlns:a16="http://schemas.microsoft.com/office/drawing/2014/main" id="{C91E8843-51AF-4FB2-B3C4-E57E11ED544A}"/>
            </a:ext>
          </a:extLst>
        </xdr:cNvPr>
        <xdr:cNvSpPr/>
      </xdr:nvSpPr>
      <xdr:spPr bwMode="auto">
        <a:xfrm>
          <a:off x="2857500" y="3476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86466</xdr:rowOff>
    </xdr:from>
    <xdr:ext cx="762000" cy="259045"/>
    <xdr:sp macro="" textlink="">
      <xdr:nvSpPr>
        <xdr:cNvPr id="78" name="テキスト ボックス 77">
          <a:extLst>
            <a:ext uri="{FF2B5EF4-FFF2-40B4-BE49-F238E27FC236}">
              <a16:creationId xmlns:a16="http://schemas.microsoft.com/office/drawing/2014/main" id="{AA299B85-5FEE-486F-AE3D-EFF664C12575}"/>
            </a:ext>
          </a:extLst>
        </xdr:cNvPr>
        <xdr:cNvSpPr txBox="1"/>
      </xdr:nvSpPr>
      <xdr:spPr>
        <a:xfrm>
          <a:off x="2527300" y="35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693F3AE8-9AEF-4130-8B32-5C6E1228E4C8}"/>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F99D1744-FDE3-41A2-B41B-5E24F731EF65}"/>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ED8B3048-0E73-46F9-9616-2B876AA858E3}"/>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A7808307-DE3F-40C5-B4F3-1FE47DEBA8B1}"/>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82410C38-E63D-459D-84F1-5025FC64D6C2}"/>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3695E4B-4D72-4E59-A7A4-88BBDB87908E}"/>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1B194F9A-62CE-4D9C-8058-B63B8118CF5B}"/>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5DCB6FAD-D563-4610-A173-4813CC1F22C9}"/>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1A34E953-9D8E-4F42-BAA9-1423C0BF7DC5}"/>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C6ABAC67-8C24-4B57-9C1B-7939E9FBD93D}"/>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447D257B-A36F-4EF8-A1A5-754DDA56B7DA}"/>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2CB5047A-481C-4301-96E3-2F66196F233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02B2197-25CE-470A-A8E8-B336EC0CE161}"/>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A95292A-E920-43D0-9D88-FC3CCD81714D}"/>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C18C553C-1F65-4F57-B2E9-115EA42CEA53}"/>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35FE43F8-FCD1-4F4E-9A7E-721248CE88E9}"/>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2A85DD42-DFC4-4609-B817-9BB2BD896CE8}"/>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53B9A74F-30C6-4047-B311-C4112CA1FC8D}"/>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D3EC5108-7C37-434B-BBF3-2A2FED60B14A}"/>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351550D5-B878-4A13-8DA2-045176924A33}"/>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B8185721-A31F-4741-8254-64DB6804DEA8}"/>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6CB65A1B-6C2A-4577-9CE1-229130CAAC45}"/>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CA57BB82-32CF-4692-8DFD-E2C11F909B07}"/>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EA4EE95-DA7A-4785-BF28-A7ACE9BC1ABE}"/>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F98DE4EC-AB53-407A-9EB8-15BA1E9D2D7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372D156E-83A3-4C5A-B9F8-45B403FEEC44}"/>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E9B45F25-472E-4874-9934-58B6220F2E97}"/>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8DD86FA2-D6D8-4815-8781-302104468742}"/>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E05BC893-941F-4663-A22E-6CF2A849D1BF}"/>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CBF39AAD-6A57-4B8D-85FC-A827D206ACE1}"/>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7306F3A8-E648-47B9-8722-87CDD9D5481D}"/>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1B6B764C-824E-4454-8F1C-AF92B475F133}"/>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BF1801FF-AB15-475B-9005-C0EABD9241B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617076C2-DF7E-470F-8FF0-4F0C00B6EBAB}"/>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275720</xdr:rowOff>
    </xdr:from>
    <xdr:to>
      <xdr:col>29</xdr:col>
      <xdr:colOff>127000</xdr:colOff>
      <xdr:row>35</xdr:row>
      <xdr:rowOff>324707</xdr:rowOff>
    </xdr:to>
    <xdr:cxnSp macro="">
      <xdr:nvCxnSpPr>
        <xdr:cNvPr id="113" name="直線コネクタ 112">
          <a:extLst>
            <a:ext uri="{FF2B5EF4-FFF2-40B4-BE49-F238E27FC236}">
              <a16:creationId xmlns:a16="http://schemas.microsoft.com/office/drawing/2014/main" id="{738EF290-512D-4668-890E-FA4A9183EF5E}"/>
            </a:ext>
          </a:extLst>
        </xdr:cNvPr>
        <xdr:cNvCxnSpPr/>
      </xdr:nvCxnSpPr>
      <xdr:spPr bwMode="auto">
        <a:xfrm>
          <a:off x="5003800" y="6886070"/>
          <a:ext cx="647700" cy="48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B3C830AB-F980-4B15-9689-B5E7353E6938}"/>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751ED44E-15D4-4783-9EC8-EC337E3DCFF5}"/>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232548</xdr:rowOff>
    </xdr:from>
    <xdr:to>
      <xdr:col>26</xdr:col>
      <xdr:colOff>50800</xdr:colOff>
      <xdr:row>35</xdr:row>
      <xdr:rowOff>275720</xdr:rowOff>
    </xdr:to>
    <xdr:cxnSp macro="">
      <xdr:nvCxnSpPr>
        <xdr:cNvPr id="116" name="直線コネクタ 115">
          <a:extLst>
            <a:ext uri="{FF2B5EF4-FFF2-40B4-BE49-F238E27FC236}">
              <a16:creationId xmlns:a16="http://schemas.microsoft.com/office/drawing/2014/main" id="{B587A152-C255-4FF8-ADA2-A0B7041B3964}"/>
            </a:ext>
          </a:extLst>
        </xdr:cNvPr>
        <xdr:cNvCxnSpPr/>
      </xdr:nvCxnSpPr>
      <xdr:spPr bwMode="auto">
        <a:xfrm>
          <a:off x="4305300" y="6842898"/>
          <a:ext cx="698500" cy="43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64028111-AD9C-4458-BD04-37605FE877D9}"/>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5FE0BA7A-B02A-4EE1-B6A9-4896813DE212}"/>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218244</xdr:rowOff>
    </xdr:from>
    <xdr:to>
      <xdr:col>22</xdr:col>
      <xdr:colOff>114300</xdr:colOff>
      <xdr:row>35</xdr:row>
      <xdr:rowOff>232548</xdr:rowOff>
    </xdr:to>
    <xdr:cxnSp macro="">
      <xdr:nvCxnSpPr>
        <xdr:cNvPr id="119" name="直線コネクタ 118">
          <a:extLst>
            <a:ext uri="{FF2B5EF4-FFF2-40B4-BE49-F238E27FC236}">
              <a16:creationId xmlns:a16="http://schemas.microsoft.com/office/drawing/2014/main" id="{BA26E65B-07B3-410E-949C-9C0D9BB20139}"/>
            </a:ext>
          </a:extLst>
        </xdr:cNvPr>
        <xdr:cNvCxnSpPr/>
      </xdr:nvCxnSpPr>
      <xdr:spPr bwMode="auto">
        <a:xfrm>
          <a:off x="3606800" y="6828594"/>
          <a:ext cx="698500" cy="143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2B60200A-729E-4F56-BDEC-8933B7B56E69}"/>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A25B2715-C46C-4DEF-8AFB-08D14E6C6025}"/>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218244</xdr:rowOff>
    </xdr:from>
    <xdr:to>
      <xdr:col>18</xdr:col>
      <xdr:colOff>177800</xdr:colOff>
      <xdr:row>35</xdr:row>
      <xdr:rowOff>253448</xdr:rowOff>
    </xdr:to>
    <xdr:cxnSp macro="">
      <xdr:nvCxnSpPr>
        <xdr:cNvPr id="122" name="直線コネクタ 121">
          <a:extLst>
            <a:ext uri="{FF2B5EF4-FFF2-40B4-BE49-F238E27FC236}">
              <a16:creationId xmlns:a16="http://schemas.microsoft.com/office/drawing/2014/main" id="{8AEF9576-2725-4113-AA67-8005B92358F6}"/>
            </a:ext>
          </a:extLst>
        </xdr:cNvPr>
        <xdr:cNvCxnSpPr/>
      </xdr:nvCxnSpPr>
      <xdr:spPr bwMode="auto">
        <a:xfrm flipV="1">
          <a:off x="2908300" y="6828594"/>
          <a:ext cx="698500" cy="35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6F62B68-F1D2-457B-B3CC-73E1617B6F2D}"/>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FE088227-45B9-461C-96B8-34AAAC8E05FA}"/>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908BB3D4-A686-4860-ADBE-A94F2642C6EC}"/>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119909AB-995B-4E32-A39F-52F92DA8E81D}"/>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CF89E7C8-A6D6-4252-B13F-218D7C584FE7}"/>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604B86A1-7997-4BDD-916D-F09EDFAD88D5}"/>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5B192A03-1B8A-407B-B52D-DED8DDA6AF96}"/>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7A9A07D8-F47A-425A-BC2D-1275D93A3E6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F061B9CF-D6D2-471D-8DCF-0384F8107AED}"/>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273907</xdr:rowOff>
    </xdr:from>
    <xdr:to>
      <xdr:col>29</xdr:col>
      <xdr:colOff>177800</xdr:colOff>
      <xdr:row>36</xdr:row>
      <xdr:rowOff>32607</xdr:rowOff>
    </xdr:to>
    <xdr:sp macro="" textlink="">
      <xdr:nvSpPr>
        <xdr:cNvPr id="132" name="楕円 131">
          <a:extLst>
            <a:ext uri="{FF2B5EF4-FFF2-40B4-BE49-F238E27FC236}">
              <a16:creationId xmlns:a16="http://schemas.microsoft.com/office/drawing/2014/main" id="{57C660C5-6A5F-45FD-8C7B-7A46CF5F5AF6}"/>
            </a:ext>
          </a:extLst>
        </xdr:cNvPr>
        <xdr:cNvSpPr/>
      </xdr:nvSpPr>
      <xdr:spPr bwMode="auto">
        <a:xfrm>
          <a:off x="5600700" y="6884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245984</xdr:rowOff>
    </xdr:from>
    <xdr:ext cx="762000" cy="259045"/>
    <xdr:sp macro="" textlink="">
      <xdr:nvSpPr>
        <xdr:cNvPr id="133" name="人口1人当たり決算額の推移該当値テキスト445">
          <a:extLst>
            <a:ext uri="{FF2B5EF4-FFF2-40B4-BE49-F238E27FC236}">
              <a16:creationId xmlns:a16="http://schemas.microsoft.com/office/drawing/2014/main" id="{E38CD745-DF29-4D4A-AE86-F7039D30550B}"/>
            </a:ext>
          </a:extLst>
        </xdr:cNvPr>
        <xdr:cNvSpPr txBox="1"/>
      </xdr:nvSpPr>
      <xdr:spPr>
        <a:xfrm>
          <a:off x="5740400" y="6856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224920</xdr:rowOff>
    </xdr:from>
    <xdr:to>
      <xdr:col>26</xdr:col>
      <xdr:colOff>101600</xdr:colOff>
      <xdr:row>35</xdr:row>
      <xdr:rowOff>326520</xdr:rowOff>
    </xdr:to>
    <xdr:sp macro="" textlink="">
      <xdr:nvSpPr>
        <xdr:cNvPr id="134" name="楕円 133">
          <a:extLst>
            <a:ext uri="{FF2B5EF4-FFF2-40B4-BE49-F238E27FC236}">
              <a16:creationId xmlns:a16="http://schemas.microsoft.com/office/drawing/2014/main" id="{72848786-4FDE-4A59-8F94-627CCEC35A4F}"/>
            </a:ext>
          </a:extLst>
        </xdr:cNvPr>
        <xdr:cNvSpPr/>
      </xdr:nvSpPr>
      <xdr:spPr bwMode="auto">
        <a:xfrm>
          <a:off x="4953000" y="6835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336697</xdr:rowOff>
    </xdr:from>
    <xdr:ext cx="736600" cy="259045"/>
    <xdr:sp macro="" textlink="">
      <xdr:nvSpPr>
        <xdr:cNvPr id="135" name="テキスト ボックス 134">
          <a:extLst>
            <a:ext uri="{FF2B5EF4-FFF2-40B4-BE49-F238E27FC236}">
              <a16:creationId xmlns:a16="http://schemas.microsoft.com/office/drawing/2014/main" id="{D71F9FA3-B274-4E1A-BC8C-91FB4A0448EA}"/>
            </a:ext>
          </a:extLst>
        </xdr:cNvPr>
        <xdr:cNvSpPr txBox="1"/>
      </xdr:nvSpPr>
      <xdr:spPr>
        <a:xfrm>
          <a:off x="4622800" y="6604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181748</xdr:rowOff>
    </xdr:from>
    <xdr:to>
      <xdr:col>22</xdr:col>
      <xdr:colOff>165100</xdr:colOff>
      <xdr:row>35</xdr:row>
      <xdr:rowOff>283348</xdr:rowOff>
    </xdr:to>
    <xdr:sp macro="" textlink="">
      <xdr:nvSpPr>
        <xdr:cNvPr id="136" name="楕円 135">
          <a:extLst>
            <a:ext uri="{FF2B5EF4-FFF2-40B4-BE49-F238E27FC236}">
              <a16:creationId xmlns:a16="http://schemas.microsoft.com/office/drawing/2014/main" id="{EA1DFAD5-4740-4A9F-9A8E-13325A357A3C}"/>
            </a:ext>
          </a:extLst>
        </xdr:cNvPr>
        <xdr:cNvSpPr/>
      </xdr:nvSpPr>
      <xdr:spPr bwMode="auto">
        <a:xfrm>
          <a:off x="4254500" y="6792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293525</xdr:rowOff>
    </xdr:from>
    <xdr:ext cx="762000" cy="259045"/>
    <xdr:sp macro="" textlink="">
      <xdr:nvSpPr>
        <xdr:cNvPr id="137" name="テキスト ボックス 136">
          <a:extLst>
            <a:ext uri="{FF2B5EF4-FFF2-40B4-BE49-F238E27FC236}">
              <a16:creationId xmlns:a16="http://schemas.microsoft.com/office/drawing/2014/main" id="{7CB95C56-E453-485D-94B0-C042BD3D830B}"/>
            </a:ext>
          </a:extLst>
        </xdr:cNvPr>
        <xdr:cNvSpPr txBox="1"/>
      </xdr:nvSpPr>
      <xdr:spPr>
        <a:xfrm>
          <a:off x="3924300" y="6560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167444</xdr:rowOff>
    </xdr:from>
    <xdr:to>
      <xdr:col>19</xdr:col>
      <xdr:colOff>38100</xdr:colOff>
      <xdr:row>35</xdr:row>
      <xdr:rowOff>269044</xdr:rowOff>
    </xdr:to>
    <xdr:sp macro="" textlink="">
      <xdr:nvSpPr>
        <xdr:cNvPr id="138" name="楕円 137">
          <a:extLst>
            <a:ext uri="{FF2B5EF4-FFF2-40B4-BE49-F238E27FC236}">
              <a16:creationId xmlns:a16="http://schemas.microsoft.com/office/drawing/2014/main" id="{27D4B086-50D5-404B-820E-9E78BF2A8AFB}"/>
            </a:ext>
          </a:extLst>
        </xdr:cNvPr>
        <xdr:cNvSpPr/>
      </xdr:nvSpPr>
      <xdr:spPr bwMode="auto">
        <a:xfrm>
          <a:off x="3556000" y="6777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279221</xdr:rowOff>
    </xdr:from>
    <xdr:ext cx="762000" cy="259045"/>
    <xdr:sp macro="" textlink="">
      <xdr:nvSpPr>
        <xdr:cNvPr id="139" name="テキスト ボックス 138">
          <a:extLst>
            <a:ext uri="{FF2B5EF4-FFF2-40B4-BE49-F238E27FC236}">
              <a16:creationId xmlns:a16="http://schemas.microsoft.com/office/drawing/2014/main" id="{77ECD2F0-0F97-4CC7-97B9-7A5B88F1CBFB}"/>
            </a:ext>
          </a:extLst>
        </xdr:cNvPr>
        <xdr:cNvSpPr txBox="1"/>
      </xdr:nvSpPr>
      <xdr:spPr>
        <a:xfrm>
          <a:off x="3225800" y="654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202648</xdr:rowOff>
    </xdr:from>
    <xdr:to>
      <xdr:col>15</xdr:col>
      <xdr:colOff>101600</xdr:colOff>
      <xdr:row>35</xdr:row>
      <xdr:rowOff>304248</xdr:rowOff>
    </xdr:to>
    <xdr:sp macro="" textlink="">
      <xdr:nvSpPr>
        <xdr:cNvPr id="140" name="楕円 139">
          <a:extLst>
            <a:ext uri="{FF2B5EF4-FFF2-40B4-BE49-F238E27FC236}">
              <a16:creationId xmlns:a16="http://schemas.microsoft.com/office/drawing/2014/main" id="{E59AB3AA-84C6-4DCF-97E6-A086A2ED1CF9}"/>
            </a:ext>
          </a:extLst>
        </xdr:cNvPr>
        <xdr:cNvSpPr/>
      </xdr:nvSpPr>
      <xdr:spPr bwMode="auto">
        <a:xfrm>
          <a:off x="2857500" y="68129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314425</xdr:rowOff>
    </xdr:from>
    <xdr:ext cx="762000" cy="259045"/>
    <xdr:sp macro="" textlink="">
      <xdr:nvSpPr>
        <xdr:cNvPr id="141" name="テキスト ボックス 140">
          <a:extLst>
            <a:ext uri="{FF2B5EF4-FFF2-40B4-BE49-F238E27FC236}">
              <a16:creationId xmlns:a16="http://schemas.microsoft.com/office/drawing/2014/main" id="{6F1575B7-1494-40C1-A922-4AE25B815167}"/>
            </a:ext>
          </a:extLst>
        </xdr:cNvPr>
        <xdr:cNvSpPr txBox="1"/>
      </xdr:nvSpPr>
      <xdr:spPr>
        <a:xfrm>
          <a:off x="2527300" y="658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9AE911F-E299-4B83-A0BD-A4C0A62BD5F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A7185BA-D178-4FA7-BD82-29A02F97EE9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1BEAF06-781E-44C3-8379-37B8FF113A6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550BC85-2294-49D9-9A9D-3AE757BAB8B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石川県野々市市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F3540B4-09E0-4B23-ADE7-94F3FF325CC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0FE0687-0B40-4037-8BBC-CF4DBBCE83D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A84194-26A7-4131-A58A-82B4B27EBA7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0FD6184-E5B7-4119-A61E-9506600D78D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6D7E891-9602-4059-84B5-B607DAD06E9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AA969A8-54B1-4C9E-8BBF-D73CAB2CF65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54,583
53,874
13.56
25,038,460
24,418,495
495,943
12,588,777
18,913,562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9D93E7D-ABBE-41A1-8A68-6762860E5C2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22BFEE-053E-4CF1-ACEA-937DD470CA9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7772AE-976B-49EC-84A7-1EF0C9F7B88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F5EE54A-DA22-4A85-836B-42595206CD5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62CE0B-69F4-42F7-A0F8-6326A894DFA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DF6F7C2-62F7-4911-903C-A8E3D127D8C1}"/>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8D7B489-8F56-4136-B6AF-D6B35729F22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FC191ED-171A-47BA-BF84-B59E99D0810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B223F3F-B746-494B-976C-5B10BF7CBF7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05B845-07FC-4162-A309-3E97D16E261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8719E58-E9EB-4BB0-A91F-4C424AE81DD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2528E7B-0AC7-474D-ACF0-3610208B23B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8D343BF-F6EE-4974-BB0B-512F69CA824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EE7B28F-BA6F-4D80-8119-20B5A9A5987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0F6353-F40B-4055-A425-64E5C1565A6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084B953-6980-4559-8010-0F47E0EED13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773149-E6D5-4E66-AA8C-C9F430CD3C0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69FFDF2-77F6-409D-B574-7DA15658328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07284AA-2909-41DC-BC73-8BCF00D94235}"/>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D1D287A-E050-42A0-9E5B-9BC68394DAA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3E42FDF-90F5-4E53-9927-A1CE338C404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3F9C91D-62D5-4747-8CD3-61103902B3F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E357744-766D-493F-8EC5-A6E2D0F672A8}"/>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5895AB7-D747-4EE8-B991-97E359AF483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E61E6F1-B071-40F0-95D2-8F640C39C14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626B2E2-95D5-4EB2-9CC8-E2F92F32C3D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DB30415-D242-4661-A677-A4C396F3FF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7485536-C16D-4745-8ADE-825A89D0211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19A1774-6166-4DAD-8F56-51D02A4BD50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FC7325D-3436-4FCE-828A-71323A26FFB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7FC214FB-968F-4A8F-A92E-2FD49F07F232}"/>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FD86495A-5254-4B52-B42C-EEC73F7A0BC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C507D229-93F7-4779-819B-019E362299D4}"/>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5CE42BC9-0367-4732-8E6F-1F487A56B0C5}"/>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97B1AD26-124B-4B8A-A06E-43FC0784489F}"/>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8389ED16-B93A-4D29-90DF-08EBD368E284}"/>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D1AD7885-87A3-4E26-87E4-5A7EA14ED95A}"/>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A27D6B44-9E41-4EEC-A681-232C815BB427}"/>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37647978-9767-45F9-9714-20398E53B54C}"/>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85DE55F1-19FD-445F-82BD-0BC0712BC4B8}"/>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3B766AF0-550F-46CD-A793-630ECAF13B1F}"/>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60A4FF4A-92CA-467F-BDA9-B94A1CD41CB2}"/>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77019FA9-6AD4-49C0-AFD0-831B9DDBC6E7}"/>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69BB97A-C302-43FA-85B8-4EFE65FF31B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19BEEEAA-0CCE-4949-BA72-F38107C4ECC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32F9BC8A-0C8B-4861-8785-139A5F3B0895}"/>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3C336EFB-FD0D-4367-90EE-A76D21F5E4C5}"/>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C4AFEBA1-98A4-4ED9-840F-557ABF9769DF}"/>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704BC05E-2B8A-433B-AAC7-CB03A041F04E}"/>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FDBE8BFD-0865-48C5-B028-AD6364D0C876}"/>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96545EED-909C-494B-AAD6-36A43E6DD0C1}"/>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27196</xdr:rowOff>
    </xdr:from>
    <xdr:to>
      <xdr:col>24</xdr:col>
      <xdr:colOff>63500</xdr:colOff>
      <xdr:row>38</xdr:row>
      <xdr:rowOff>50171</xdr:rowOff>
    </xdr:to>
    <xdr:cxnSp macro="">
      <xdr:nvCxnSpPr>
        <xdr:cNvPr id="63" name="直線コネクタ 62">
          <a:extLst>
            <a:ext uri="{FF2B5EF4-FFF2-40B4-BE49-F238E27FC236}">
              <a16:creationId xmlns:a16="http://schemas.microsoft.com/office/drawing/2014/main" id="{6E136F47-AB32-4B55-A0F0-E32EF0AAB565}"/>
            </a:ext>
          </a:extLst>
        </xdr:cNvPr>
        <xdr:cNvCxnSpPr/>
      </xdr:nvCxnSpPr>
      <xdr:spPr>
        <a:xfrm flipV="1">
          <a:off x="3797300" y="6542296"/>
          <a:ext cx="838200" cy="2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44E17A5D-8E19-486A-8558-EAC9CDEDAB87}"/>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E53C201D-EC62-4ABB-8B28-95AF75831BCC}"/>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47852</xdr:rowOff>
    </xdr:from>
    <xdr:to>
      <xdr:col>19</xdr:col>
      <xdr:colOff>177800</xdr:colOff>
      <xdr:row>38</xdr:row>
      <xdr:rowOff>50171</xdr:rowOff>
    </xdr:to>
    <xdr:cxnSp macro="">
      <xdr:nvCxnSpPr>
        <xdr:cNvPr id="66" name="直線コネクタ 65">
          <a:extLst>
            <a:ext uri="{FF2B5EF4-FFF2-40B4-BE49-F238E27FC236}">
              <a16:creationId xmlns:a16="http://schemas.microsoft.com/office/drawing/2014/main" id="{2D08C816-D086-42E4-BD4C-6555D6113B8E}"/>
            </a:ext>
          </a:extLst>
        </xdr:cNvPr>
        <xdr:cNvCxnSpPr/>
      </xdr:nvCxnSpPr>
      <xdr:spPr>
        <a:xfrm>
          <a:off x="2908300" y="6562952"/>
          <a:ext cx="889000" cy="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AE8AF2CB-1947-4092-85EB-80DA22FAC5D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DD643ED2-07F7-4E85-9C98-5687A6C672BA}"/>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47852</xdr:rowOff>
    </xdr:from>
    <xdr:to>
      <xdr:col>15</xdr:col>
      <xdr:colOff>50800</xdr:colOff>
      <xdr:row>38</xdr:row>
      <xdr:rowOff>66418</xdr:rowOff>
    </xdr:to>
    <xdr:cxnSp macro="">
      <xdr:nvCxnSpPr>
        <xdr:cNvPr id="69" name="直線コネクタ 68">
          <a:extLst>
            <a:ext uri="{FF2B5EF4-FFF2-40B4-BE49-F238E27FC236}">
              <a16:creationId xmlns:a16="http://schemas.microsoft.com/office/drawing/2014/main" id="{AD780BF2-2F9B-4347-8999-A223A4F9E1B3}"/>
            </a:ext>
          </a:extLst>
        </xdr:cNvPr>
        <xdr:cNvCxnSpPr/>
      </xdr:nvCxnSpPr>
      <xdr:spPr>
        <a:xfrm flipV="1">
          <a:off x="2019300" y="6562952"/>
          <a:ext cx="889000" cy="18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F7CD661E-E48E-4B9E-80A3-1788C1A75B3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A2FF3CD0-EE6C-4C14-8CCB-00282C09F2A1}"/>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66418</xdr:rowOff>
    </xdr:from>
    <xdr:to>
      <xdr:col>10</xdr:col>
      <xdr:colOff>114300</xdr:colOff>
      <xdr:row>38</xdr:row>
      <xdr:rowOff>67854</xdr:rowOff>
    </xdr:to>
    <xdr:cxnSp macro="">
      <xdr:nvCxnSpPr>
        <xdr:cNvPr id="72" name="直線コネクタ 71">
          <a:extLst>
            <a:ext uri="{FF2B5EF4-FFF2-40B4-BE49-F238E27FC236}">
              <a16:creationId xmlns:a16="http://schemas.microsoft.com/office/drawing/2014/main" id="{9D05E94D-8550-4A8D-992D-3D94516E1485}"/>
            </a:ext>
          </a:extLst>
        </xdr:cNvPr>
        <xdr:cNvCxnSpPr/>
      </xdr:nvCxnSpPr>
      <xdr:spPr>
        <a:xfrm flipV="1">
          <a:off x="1130300" y="6581518"/>
          <a:ext cx="889000" cy="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BA7D7076-C72A-417D-BA83-12182FAAE628}"/>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FDE6241A-EF98-4234-847B-0C278EB20ED4}"/>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6569FBFE-8395-4966-87FE-9A2DF445A9FC}"/>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BA46F028-6F43-4A85-BD7C-2687C91DCEFB}"/>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B9C52FC-033B-4BD6-8A4D-CF07A0DDDA5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A2D46C7-9695-4374-A10E-DE9616733A2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C63CFC9-5B1A-405B-B6FF-13BC08C3B762}"/>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1A8A970A-3105-4AE8-B605-A5B96B25A358}"/>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AD2EE61D-C1FA-43C7-82A3-585108C2BA8D}"/>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147846</xdr:rowOff>
    </xdr:from>
    <xdr:to>
      <xdr:col>24</xdr:col>
      <xdr:colOff>114300</xdr:colOff>
      <xdr:row>38</xdr:row>
      <xdr:rowOff>77996</xdr:rowOff>
    </xdr:to>
    <xdr:sp macro="" textlink="">
      <xdr:nvSpPr>
        <xdr:cNvPr id="82" name="楕円 81">
          <a:extLst>
            <a:ext uri="{FF2B5EF4-FFF2-40B4-BE49-F238E27FC236}">
              <a16:creationId xmlns:a16="http://schemas.microsoft.com/office/drawing/2014/main" id="{E285E37B-B7E4-40AE-9E7E-4B83BC1C7FB7}"/>
            </a:ext>
          </a:extLst>
        </xdr:cNvPr>
        <xdr:cNvSpPr/>
      </xdr:nvSpPr>
      <xdr:spPr>
        <a:xfrm>
          <a:off x="4584700" y="649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62773</xdr:rowOff>
    </xdr:from>
    <xdr:ext cx="534377" cy="259045"/>
    <xdr:sp macro="" textlink="">
      <xdr:nvSpPr>
        <xdr:cNvPr id="83" name="人件費該当値テキスト">
          <a:extLst>
            <a:ext uri="{FF2B5EF4-FFF2-40B4-BE49-F238E27FC236}">
              <a16:creationId xmlns:a16="http://schemas.microsoft.com/office/drawing/2014/main" id="{20634FAE-F237-4B4A-9991-1F0E342CE27A}"/>
            </a:ext>
          </a:extLst>
        </xdr:cNvPr>
        <xdr:cNvSpPr txBox="1"/>
      </xdr:nvSpPr>
      <xdr:spPr>
        <a:xfrm>
          <a:off x="4686300" y="640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170821</xdr:rowOff>
    </xdr:from>
    <xdr:to>
      <xdr:col>20</xdr:col>
      <xdr:colOff>38100</xdr:colOff>
      <xdr:row>38</xdr:row>
      <xdr:rowOff>100971</xdr:rowOff>
    </xdr:to>
    <xdr:sp macro="" textlink="">
      <xdr:nvSpPr>
        <xdr:cNvPr id="84" name="楕円 83">
          <a:extLst>
            <a:ext uri="{FF2B5EF4-FFF2-40B4-BE49-F238E27FC236}">
              <a16:creationId xmlns:a16="http://schemas.microsoft.com/office/drawing/2014/main" id="{07C2DF26-98F0-4AF8-85A9-87B7741A82F1}"/>
            </a:ext>
          </a:extLst>
        </xdr:cNvPr>
        <xdr:cNvSpPr/>
      </xdr:nvSpPr>
      <xdr:spPr>
        <a:xfrm>
          <a:off x="3746500" y="651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92098</xdr:rowOff>
    </xdr:from>
    <xdr:ext cx="534377" cy="259045"/>
    <xdr:sp macro="" textlink="">
      <xdr:nvSpPr>
        <xdr:cNvPr id="85" name="テキスト ボックス 84">
          <a:extLst>
            <a:ext uri="{FF2B5EF4-FFF2-40B4-BE49-F238E27FC236}">
              <a16:creationId xmlns:a16="http://schemas.microsoft.com/office/drawing/2014/main" id="{6C130F67-95EB-480E-9D84-29D0399BF35A}"/>
            </a:ext>
          </a:extLst>
        </xdr:cNvPr>
        <xdr:cNvSpPr txBox="1"/>
      </xdr:nvSpPr>
      <xdr:spPr>
        <a:xfrm>
          <a:off x="3530111" y="660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168502</xdr:rowOff>
    </xdr:from>
    <xdr:to>
      <xdr:col>15</xdr:col>
      <xdr:colOff>101600</xdr:colOff>
      <xdr:row>38</xdr:row>
      <xdr:rowOff>98652</xdr:rowOff>
    </xdr:to>
    <xdr:sp macro="" textlink="">
      <xdr:nvSpPr>
        <xdr:cNvPr id="86" name="楕円 85">
          <a:extLst>
            <a:ext uri="{FF2B5EF4-FFF2-40B4-BE49-F238E27FC236}">
              <a16:creationId xmlns:a16="http://schemas.microsoft.com/office/drawing/2014/main" id="{9F624796-0FA7-4ED3-9BBD-00E2E07F0BAA}"/>
            </a:ext>
          </a:extLst>
        </xdr:cNvPr>
        <xdr:cNvSpPr/>
      </xdr:nvSpPr>
      <xdr:spPr>
        <a:xfrm>
          <a:off x="2857500" y="651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89779</xdr:rowOff>
    </xdr:from>
    <xdr:ext cx="534377" cy="259045"/>
    <xdr:sp macro="" textlink="">
      <xdr:nvSpPr>
        <xdr:cNvPr id="87" name="テキスト ボックス 86">
          <a:extLst>
            <a:ext uri="{FF2B5EF4-FFF2-40B4-BE49-F238E27FC236}">
              <a16:creationId xmlns:a16="http://schemas.microsoft.com/office/drawing/2014/main" id="{87F4E11B-E6DD-4694-82EA-48572E60268C}"/>
            </a:ext>
          </a:extLst>
        </xdr:cNvPr>
        <xdr:cNvSpPr txBox="1"/>
      </xdr:nvSpPr>
      <xdr:spPr>
        <a:xfrm>
          <a:off x="2641111" y="660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15618</xdr:rowOff>
    </xdr:from>
    <xdr:to>
      <xdr:col>10</xdr:col>
      <xdr:colOff>165100</xdr:colOff>
      <xdr:row>38</xdr:row>
      <xdr:rowOff>117218</xdr:rowOff>
    </xdr:to>
    <xdr:sp macro="" textlink="">
      <xdr:nvSpPr>
        <xdr:cNvPr id="88" name="楕円 87">
          <a:extLst>
            <a:ext uri="{FF2B5EF4-FFF2-40B4-BE49-F238E27FC236}">
              <a16:creationId xmlns:a16="http://schemas.microsoft.com/office/drawing/2014/main" id="{13C3A568-E22B-4919-B5E9-1CF1877A5EB0}"/>
            </a:ext>
          </a:extLst>
        </xdr:cNvPr>
        <xdr:cNvSpPr/>
      </xdr:nvSpPr>
      <xdr:spPr>
        <a:xfrm>
          <a:off x="1968500" y="653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108345</xdr:rowOff>
    </xdr:from>
    <xdr:ext cx="534377" cy="259045"/>
    <xdr:sp macro="" textlink="">
      <xdr:nvSpPr>
        <xdr:cNvPr id="89" name="テキスト ボックス 88">
          <a:extLst>
            <a:ext uri="{FF2B5EF4-FFF2-40B4-BE49-F238E27FC236}">
              <a16:creationId xmlns:a16="http://schemas.microsoft.com/office/drawing/2014/main" id="{B924FCFB-3DA5-45F2-845E-0A02EB8729EF}"/>
            </a:ext>
          </a:extLst>
        </xdr:cNvPr>
        <xdr:cNvSpPr txBox="1"/>
      </xdr:nvSpPr>
      <xdr:spPr>
        <a:xfrm>
          <a:off x="1752111" y="662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17054</xdr:rowOff>
    </xdr:from>
    <xdr:to>
      <xdr:col>6</xdr:col>
      <xdr:colOff>38100</xdr:colOff>
      <xdr:row>38</xdr:row>
      <xdr:rowOff>118654</xdr:rowOff>
    </xdr:to>
    <xdr:sp macro="" textlink="">
      <xdr:nvSpPr>
        <xdr:cNvPr id="90" name="楕円 89">
          <a:extLst>
            <a:ext uri="{FF2B5EF4-FFF2-40B4-BE49-F238E27FC236}">
              <a16:creationId xmlns:a16="http://schemas.microsoft.com/office/drawing/2014/main" id="{6EC5BAC5-521E-461E-AA05-B1DE0E0906DA}"/>
            </a:ext>
          </a:extLst>
        </xdr:cNvPr>
        <xdr:cNvSpPr/>
      </xdr:nvSpPr>
      <xdr:spPr>
        <a:xfrm>
          <a:off x="1079500" y="653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109781</xdr:rowOff>
    </xdr:from>
    <xdr:ext cx="534377" cy="259045"/>
    <xdr:sp macro="" textlink="">
      <xdr:nvSpPr>
        <xdr:cNvPr id="91" name="テキスト ボックス 90">
          <a:extLst>
            <a:ext uri="{FF2B5EF4-FFF2-40B4-BE49-F238E27FC236}">
              <a16:creationId xmlns:a16="http://schemas.microsoft.com/office/drawing/2014/main" id="{A6875EFC-7363-4FFA-A728-52EC1794B630}"/>
            </a:ext>
          </a:extLst>
        </xdr:cNvPr>
        <xdr:cNvSpPr txBox="1"/>
      </xdr:nvSpPr>
      <xdr:spPr>
        <a:xfrm>
          <a:off x="863111" y="662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BC386A1A-0F9E-4897-8449-FE550A8B03E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C00F4C5F-D57C-4870-A901-9C38D9B8580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A6542F75-2265-4DE9-AFF1-6F4087E06801}"/>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49ED737-FD84-43E4-AC58-551BC29F638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D2E5303B-CB54-46F3-8EE0-66786483009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1E72BAAB-87CA-4E84-ACA6-43CCAE2B9F0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DA9DBFF0-FF5D-4E64-936B-D6386387EE0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88E43CBD-27DF-413F-B0E7-CDDCA06BCF9D}"/>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6C92D4FA-F197-4BE6-84B3-32D149FA13E2}"/>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8B191724-9941-499F-A661-9F60D03BC1F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F7FA6FB5-7011-4263-97AC-E7FC6277A263}"/>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8E1AEB7A-376A-4EFD-8365-B7BE37D5DBC2}"/>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CF8A46FE-59CD-4918-8913-7CC188DA0CEB}"/>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C0E8B76C-3F21-430D-8FAE-2217902D7984}"/>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F363CF5-8E81-4AAC-9E72-ACC6C1F26B6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C465F32D-A522-4BF3-9E0C-DFF32616C22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D043362B-2849-4429-AD9E-1EF86E31FC7F}"/>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34AC4950-F915-449B-9C86-86B67FEBCEF8}"/>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E6424F38-EB94-4D91-B9D7-C5724ABFE39C}"/>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BD1C6589-AE64-47FC-9223-8C83F294815D}"/>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2033E847-FD40-42D3-80B2-3B8B2B33578B}"/>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4B8154EB-B23A-48E7-9805-22E5B39391EB}"/>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B41866CD-83CA-454B-8A1D-AE18BDC00F83}"/>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4DB394F1-9B1C-413B-AA14-E86E4B902C43}"/>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B8E0FF26-D7BE-440B-A6A4-1A1AB6258E1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4CB99772-9078-425A-8D68-604BE2A1CC3C}"/>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69CA69D3-8165-4351-AE63-039CEC9A68FC}"/>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CC19BB84-A861-48E3-BC93-74ECE90BC028}"/>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E6858DD5-B38A-49BA-9286-CAA2A7439995}"/>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C33F1219-3A5A-4D50-BD04-3D90FA1F73BB}"/>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65960</xdr:rowOff>
    </xdr:from>
    <xdr:to>
      <xdr:col>24</xdr:col>
      <xdr:colOff>63500</xdr:colOff>
      <xdr:row>58</xdr:row>
      <xdr:rowOff>78422</xdr:rowOff>
    </xdr:to>
    <xdr:cxnSp macro="">
      <xdr:nvCxnSpPr>
        <xdr:cNvPr id="122" name="直線コネクタ 121">
          <a:extLst>
            <a:ext uri="{FF2B5EF4-FFF2-40B4-BE49-F238E27FC236}">
              <a16:creationId xmlns:a16="http://schemas.microsoft.com/office/drawing/2014/main" id="{EE69E7F5-897F-43F2-B97E-8D25E4EF4B61}"/>
            </a:ext>
          </a:extLst>
        </xdr:cNvPr>
        <xdr:cNvCxnSpPr/>
      </xdr:nvCxnSpPr>
      <xdr:spPr>
        <a:xfrm flipV="1">
          <a:off x="3797300" y="10010060"/>
          <a:ext cx="838200" cy="1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519DCBAB-FA5C-4856-A85B-0C52F18457EE}"/>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8817880A-0EE8-4E52-B17C-F86ABC15FAD9}"/>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78422</xdr:rowOff>
    </xdr:from>
    <xdr:to>
      <xdr:col>19</xdr:col>
      <xdr:colOff>177800</xdr:colOff>
      <xdr:row>58</xdr:row>
      <xdr:rowOff>101380</xdr:rowOff>
    </xdr:to>
    <xdr:cxnSp macro="">
      <xdr:nvCxnSpPr>
        <xdr:cNvPr id="125" name="直線コネクタ 124">
          <a:extLst>
            <a:ext uri="{FF2B5EF4-FFF2-40B4-BE49-F238E27FC236}">
              <a16:creationId xmlns:a16="http://schemas.microsoft.com/office/drawing/2014/main" id="{27F9B7D7-B539-471F-80B2-4C010664BF1F}"/>
            </a:ext>
          </a:extLst>
        </xdr:cNvPr>
        <xdr:cNvCxnSpPr/>
      </xdr:nvCxnSpPr>
      <xdr:spPr>
        <a:xfrm flipV="1">
          <a:off x="2908300" y="10022522"/>
          <a:ext cx="889000" cy="2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6A1417D6-7475-4B55-B349-C44A944247CA}"/>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936D9D0C-A092-41C8-93D6-D681C1F5BAA7}"/>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93307</xdr:rowOff>
    </xdr:from>
    <xdr:to>
      <xdr:col>15</xdr:col>
      <xdr:colOff>50800</xdr:colOff>
      <xdr:row>58</xdr:row>
      <xdr:rowOff>101380</xdr:rowOff>
    </xdr:to>
    <xdr:cxnSp macro="">
      <xdr:nvCxnSpPr>
        <xdr:cNvPr id="128" name="直線コネクタ 127">
          <a:extLst>
            <a:ext uri="{FF2B5EF4-FFF2-40B4-BE49-F238E27FC236}">
              <a16:creationId xmlns:a16="http://schemas.microsoft.com/office/drawing/2014/main" id="{17CDEF68-CEF6-4599-991B-ED4199254DBF}"/>
            </a:ext>
          </a:extLst>
        </xdr:cNvPr>
        <xdr:cNvCxnSpPr/>
      </xdr:nvCxnSpPr>
      <xdr:spPr>
        <a:xfrm>
          <a:off x="2019300" y="10037407"/>
          <a:ext cx="889000"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3BDCEC03-E66B-4A7F-B89C-B664AE418B2F}"/>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37B344A0-EE06-44D0-90F6-A7106BFD59F7}"/>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92661</xdr:rowOff>
    </xdr:from>
    <xdr:to>
      <xdr:col>10</xdr:col>
      <xdr:colOff>114300</xdr:colOff>
      <xdr:row>58</xdr:row>
      <xdr:rowOff>93307</xdr:rowOff>
    </xdr:to>
    <xdr:cxnSp macro="">
      <xdr:nvCxnSpPr>
        <xdr:cNvPr id="131" name="直線コネクタ 130">
          <a:extLst>
            <a:ext uri="{FF2B5EF4-FFF2-40B4-BE49-F238E27FC236}">
              <a16:creationId xmlns:a16="http://schemas.microsoft.com/office/drawing/2014/main" id="{A6A83A76-AD83-442F-B3C2-89FA1FCAF34A}"/>
            </a:ext>
          </a:extLst>
        </xdr:cNvPr>
        <xdr:cNvCxnSpPr/>
      </xdr:nvCxnSpPr>
      <xdr:spPr>
        <a:xfrm>
          <a:off x="1130300" y="10036761"/>
          <a:ext cx="889000" cy="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DC6888C1-8378-47FA-8525-F823096E82A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2FFF08E-7E6A-41E2-BF94-26AE4941ABFC}"/>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C30ABDC9-7DE0-4E3C-8B75-8FE68D1F250E}"/>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349DA8C2-8DDC-44CE-BD5C-EC9C0B8946EC}"/>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464CC4C-18AF-4C8A-8541-B5FE51D0036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5B2F5F9-685F-4BC7-BBF4-4A1D3A976297}"/>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24B6295A-DDF8-47E6-92FE-E38035CF4A08}"/>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D1A85FF3-40D3-4E87-8B17-1C62A1666C9B}"/>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5A271CC0-975E-4243-9D3C-869014107CF1}"/>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15160</xdr:rowOff>
    </xdr:from>
    <xdr:to>
      <xdr:col>24</xdr:col>
      <xdr:colOff>114300</xdr:colOff>
      <xdr:row>58</xdr:row>
      <xdr:rowOff>116760</xdr:rowOff>
    </xdr:to>
    <xdr:sp macro="" textlink="">
      <xdr:nvSpPr>
        <xdr:cNvPr id="141" name="楕円 140">
          <a:extLst>
            <a:ext uri="{FF2B5EF4-FFF2-40B4-BE49-F238E27FC236}">
              <a16:creationId xmlns:a16="http://schemas.microsoft.com/office/drawing/2014/main" id="{7DC36D84-EE83-4D79-A1D7-52BA92F03FD8}"/>
            </a:ext>
          </a:extLst>
        </xdr:cNvPr>
        <xdr:cNvSpPr/>
      </xdr:nvSpPr>
      <xdr:spPr>
        <a:xfrm>
          <a:off x="4584700" y="995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D7006A7D-7943-46D0-974A-293BB00C28E3}"/>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27622</xdr:rowOff>
    </xdr:from>
    <xdr:to>
      <xdr:col>20</xdr:col>
      <xdr:colOff>38100</xdr:colOff>
      <xdr:row>58</xdr:row>
      <xdr:rowOff>129222</xdr:rowOff>
    </xdr:to>
    <xdr:sp macro="" textlink="">
      <xdr:nvSpPr>
        <xdr:cNvPr id="143" name="楕円 142">
          <a:extLst>
            <a:ext uri="{FF2B5EF4-FFF2-40B4-BE49-F238E27FC236}">
              <a16:creationId xmlns:a16="http://schemas.microsoft.com/office/drawing/2014/main" id="{4E92C88B-56C6-4A79-9A6D-E47A847EA1D7}"/>
            </a:ext>
          </a:extLst>
        </xdr:cNvPr>
        <xdr:cNvSpPr/>
      </xdr:nvSpPr>
      <xdr:spPr>
        <a:xfrm>
          <a:off x="3746500" y="997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120349</xdr:rowOff>
    </xdr:from>
    <xdr:ext cx="534377" cy="259045"/>
    <xdr:sp macro="" textlink="">
      <xdr:nvSpPr>
        <xdr:cNvPr id="144" name="テキスト ボックス 143">
          <a:extLst>
            <a:ext uri="{FF2B5EF4-FFF2-40B4-BE49-F238E27FC236}">
              <a16:creationId xmlns:a16="http://schemas.microsoft.com/office/drawing/2014/main" id="{00B1CE10-5D5D-488F-AAC0-96B7D956BA92}"/>
            </a:ext>
          </a:extLst>
        </xdr:cNvPr>
        <xdr:cNvSpPr txBox="1"/>
      </xdr:nvSpPr>
      <xdr:spPr>
        <a:xfrm>
          <a:off x="3530111" y="1006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50580</xdr:rowOff>
    </xdr:from>
    <xdr:to>
      <xdr:col>15</xdr:col>
      <xdr:colOff>101600</xdr:colOff>
      <xdr:row>58</xdr:row>
      <xdr:rowOff>152180</xdr:rowOff>
    </xdr:to>
    <xdr:sp macro="" textlink="">
      <xdr:nvSpPr>
        <xdr:cNvPr id="145" name="楕円 144">
          <a:extLst>
            <a:ext uri="{FF2B5EF4-FFF2-40B4-BE49-F238E27FC236}">
              <a16:creationId xmlns:a16="http://schemas.microsoft.com/office/drawing/2014/main" id="{936D0C80-B12D-4981-A16A-748E5C37A3DA}"/>
            </a:ext>
          </a:extLst>
        </xdr:cNvPr>
        <xdr:cNvSpPr/>
      </xdr:nvSpPr>
      <xdr:spPr>
        <a:xfrm>
          <a:off x="2857500" y="99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143307</xdr:rowOff>
    </xdr:from>
    <xdr:ext cx="534377" cy="259045"/>
    <xdr:sp macro="" textlink="">
      <xdr:nvSpPr>
        <xdr:cNvPr id="146" name="テキスト ボックス 145">
          <a:extLst>
            <a:ext uri="{FF2B5EF4-FFF2-40B4-BE49-F238E27FC236}">
              <a16:creationId xmlns:a16="http://schemas.microsoft.com/office/drawing/2014/main" id="{63580F12-9C29-4B94-970A-D4D8D0A4C332}"/>
            </a:ext>
          </a:extLst>
        </xdr:cNvPr>
        <xdr:cNvSpPr txBox="1"/>
      </xdr:nvSpPr>
      <xdr:spPr>
        <a:xfrm>
          <a:off x="2641111" y="1008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42507</xdr:rowOff>
    </xdr:from>
    <xdr:to>
      <xdr:col>10</xdr:col>
      <xdr:colOff>165100</xdr:colOff>
      <xdr:row>58</xdr:row>
      <xdr:rowOff>144107</xdr:rowOff>
    </xdr:to>
    <xdr:sp macro="" textlink="">
      <xdr:nvSpPr>
        <xdr:cNvPr id="147" name="楕円 146">
          <a:extLst>
            <a:ext uri="{FF2B5EF4-FFF2-40B4-BE49-F238E27FC236}">
              <a16:creationId xmlns:a16="http://schemas.microsoft.com/office/drawing/2014/main" id="{B7794B93-2D5F-45A8-B328-9B6554BFBD9C}"/>
            </a:ext>
          </a:extLst>
        </xdr:cNvPr>
        <xdr:cNvSpPr/>
      </xdr:nvSpPr>
      <xdr:spPr>
        <a:xfrm>
          <a:off x="1968500" y="998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135234</xdr:rowOff>
    </xdr:from>
    <xdr:ext cx="534377" cy="259045"/>
    <xdr:sp macro="" textlink="">
      <xdr:nvSpPr>
        <xdr:cNvPr id="148" name="テキスト ボックス 147">
          <a:extLst>
            <a:ext uri="{FF2B5EF4-FFF2-40B4-BE49-F238E27FC236}">
              <a16:creationId xmlns:a16="http://schemas.microsoft.com/office/drawing/2014/main" id="{D335DD21-BEA5-49AD-A760-4FA185C87B15}"/>
            </a:ext>
          </a:extLst>
        </xdr:cNvPr>
        <xdr:cNvSpPr txBox="1"/>
      </xdr:nvSpPr>
      <xdr:spPr>
        <a:xfrm>
          <a:off x="1752111" y="1007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41861</xdr:rowOff>
    </xdr:from>
    <xdr:to>
      <xdr:col>6</xdr:col>
      <xdr:colOff>38100</xdr:colOff>
      <xdr:row>58</xdr:row>
      <xdr:rowOff>143461</xdr:rowOff>
    </xdr:to>
    <xdr:sp macro="" textlink="">
      <xdr:nvSpPr>
        <xdr:cNvPr id="149" name="楕円 148">
          <a:extLst>
            <a:ext uri="{FF2B5EF4-FFF2-40B4-BE49-F238E27FC236}">
              <a16:creationId xmlns:a16="http://schemas.microsoft.com/office/drawing/2014/main" id="{5DBB0FE8-0D06-4E27-AF66-A2525F4C19D9}"/>
            </a:ext>
          </a:extLst>
        </xdr:cNvPr>
        <xdr:cNvSpPr/>
      </xdr:nvSpPr>
      <xdr:spPr>
        <a:xfrm>
          <a:off x="1079500" y="998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134588</xdr:rowOff>
    </xdr:from>
    <xdr:ext cx="534377" cy="259045"/>
    <xdr:sp macro="" textlink="">
      <xdr:nvSpPr>
        <xdr:cNvPr id="150" name="テキスト ボックス 149">
          <a:extLst>
            <a:ext uri="{FF2B5EF4-FFF2-40B4-BE49-F238E27FC236}">
              <a16:creationId xmlns:a16="http://schemas.microsoft.com/office/drawing/2014/main" id="{9C7FD531-F2C0-4CB4-9622-CE4BA448261E}"/>
            </a:ext>
          </a:extLst>
        </xdr:cNvPr>
        <xdr:cNvSpPr txBox="1"/>
      </xdr:nvSpPr>
      <xdr:spPr>
        <a:xfrm>
          <a:off x="863111" y="1007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32C7535C-5A17-42BC-A4C3-AC0ADF523C4C}"/>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B24889C3-70CE-49DD-A77F-9FAC95AB571D}"/>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884E557E-43A2-4728-B5CF-37F631CD126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A7DB3F00-38F6-4E0E-9536-B78F64D3CD6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D1DF481D-6D43-4A78-97EA-8EAD0318A2F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21DE9AB0-E986-4FA1-91BF-360397B9F8C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16E536C3-4880-4B56-9542-C14EE7D30BB4}"/>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E2D606C6-DFAA-44F8-8E6B-F94B66586D9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F253731B-BE75-4388-9215-2F5B0140FDAB}"/>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F5575F5D-54AC-4307-B039-D07E322D7B2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24E4A07E-6A40-4B1C-97AB-4AB8BD087272}"/>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C22A473B-7419-4326-B4C0-9CFD8C1ECF89}"/>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615D991B-049E-423C-86DC-1D266131B4C2}"/>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34C4E2E5-FE7B-4782-99F9-27237D7749EB}"/>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C072F995-3E3D-4C50-A890-2E52F60D4E47}"/>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4B9B17C2-8088-4695-AB12-398B47B4B8EB}"/>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9BCE4100-E30C-413F-B241-BDA70ABD085C}"/>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BF7449BA-420A-49A6-AC27-F0ACAB01734B}"/>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17825637-20E2-4B24-AA5B-2A1C4E658A35}"/>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B893D5D-6D67-4433-8A76-2AE3492F25EA}"/>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EC8BB97-81B4-4F21-82C3-48BD415D547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EA8FD1F4-861E-4D9F-B4EA-79CFABF3CE98}"/>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A36A983C-39E7-46B5-8DCD-D8426EBAE21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9EC44A5F-7008-4672-996C-9976A2298446}"/>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9C135EA3-9E47-4076-82AA-E37FB81B3A9C}"/>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2E0961A4-D01D-46A3-99B6-DC5BA4979057}"/>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E46369B0-EF91-47F9-87B3-51303B4AEBFA}"/>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18C0E256-5E12-47F2-8DCD-FB6B9DA0FDFB}"/>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148349</xdr:rowOff>
    </xdr:from>
    <xdr:to>
      <xdr:col>24</xdr:col>
      <xdr:colOff>63500</xdr:colOff>
      <xdr:row>78</xdr:row>
      <xdr:rowOff>20371</xdr:rowOff>
    </xdr:to>
    <xdr:cxnSp macro="">
      <xdr:nvCxnSpPr>
        <xdr:cNvPr id="179" name="直線コネクタ 178">
          <a:extLst>
            <a:ext uri="{FF2B5EF4-FFF2-40B4-BE49-F238E27FC236}">
              <a16:creationId xmlns:a16="http://schemas.microsoft.com/office/drawing/2014/main" id="{54BC738B-9388-4729-9ACF-C7ED3B75E504}"/>
            </a:ext>
          </a:extLst>
        </xdr:cNvPr>
        <xdr:cNvCxnSpPr/>
      </xdr:nvCxnSpPr>
      <xdr:spPr>
        <a:xfrm flipV="1">
          <a:off x="3797300" y="13349999"/>
          <a:ext cx="838200" cy="4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37D8303-3C0B-4934-95FD-2D04E7BED61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8A09CE44-4BE9-4400-AD49-1E789E53CC4E}"/>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164618</xdr:rowOff>
    </xdr:from>
    <xdr:to>
      <xdr:col>19</xdr:col>
      <xdr:colOff>177800</xdr:colOff>
      <xdr:row>78</xdr:row>
      <xdr:rowOff>20371</xdr:rowOff>
    </xdr:to>
    <xdr:cxnSp macro="">
      <xdr:nvCxnSpPr>
        <xdr:cNvPr id="182" name="直線コネクタ 181">
          <a:extLst>
            <a:ext uri="{FF2B5EF4-FFF2-40B4-BE49-F238E27FC236}">
              <a16:creationId xmlns:a16="http://schemas.microsoft.com/office/drawing/2014/main" id="{226C91F8-0012-4260-ACDF-1E0A9A57FC38}"/>
            </a:ext>
          </a:extLst>
        </xdr:cNvPr>
        <xdr:cNvCxnSpPr/>
      </xdr:nvCxnSpPr>
      <xdr:spPr>
        <a:xfrm>
          <a:off x="2908300" y="13366268"/>
          <a:ext cx="8890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78C0CE9C-D895-4C7B-A162-6D49E107ACDF}"/>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5E489B6-E85D-42D6-8443-15AF3E1D2B89}"/>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164618</xdr:rowOff>
    </xdr:from>
    <xdr:to>
      <xdr:col>15</xdr:col>
      <xdr:colOff>50800</xdr:colOff>
      <xdr:row>78</xdr:row>
      <xdr:rowOff>39573</xdr:rowOff>
    </xdr:to>
    <xdr:cxnSp macro="">
      <xdr:nvCxnSpPr>
        <xdr:cNvPr id="185" name="直線コネクタ 184">
          <a:extLst>
            <a:ext uri="{FF2B5EF4-FFF2-40B4-BE49-F238E27FC236}">
              <a16:creationId xmlns:a16="http://schemas.microsoft.com/office/drawing/2014/main" id="{8094BF89-C032-481E-941C-1A9890E6D673}"/>
            </a:ext>
          </a:extLst>
        </xdr:cNvPr>
        <xdr:cNvCxnSpPr/>
      </xdr:nvCxnSpPr>
      <xdr:spPr>
        <a:xfrm flipV="1">
          <a:off x="2019300" y="13366268"/>
          <a:ext cx="889000" cy="4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79CE07C5-801D-4A08-A8B2-BBC7C1A08C64}"/>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86E31271-EBAF-4F4C-86BA-7F6849F6F55D}"/>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145072</xdr:rowOff>
    </xdr:from>
    <xdr:to>
      <xdr:col>10</xdr:col>
      <xdr:colOff>114300</xdr:colOff>
      <xdr:row>78</xdr:row>
      <xdr:rowOff>39573</xdr:rowOff>
    </xdr:to>
    <xdr:cxnSp macro="">
      <xdr:nvCxnSpPr>
        <xdr:cNvPr id="188" name="直線コネクタ 187">
          <a:extLst>
            <a:ext uri="{FF2B5EF4-FFF2-40B4-BE49-F238E27FC236}">
              <a16:creationId xmlns:a16="http://schemas.microsoft.com/office/drawing/2014/main" id="{D33A622E-F3B6-4EFF-9355-EDD2C00C8CC7}"/>
            </a:ext>
          </a:extLst>
        </xdr:cNvPr>
        <xdr:cNvCxnSpPr/>
      </xdr:nvCxnSpPr>
      <xdr:spPr>
        <a:xfrm>
          <a:off x="1130300" y="13346722"/>
          <a:ext cx="8890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37267968-9E0D-460E-B8AD-814755972DF9}"/>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618351E9-B72F-4578-85A6-674FADB044B8}"/>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8246BBA2-D4F4-4817-A56C-3BA4D0C37BB2}"/>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E5CEBD82-DBC7-4AC2-8DC9-5D20EF614D01}"/>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DCAA283-3F51-4BE4-A9ED-B779457318C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F06C7A61-CFBB-45E6-A8AB-BB151D6EAA2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2994A1DC-5E52-4FFC-832A-DD2E06DE8E7C}"/>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4C44E123-5081-4CB6-894E-32EC9876603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8F467A12-B7E8-4970-AA19-A53E0CC4410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97549</xdr:rowOff>
    </xdr:from>
    <xdr:to>
      <xdr:col>24</xdr:col>
      <xdr:colOff>114300</xdr:colOff>
      <xdr:row>78</xdr:row>
      <xdr:rowOff>27699</xdr:rowOff>
    </xdr:to>
    <xdr:sp macro="" textlink="">
      <xdr:nvSpPr>
        <xdr:cNvPr id="198" name="楕円 197">
          <a:extLst>
            <a:ext uri="{FF2B5EF4-FFF2-40B4-BE49-F238E27FC236}">
              <a16:creationId xmlns:a16="http://schemas.microsoft.com/office/drawing/2014/main" id="{5CA2CE01-DF6C-4BD4-B9DE-07F135829135}"/>
            </a:ext>
          </a:extLst>
        </xdr:cNvPr>
        <xdr:cNvSpPr/>
      </xdr:nvSpPr>
      <xdr:spPr>
        <a:xfrm>
          <a:off x="4584700" y="1329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120426</xdr:rowOff>
    </xdr:from>
    <xdr:ext cx="469744" cy="259045"/>
    <xdr:sp macro="" textlink="">
      <xdr:nvSpPr>
        <xdr:cNvPr id="199" name="維持補修費該当値テキスト">
          <a:extLst>
            <a:ext uri="{FF2B5EF4-FFF2-40B4-BE49-F238E27FC236}">
              <a16:creationId xmlns:a16="http://schemas.microsoft.com/office/drawing/2014/main" id="{B3AE926A-88E9-4363-924E-C6F9305242A1}"/>
            </a:ext>
          </a:extLst>
        </xdr:cNvPr>
        <xdr:cNvSpPr txBox="1"/>
      </xdr:nvSpPr>
      <xdr:spPr>
        <a:xfrm>
          <a:off x="4686300" y="1315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141021</xdr:rowOff>
    </xdr:from>
    <xdr:to>
      <xdr:col>20</xdr:col>
      <xdr:colOff>38100</xdr:colOff>
      <xdr:row>78</xdr:row>
      <xdr:rowOff>71171</xdr:rowOff>
    </xdr:to>
    <xdr:sp macro="" textlink="">
      <xdr:nvSpPr>
        <xdr:cNvPr id="200" name="楕円 199">
          <a:extLst>
            <a:ext uri="{FF2B5EF4-FFF2-40B4-BE49-F238E27FC236}">
              <a16:creationId xmlns:a16="http://schemas.microsoft.com/office/drawing/2014/main" id="{064F5BAC-61CB-4EA7-BFBF-86BCB5CC2BFA}"/>
            </a:ext>
          </a:extLst>
        </xdr:cNvPr>
        <xdr:cNvSpPr/>
      </xdr:nvSpPr>
      <xdr:spPr>
        <a:xfrm>
          <a:off x="3746500" y="1334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87698</xdr:rowOff>
    </xdr:from>
    <xdr:ext cx="469744" cy="259045"/>
    <xdr:sp macro="" textlink="">
      <xdr:nvSpPr>
        <xdr:cNvPr id="201" name="テキスト ボックス 200">
          <a:extLst>
            <a:ext uri="{FF2B5EF4-FFF2-40B4-BE49-F238E27FC236}">
              <a16:creationId xmlns:a16="http://schemas.microsoft.com/office/drawing/2014/main" id="{2B35969E-4979-4792-B0D7-9A63C66EBCE3}"/>
            </a:ext>
          </a:extLst>
        </xdr:cNvPr>
        <xdr:cNvSpPr txBox="1"/>
      </xdr:nvSpPr>
      <xdr:spPr>
        <a:xfrm>
          <a:off x="3562428" y="131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113818</xdr:rowOff>
    </xdr:from>
    <xdr:to>
      <xdr:col>15</xdr:col>
      <xdr:colOff>101600</xdr:colOff>
      <xdr:row>78</xdr:row>
      <xdr:rowOff>43968</xdr:rowOff>
    </xdr:to>
    <xdr:sp macro="" textlink="">
      <xdr:nvSpPr>
        <xdr:cNvPr id="202" name="楕円 201">
          <a:extLst>
            <a:ext uri="{FF2B5EF4-FFF2-40B4-BE49-F238E27FC236}">
              <a16:creationId xmlns:a16="http://schemas.microsoft.com/office/drawing/2014/main" id="{E8ADADA0-557C-4790-84A7-2D70D53CD9B9}"/>
            </a:ext>
          </a:extLst>
        </xdr:cNvPr>
        <xdr:cNvSpPr/>
      </xdr:nvSpPr>
      <xdr:spPr>
        <a:xfrm>
          <a:off x="2857500" y="133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60495</xdr:rowOff>
    </xdr:from>
    <xdr:ext cx="469744" cy="259045"/>
    <xdr:sp macro="" textlink="">
      <xdr:nvSpPr>
        <xdr:cNvPr id="203" name="テキスト ボックス 202">
          <a:extLst>
            <a:ext uri="{FF2B5EF4-FFF2-40B4-BE49-F238E27FC236}">
              <a16:creationId xmlns:a16="http://schemas.microsoft.com/office/drawing/2014/main" id="{2EC92EA5-BB7F-4F14-8B89-0980EEA3E095}"/>
            </a:ext>
          </a:extLst>
        </xdr:cNvPr>
        <xdr:cNvSpPr txBox="1"/>
      </xdr:nvSpPr>
      <xdr:spPr>
        <a:xfrm>
          <a:off x="2673428" y="1309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160223</xdr:rowOff>
    </xdr:from>
    <xdr:to>
      <xdr:col>10</xdr:col>
      <xdr:colOff>165100</xdr:colOff>
      <xdr:row>78</xdr:row>
      <xdr:rowOff>90373</xdr:rowOff>
    </xdr:to>
    <xdr:sp macro="" textlink="">
      <xdr:nvSpPr>
        <xdr:cNvPr id="204" name="楕円 203">
          <a:extLst>
            <a:ext uri="{FF2B5EF4-FFF2-40B4-BE49-F238E27FC236}">
              <a16:creationId xmlns:a16="http://schemas.microsoft.com/office/drawing/2014/main" id="{66531004-0F99-400B-A6C1-E8DC23ACDABE}"/>
            </a:ext>
          </a:extLst>
        </xdr:cNvPr>
        <xdr:cNvSpPr/>
      </xdr:nvSpPr>
      <xdr:spPr>
        <a:xfrm>
          <a:off x="1968500" y="1336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106900</xdr:rowOff>
    </xdr:from>
    <xdr:ext cx="469744" cy="259045"/>
    <xdr:sp macro="" textlink="">
      <xdr:nvSpPr>
        <xdr:cNvPr id="205" name="テキスト ボックス 204">
          <a:extLst>
            <a:ext uri="{FF2B5EF4-FFF2-40B4-BE49-F238E27FC236}">
              <a16:creationId xmlns:a16="http://schemas.microsoft.com/office/drawing/2014/main" id="{E4D7A91C-660A-471F-ABE0-FF5942432AB8}"/>
            </a:ext>
          </a:extLst>
        </xdr:cNvPr>
        <xdr:cNvSpPr txBox="1"/>
      </xdr:nvSpPr>
      <xdr:spPr>
        <a:xfrm>
          <a:off x="1784428" y="1313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94272</xdr:rowOff>
    </xdr:from>
    <xdr:to>
      <xdr:col>6</xdr:col>
      <xdr:colOff>38100</xdr:colOff>
      <xdr:row>78</xdr:row>
      <xdr:rowOff>24422</xdr:rowOff>
    </xdr:to>
    <xdr:sp macro="" textlink="">
      <xdr:nvSpPr>
        <xdr:cNvPr id="206" name="楕円 205">
          <a:extLst>
            <a:ext uri="{FF2B5EF4-FFF2-40B4-BE49-F238E27FC236}">
              <a16:creationId xmlns:a16="http://schemas.microsoft.com/office/drawing/2014/main" id="{4CBDD281-7BC8-4B55-B08A-537CFED6BA98}"/>
            </a:ext>
          </a:extLst>
        </xdr:cNvPr>
        <xdr:cNvSpPr/>
      </xdr:nvSpPr>
      <xdr:spPr>
        <a:xfrm>
          <a:off x="1079500" y="1329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40949</xdr:rowOff>
    </xdr:from>
    <xdr:ext cx="469744" cy="259045"/>
    <xdr:sp macro="" textlink="">
      <xdr:nvSpPr>
        <xdr:cNvPr id="207" name="テキスト ボックス 206">
          <a:extLst>
            <a:ext uri="{FF2B5EF4-FFF2-40B4-BE49-F238E27FC236}">
              <a16:creationId xmlns:a16="http://schemas.microsoft.com/office/drawing/2014/main" id="{509625F8-E936-4129-8A45-5B8464F40F7E}"/>
            </a:ext>
          </a:extLst>
        </xdr:cNvPr>
        <xdr:cNvSpPr txBox="1"/>
      </xdr:nvSpPr>
      <xdr:spPr>
        <a:xfrm>
          <a:off x="895428" y="1307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C1453A5B-E7DC-4C1B-96F3-027ACF9DA14A}"/>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1E6F67F5-5B4E-4859-8A17-15BE86E9CA8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673EA725-791A-4495-B530-1B6371C513DC}"/>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13A98FE3-1F2A-4DDE-8F94-0AAC774EED6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EE27426D-7F22-4CDC-B082-7204FA9E15EA}"/>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19C4AFF-B242-44A5-8590-662DB29E81D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12F41E04-D223-4EA5-88CC-B3A353234D5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5A3B0BC2-FAAA-4F9F-A7D4-FD0B5055C8C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261327A7-2822-403D-86B9-55A446E57768}"/>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5C0FB28E-6835-4F47-A6A6-EB3E27C8E99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861D7A9C-3681-40EC-BD89-69ADE6AAF872}"/>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2CAF46D6-8286-4F27-AD48-57DE4D7A1DD8}"/>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9FDD94B8-B3BE-45AE-8F5C-FACE84899B22}"/>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C820E66B-2F4A-4D96-B0B7-10B6550B0E9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35096204-2B64-48AD-8390-1CBDA306CBC8}"/>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F2E8FB52-293F-409F-997D-188E75D8BABC}"/>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A581D8D7-A95C-4399-A8BB-BD1A48D1B21A}"/>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A1B6CDBD-911D-4CA5-B732-3BC448444CDD}"/>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DF16790F-D81F-4040-943B-F414CA968B23}"/>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26F4FCB3-1DED-499B-9EEB-CFDD31F2A5EC}"/>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D9D8BDBF-D5C5-4DDC-BA09-6B7DDD0C6E5A}"/>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1B06BFE1-54F8-48DB-A18F-4834A88B77D4}"/>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23F24C99-59BE-4A97-B8CB-31EEE8D880D1}"/>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2992446E-5C0D-48F5-B193-5E879C7F535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3C23712B-E30A-44B5-8D32-0BC900397C3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F5144729-DFB8-4CAC-B84F-5D22B3BB0247}"/>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18EBE365-8476-407C-B049-2A804464E271}"/>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8B3CA888-490B-47A9-BFD3-D93D69027FE6}"/>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753912CF-5E58-4BDB-9070-44A873B8EF8D}"/>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E2869BD6-7DBD-4483-A43E-63787F55702F}"/>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3C5147FA-0691-40D2-8EA6-406D9EDC2C7F}"/>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24550</xdr:rowOff>
    </xdr:from>
    <xdr:to>
      <xdr:col>24</xdr:col>
      <xdr:colOff>63500</xdr:colOff>
      <xdr:row>97</xdr:row>
      <xdr:rowOff>73799</xdr:rowOff>
    </xdr:to>
    <xdr:cxnSp macro="">
      <xdr:nvCxnSpPr>
        <xdr:cNvPr id="239" name="直線コネクタ 238">
          <a:extLst>
            <a:ext uri="{FF2B5EF4-FFF2-40B4-BE49-F238E27FC236}">
              <a16:creationId xmlns:a16="http://schemas.microsoft.com/office/drawing/2014/main" id="{25B4A275-BFF9-4343-88DA-640C78D47DAF}"/>
            </a:ext>
          </a:extLst>
        </xdr:cNvPr>
        <xdr:cNvCxnSpPr/>
      </xdr:nvCxnSpPr>
      <xdr:spPr>
        <a:xfrm flipV="1">
          <a:off x="3797300" y="16655200"/>
          <a:ext cx="838200" cy="49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ADD7205F-4CCD-4601-9700-A84D1548A2A6}"/>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6256F619-99FD-4BE4-A40D-4B7D6740C0D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73799</xdr:rowOff>
    </xdr:from>
    <xdr:to>
      <xdr:col>19</xdr:col>
      <xdr:colOff>177800</xdr:colOff>
      <xdr:row>98</xdr:row>
      <xdr:rowOff>34816</xdr:rowOff>
    </xdr:to>
    <xdr:cxnSp macro="">
      <xdr:nvCxnSpPr>
        <xdr:cNvPr id="242" name="直線コネクタ 241">
          <a:extLst>
            <a:ext uri="{FF2B5EF4-FFF2-40B4-BE49-F238E27FC236}">
              <a16:creationId xmlns:a16="http://schemas.microsoft.com/office/drawing/2014/main" id="{30A18C2D-1F52-420D-90C0-A151753BAB37}"/>
            </a:ext>
          </a:extLst>
        </xdr:cNvPr>
        <xdr:cNvCxnSpPr/>
      </xdr:nvCxnSpPr>
      <xdr:spPr>
        <a:xfrm flipV="1">
          <a:off x="2908300" y="16704449"/>
          <a:ext cx="889000" cy="13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C3BAA032-5495-4A82-8434-4AFD1A974B82}"/>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A49736AD-D2B6-405C-B44D-0B46B0167D09}"/>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25944</xdr:rowOff>
    </xdr:from>
    <xdr:to>
      <xdr:col>15</xdr:col>
      <xdr:colOff>50800</xdr:colOff>
      <xdr:row>98</xdr:row>
      <xdr:rowOff>34816</xdr:rowOff>
    </xdr:to>
    <xdr:cxnSp macro="">
      <xdr:nvCxnSpPr>
        <xdr:cNvPr id="245" name="直線コネクタ 244">
          <a:extLst>
            <a:ext uri="{FF2B5EF4-FFF2-40B4-BE49-F238E27FC236}">
              <a16:creationId xmlns:a16="http://schemas.microsoft.com/office/drawing/2014/main" id="{B08C5AE2-D560-4F3E-B983-531DCBA55D19}"/>
            </a:ext>
          </a:extLst>
        </xdr:cNvPr>
        <xdr:cNvCxnSpPr/>
      </xdr:nvCxnSpPr>
      <xdr:spPr>
        <a:xfrm>
          <a:off x="2019300" y="16656594"/>
          <a:ext cx="889000" cy="18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A25D0437-2D67-4BD4-9E87-A1BB88BEC64E}"/>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29FECFB1-BA8D-4A90-A85A-A9ACFBC0DE56}"/>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25944</xdr:rowOff>
    </xdr:from>
    <xdr:to>
      <xdr:col>10</xdr:col>
      <xdr:colOff>114300</xdr:colOff>
      <xdr:row>98</xdr:row>
      <xdr:rowOff>160623</xdr:rowOff>
    </xdr:to>
    <xdr:cxnSp macro="">
      <xdr:nvCxnSpPr>
        <xdr:cNvPr id="248" name="直線コネクタ 247">
          <a:extLst>
            <a:ext uri="{FF2B5EF4-FFF2-40B4-BE49-F238E27FC236}">
              <a16:creationId xmlns:a16="http://schemas.microsoft.com/office/drawing/2014/main" id="{5F8FD24F-9533-40EE-9799-57E0EDDEEDAE}"/>
            </a:ext>
          </a:extLst>
        </xdr:cNvPr>
        <xdr:cNvCxnSpPr/>
      </xdr:nvCxnSpPr>
      <xdr:spPr>
        <a:xfrm flipV="1">
          <a:off x="1130300" y="16656594"/>
          <a:ext cx="889000" cy="30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B9F66DB6-590D-4F6D-91A9-35BDB870CDAA}"/>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ABE6350D-7E02-4AEA-8537-38D031C6C17E}"/>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5E7FF7B5-413E-430B-8799-C6A9A105205B}"/>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66D4812-BB06-4AD8-89DB-94053A8C32A4}"/>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D1EDAA4E-4FBE-40B8-9957-3F915D1C41B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521E58B5-BD4E-42B5-B6BE-CE6343BCEE2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CBD682DA-D7D1-4753-A546-9A69BDEEB0D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6079B0F8-A128-4401-81F3-5FBE70D4160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86B1D663-BCE0-4B70-BA0D-69A8602A14D5}"/>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145200</xdr:rowOff>
    </xdr:from>
    <xdr:to>
      <xdr:col>24</xdr:col>
      <xdr:colOff>114300</xdr:colOff>
      <xdr:row>97</xdr:row>
      <xdr:rowOff>75350</xdr:rowOff>
    </xdr:to>
    <xdr:sp macro="" textlink="">
      <xdr:nvSpPr>
        <xdr:cNvPr id="258" name="楕円 257">
          <a:extLst>
            <a:ext uri="{FF2B5EF4-FFF2-40B4-BE49-F238E27FC236}">
              <a16:creationId xmlns:a16="http://schemas.microsoft.com/office/drawing/2014/main" id="{076A12C3-3640-4E80-935E-03533CC3081C}"/>
            </a:ext>
          </a:extLst>
        </xdr:cNvPr>
        <xdr:cNvSpPr/>
      </xdr:nvSpPr>
      <xdr:spPr>
        <a:xfrm>
          <a:off x="4584700" y="166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123627</xdr:rowOff>
    </xdr:from>
    <xdr:ext cx="599010" cy="259045"/>
    <xdr:sp macro="" textlink="">
      <xdr:nvSpPr>
        <xdr:cNvPr id="259" name="扶助費該当値テキスト">
          <a:extLst>
            <a:ext uri="{FF2B5EF4-FFF2-40B4-BE49-F238E27FC236}">
              <a16:creationId xmlns:a16="http://schemas.microsoft.com/office/drawing/2014/main" id="{5985C16D-719D-418D-8BF2-4D1151E4C609}"/>
            </a:ext>
          </a:extLst>
        </xdr:cNvPr>
        <xdr:cNvSpPr txBox="1"/>
      </xdr:nvSpPr>
      <xdr:spPr>
        <a:xfrm>
          <a:off x="4686300" y="1658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22999</xdr:rowOff>
    </xdr:from>
    <xdr:to>
      <xdr:col>20</xdr:col>
      <xdr:colOff>38100</xdr:colOff>
      <xdr:row>97</xdr:row>
      <xdr:rowOff>124599</xdr:rowOff>
    </xdr:to>
    <xdr:sp macro="" textlink="">
      <xdr:nvSpPr>
        <xdr:cNvPr id="260" name="楕円 259">
          <a:extLst>
            <a:ext uri="{FF2B5EF4-FFF2-40B4-BE49-F238E27FC236}">
              <a16:creationId xmlns:a16="http://schemas.microsoft.com/office/drawing/2014/main" id="{BCA1C2A9-493C-4DC7-94D0-3B77F7C27149}"/>
            </a:ext>
          </a:extLst>
        </xdr:cNvPr>
        <xdr:cNvSpPr/>
      </xdr:nvSpPr>
      <xdr:spPr>
        <a:xfrm>
          <a:off x="3746500" y="1665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141126</xdr:rowOff>
    </xdr:from>
    <xdr:ext cx="599010" cy="259045"/>
    <xdr:sp macro="" textlink="">
      <xdr:nvSpPr>
        <xdr:cNvPr id="261" name="テキスト ボックス 260">
          <a:extLst>
            <a:ext uri="{FF2B5EF4-FFF2-40B4-BE49-F238E27FC236}">
              <a16:creationId xmlns:a16="http://schemas.microsoft.com/office/drawing/2014/main" id="{2905FE0F-2593-4ECB-AA56-4E9012A16596}"/>
            </a:ext>
          </a:extLst>
        </xdr:cNvPr>
        <xdr:cNvSpPr txBox="1"/>
      </xdr:nvSpPr>
      <xdr:spPr>
        <a:xfrm>
          <a:off x="3497795" y="16428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155466</xdr:rowOff>
    </xdr:from>
    <xdr:to>
      <xdr:col>15</xdr:col>
      <xdr:colOff>101600</xdr:colOff>
      <xdr:row>98</xdr:row>
      <xdr:rowOff>85616</xdr:rowOff>
    </xdr:to>
    <xdr:sp macro="" textlink="">
      <xdr:nvSpPr>
        <xdr:cNvPr id="262" name="楕円 261">
          <a:extLst>
            <a:ext uri="{FF2B5EF4-FFF2-40B4-BE49-F238E27FC236}">
              <a16:creationId xmlns:a16="http://schemas.microsoft.com/office/drawing/2014/main" id="{801EAC80-DDFA-4AAA-8118-5D52930F205E}"/>
            </a:ext>
          </a:extLst>
        </xdr:cNvPr>
        <xdr:cNvSpPr/>
      </xdr:nvSpPr>
      <xdr:spPr>
        <a:xfrm>
          <a:off x="2857500" y="1678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76743</xdr:rowOff>
    </xdr:from>
    <xdr:ext cx="599010" cy="259045"/>
    <xdr:sp macro="" textlink="">
      <xdr:nvSpPr>
        <xdr:cNvPr id="263" name="テキスト ボックス 262">
          <a:extLst>
            <a:ext uri="{FF2B5EF4-FFF2-40B4-BE49-F238E27FC236}">
              <a16:creationId xmlns:a16="http://schemas.microsoft.com/office/drawing/2014/main" id="{DB75D560-7CD0-43D5-BE98-EF71AC22FA41}"/>
            </a:ext>
          </a:extLst>
        </xdr:cNvPr>
        <xdr:cNvSpPr txBox="1"/>
      </xdr:nvSpPr>
      <xdr:spPr>
        <a:xfrm>
          <a:off x="2608795" y="16878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146594</xdr:rowOff>
    </xdr:from>
    <xdr:to>
      <xdr:col>10</xdr:col>
      <xdr:colOff>165100</xdr:colOff>
      <xdr:row>97</xdr:row>
      <xdr:rowOff>76744</xdr:rowOff>
    </xdr:to>
    <xdr:sp macro="" textlink="">
      <xdr:nvSpPr>
        <xdr:cNvPr id="264" name="楕円 263">
          <a:extLst>
            <a:ext uri="{FF2B5EF4-FFF2-40B4-BE49-F238E27FC236}">
              <a16:creationId xmlns:a16="http://schemas.microsoft.com/office/drawing/2014/main" id="{55C9884D-AB1A-4DA5-9262-1E1FB911C53E}"/>
            </a:ext>
          </a:extLst>
        </xdr:cNvPr>
        <xdr:cNvSpPr/>
      </xdr:nvSpPr>
      <xdr:spPr>
        <a:xfrm>
          <a:off x="1968500" y="1660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93271</xdr:rowOff>
    </xdr:from>
    <xdr:ext cx="599010" cy="259045"/>
    <xdr:sp macro="" textlink="">
      <xdr:nvSpPr>
        <xdr:cNvPr id="265" name="テキスト ボックス 264">
          <a:extLst>
            <a:ext uri="{FF2B5EF4-FFF2-40B4-BE49-F238E27FC236}">
              <a16:creationId xmlns:a16="http://schemas.microsoft.com/office/drawing/2014/main" id="{A49D5387-9062-446A-B8DF-2CC2149B0638}"/>
            </a:ext>
          </a:extLst>
        </xdr:cNvPr>
        <xdr:cNvSpPr txBox="1"/>
      </xdr:nvSpPr>
      <xdr:spPr>
        <a:xfrm>
          <a:off x="1719795" y="16381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109823</xdr:rowOff>
    </xdr:from>
    <xdr:to>
      <xdr:col>6</xdr:col>
      <xdr:colOff>38100</xdr:colOff>
      <xdr:row>99</xdr:row>
      <xdr:rowOff>39973</xdr:rowOff>
    </xdr:to>
    <xdr:sp macro="" textlink="">
      <xdr:nvSpPr>
        <xdr:cNvPr id="266" name="楕円 265">
          <a:extLst>
            <a:ext uri="{FF2B5EF4-FFF2-40B4-BE49-F238E27FC236}">
              <a16:creationId xmlns:a16="http://schemas.microsoft.com/office/drawing/2014/main" id="{A523DA04-4D11-4ACA-879A-E032A2D871C2}"/>
            </a:ext>
          </a:extLst>
        </xdr:cNvPr>
        <xdr:cNvSpPr/>
      </xdr:nvSpPr>
      <xdr:spPr>
        <a:xfrm>
          <a:off x="1079500" y="1691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31100</xdr:rowOff>
    </xdr:from>
    <xdr:ext cx="599010" cy="259045"/>
    <xdr:sp macro="" textlink="">
      <xdr:nvSpPr>
        <xdr:cNvPr id="267" name="テキスト ボックス 266">
          <a:extLst>
            <a:ext uri="{FF2B5EF4-FFF2-40B4-BE49-F238E27FC236}">
              <a16:creationId xmlns:a16="http://schemas.microsoft.com/office/drawing/2014/main" id="{21FDCD4E-3923-4D11-AC1F-4E03A6A8BBCE}"/>
            </a:ext>
          </a:extLst>
        </xdr:cNvPr>
        <xdr:cNvSpPr txBox="1"/>
      </xdr:nvSpPr>
      <xdr:spPr>
        <a:xfrm>
          <a:off x="830795" y="17004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4FD33441-127B-43AD-9A06-5B3E2B52A07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EB6B7DA8-721B-45D4-A084-943B974FAF2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3DA6BB23-DF67-4D24-B153-229942AEF32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E1A73828-CDD1-4FFE-ADE5-795D7BCB9A9E}"/>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828D613F-AB2F-41A3-9165-9BCBBAD650C5}"/>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BA08193F-0953-4A81-8599-50C82A14BD6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88A291C-AC10-4A15-82C6-BF67E2CA3889}"/>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7526D58D-5569-42E5-822E-6CED5E8EA04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F027F65D-1868-40AB-8774-AE5056286A4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2B80ABC4-651D-483E-AF5D-D7C1812F02F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D3596C93-DB94-48AD-91C2-C95ECD22542E}"/>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E6BDC573-E84D-4708-82F8-EAB427F45152}"/>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F4BB715D-6207-4532-9771-DF99FEFC9113}"/>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462AF8A1-E4C9-4186-8960-7D2B8AC2C4AA}"/>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FE7A40A7-4DD8-4858-8B43-C0EB79A795AF}"/>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CA1AA1EA-D61A-4691-8468-5492EB44E495}"/>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52DD7928-93F0-4BC1-980D-6D2FA2A744E7}"/>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EC6A7CB8-304C-4B32-B5EF-3EDB7A9C9776}"/>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EEB383E1-EB05-453D-9FC2-3287D5FAF585}"/>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30043942-19BF-4BAF-BEF3-EBD0E65C1A5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E54AD6EF-C971-4935-9B21-57DD4E1BE8E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C2C6F040-D18D-4BE3-B9B8-A25268782557}"/>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364BC9D7-93B4-40E1-A660-1AC25BBACCB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F9780D18-9036-4884-A9C0-6BAA7095778B}"/>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B69852C-0619-4CEB-BCA2-C463E32D3132}"/>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C2AEF430-5945-468F-A23A-EB802E1D459C}"/>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915829C5-E0D8-49F8-9970-DCE8488D12C7}"/>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A7453184-027D-423C-94D1-3B789E79FD9C}"/>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154376</xdr:rowOff>
    </xdr:from>
    <xdr:to>
      <xdr:col>55</xdr:col>
      <xdr:colOff>0</xdr:colOff>
      <xdr:row>36</xdr:row>
      <xdr:rowOff>167993</xdr:rowOff>
    </xdr:to>
    <xdr:cxnSp macro="">
      <xdr:nvCxnSpPr>
        <xdr:cNvPr id="296" name="直線コネクタ 295">
          <a:extLst>
            <a:ext uri="{FF2B5EF4-FFF2-40B4-BE49-F238E27FC236}">
              <a16:creationId xmlns:a16="http://schemas.microsoft.com/office/drawing/2014/main" id="{41198048-07E8-4B41-B90C-A52DC950933C}"/>
            </a:ext>
          </a:extLst>
        </xdr:cNvPr>
        <xdr:cNvCxnSpPr/>
      </xdr:nvCxnSpPr>
      <xdr:spPr>
        <a:xfrm>
          <a:off x="9639300" y="6326576"/>
          <a:ext cx="838200" cy="1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DB14BA4A-0115-43C5-BE40-426DC4971AAF}"/>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A377A249-8144-48E4-A73B-B5ABDB1ACAF4}"/>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113198</xdr:rowOff>
    </xdr:from>
    <xdr:to>
      <xdr:col>50</xdr:col>
      <xdr:colOff>114300</xdr:colOff>
      <xdr:row>36</xdr:row>
      <xdr:rowOff>154376</xdr:rowOff>
    </xdr:to>
    <xdr:cxnSp macro="">
      <xdr:nvCxnSpPr>
        <xdr:cNvPr id="299" name="直線コネクタ 298">
          <a:extLst>
            <a:ext uri="{FF2B5EF4-FFF2-40B4-BE49-F238E27FC236}">
              <a16:creationId xmlns:a16="http://schemas.microsoft.com/office/drawing/2014/main" id="{606EF128-40B2-40C9-AA87-849D6F37272D}"/>
            </a:ext>
          </a:extLst>
        </xdr:cNvPr>
        <xdr:cNvCxnSpPr/>
      </xdr:nvCxnSpPr>
      <xdr:spPr>
        <a:xfrm>
          <a:off x="8750300" y="6285398"/>
          <a:ext cx="889000" cy="4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73FFD653-053B-4711-9030-01FC449C56BE}"/>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7EF805D2-E11F-4C3D-97BA-F4FC33862F5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113198</xdr:rowOff>
    </xdr:from>
    <xdr:to>
      <xdr:col>45</xdr:col>
      <xdr:colOff>177800</xdr:colOff>
      <xdr:row>36</xdr:row>
      <xdr:rowOff>142047</xdr:rowOff>
    </xdr:to>
    <xdr:cxnSp macro="">
      <xdr:nvCxnSpPr>
        <xdr:cNvPr id="302" name="直線コネクタ 301">
          <a:extLst>
            <a:ext uri="{FF2B5EF4-FFF2-40B4-BE49-F238E27FC236}">
              <a16:creationId xmlns:a16="http://schemas.microsoft.com/office/drawing/2014/main" id="{ACF5E562-247A-422F-95D2-DA9BB20B516E}"/>
            </a:ext>
          </a:extLst>
        </xdr:cNvPr>
        <xdr:cNvCxnSpPr/>
      </xdr:nvCxnSpPr>
      <xdr:spPr>
        <a:xfrm flipV="1">
          <a:off x="7861300" y="6285398"/>
          <a:ext cx="889000" cy="2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21775FC3-DC2D-41E2-8C6B-2C65F7FF0EC6}"/>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4C1E8695-1A60-4A49-9644-31D6A61CC0B7}"/>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84996</xdr:rowOff>
    </xdr:from>
    <xdr:to>
      <xdr:col>41</xdr:col>
      <xdr:colOff>50800</xdr:colOff>
      <xdr:row>36</xdr:row>
      <xdr:rowOff>142047</xdr:rowOff>
    </xdr:to>
    <xdr:cxnSp macro="">
      <xdr:nvCxnSpPr>
        <xdr:cNvPr id="305" name="直線コネクタ 304">
          <a:extLst>
            <a:ext uri="{FF2B5EF4-FFF2-40B4-BE49-F238E27FC236}">
              <a16:creationId xmlns:a16="http://schemas.microsoft.com/office/drawing/2014/main" id="{61D66098-D53E-4D88-BEC9-BFD67EFB6642}"/>
            </a:ext>
          </a:extLst>
        </xdr:cNvPr>
        <xdr:cNvCxnSpPr/>
      </xdr:nvCxnSpPr>
      <xdr:spPr>
        <a:xfrm>
          <a:off x="6972300" y="5571396"/>
          <a:ext cx="889000" cy="74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2CF2250C-4261-4DC7-9F86-DEA83B7E2049}"/>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A8AFB4F8-C82F-4A8D-AAD3-CE2777A096E6}"/>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C0D61AF8-51B8-45FD-B08A-37DA598DCD73}"/>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355C9158-5320-4111-9927-6EA926852CDD}"/>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6957E14-0D43-4D6D-852C-06D12FACA14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2F53A8B4-9220-47C2-8C71-BD18E8AD4ABD}"/>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498588B8-CAD8-4872-9A7F-9A54051A8D2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34212F61-F131-4A65-9879-4B641A77D61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9F69AE89-FBAB-4440-909E-380801672CF9}"/>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117193</xdr:rowOff>
    </xdr:from>
    <xdr:to>
      <xdr:col>55</xdr:col>
      <xdr:colOff>50800</xdr:colOff>
      <xdr:row>37</xdr:row>
      <xdr:rowOff>47343</xdr:rowOff>
    </xdr:to>
    <xdr:sp macro="" textlink="">
      <xdr:nvSpPr>
        <xdr:cNvPr id="315" name="楕円 314">
          <a:extLst>
            <a:ext uri="{FF2B5EF4-FFF2-40B4-BE49-F238E27FC236}">
              <a16:creationId xmlns:a16="http://schemas.microsoft.com/office/drawing/2014/main" id="{890CB888-2FBB-4749-98E9-4F59CE7E5269}"/>
            </a:ext>
          </a:extLst>
        </xdr:cNvPr>
        <xdr:cNvSpPr/>
      </xdr:nvSpPr>
      <xdr:spPr>
        <a:xfrm>
          <a:off x="10426700" y="628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95620</xdr:rowOff>
    </xdr:from>
    <xdr:ext cx="534377" cy="259045"/>
    <xdr:sp macro="" textlink="">
      <xdr:nvSpPr>
        <xdr:cNvPr id="316" name="補助費等該当値テキスト">
          <a:extLst>
            <a:ext uri="{FF2B5EF4-FFF2-40B4-BE49-F238E27FC236}">
              <a16:creationId xmlns:a16="http://schemas.microsoft.com/office/drawing/2014/main" id="{36807E36-A842-45A8-A44D-32875B79552B}"/>
            </a:ext>
          </a:extLst>
        </xdr:cNvPr>
        <xdr:cNvSpPr txBox="1"/>
      </xdr:nvSpPr>
      <xdr:spPr>
        <a:xfrm>
          <a:off x="10528300" y="626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103576</xdr:rowOff>
    </xdr:from>
    <xdr:to>
      <xdr:col>50</xdr:col>
      <xdr:colOff>165100</xdr:colOff>
      <xdr:row>37</xdr:row>
      <xdr:rowOff>33726</xdr:rowOff>
    </xdr:to>
    <xdr:sp macro="" textlink="">
      <xdr:nvSpPr>
        <xdr:cNvPr id="317" name="楕円 316">
          <a:extLst>
            <a:ext uri="{FF2B5EF4-FFF2-40B4-BE49-F238E27FC236}">
              <a16:creationId xmlns:a16="http://schemas.microsoft.com/office/drawing/2014/main" id="{2B078FD2-31EA-406C-87CC-9EA70F359AF5}"/>
            </a:ext>
          </a:extLst>
        </xdr:cNvPr>
        <xdr:cNvSpPr/>
      </xdr:nvSpPr>
      <xdr:spPr>
        <a:xfrm>
          <a:off x="9588500" y="627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24853</xdr:rowOff>
    </xdr:from>
    <xdr:ext cx="534377" cy="259045"/>
    <xdr:sp macro="" textlink="">
      <xdr:nvSpPr>
        <xdr:cNvPr id="318" name="テキスト ボックス 317">
          <a:extLst>
            <a:ext uri="{FF2B5EF4-FFF2-40B4-BE49-F238E27FC236}">
              <a16:creationId xmlns:a16="http://schemas.microsoft.com/office/drawing/2014/main" id="{7ABDDE64-EDC8-4B74-80E4-382B68D865C4}"/>
            </a:ext>
          </a:extLst>
        </xdr:cNvPr>
        <xdr:cNvSpPr txBox="1"/>
      </xdr:nvSpPr>
      <xdr:spPr>
        <a:xfrm>
          <a:off x="9372111" y="636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62398</xdr:rowOff>
    </xdr:from>
    <xdr:to>
      <xdr:col>46</xdr:col>
      <xdr:colOff>38100</xdr:colOff>
      <xdr:row>36</xdr:row>
      <xdr:rowOff>163998</xdr:rowOff>
    </xdr:to>
    <xdr:sp macro="" textlink="">
      <xdr:nvSpPr>
        <xdr:cNvPr id="319" name="楕円 318">
          <a:extLst>
            <a:ext uri="{FF2B5EF4-FFF2-40B4-BE49-F238E27FC236}">
              <a16:creationId xmlns:a16="http://schemas.microsoft.com/office/drawing/2014/main" id="{B095A3FB-193A-4365-B9B0-ACB632A10845}"/>
            </a:ext>
          </a:extLst>
        </xdr:cNvPr>
        <xdr:cNvSpPr/>
      </xdr:nvSpPr>
      <xdr:spPr>
        <a:xfrm>
          <a:off x="8699500" y="623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9075</xdr:rowOff>
    </xdr:from>
    <xdr:ext cx="534377" cy="259045"/>
    <xdr:sp macro="" textlink="">
      <xdr:nvSpPr>
        <xdr:cNvPr id="320" name="テキスト ボックス 319">
          <a:extLst>
            <a:ext uri="{FF2B5EF4-FFF2-40B4-BE49-F238E27FC236}">
              <a16:creationId xmlns:a16="http://schemas.microsoft.com/office/drawing/2014/main" id="{72F7A26D-E8C7-4395-9914-40257BC04FC2}"/>
            </a:ext>
          </a:extLst>
        </xdr:cNvPr>
        <xdr:cNvSpPr txBox="1"/>
      </xdr:nvSpPr>
      <xdr:spPr>
        <a:xfrm>
          <a:off x="8483111" y="600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91247</xdr:rowOff>
    </xdr:from>
    <xdr:to>
      <xdr:col>41</xdr:col>
      <xdr:colOff>101600</xdr:colOff>
      <xdr:row>37</xdr:row>
      <xdr:rowOff>21397</xdr:rowOff>
    </xdr:to>
    <xdr:sp macro="" textlink="">
      <xdr:nvSpPr>
        <xdr:cNvPr id="321" name="楕円 320">
          <a:extLst>
            <a:ext uri="{FF2B5EF4-FFF2-40B4-BE49-F238E27FC236}">
              <a16:creationId xmlns:a16="http://schemas.microsoft.com/office/drawing/2014/main" id="{6ED09487-9865-4E17-83E1-47D1BD897BD4}"/>
            </a:ext>
          </a:extLst>
        </xdr:cNvPr>
        <xdr:cNvSpPr/>
      </xdr:nvSpPr>
      <xdr:spPr>
        <a:xfrm>
          <a:off x="7810500" y="626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37924</xdr:rowOff>
    </xdr:from>
    <xdr:ext cx="534377" cy="259045"/>
    <xdr:sp macro="" textlink="">
      <xdr:nvSpPr>
        <xdr:cNvPr id="322" name="テキスト ボックス 321">
          <a:extLst>
            <a:ext uri="{FF2B5EF4-FFF2-40B4-BE49-F238E27FC236}">
              <a16:creationId xmlns:a16="http://schemas.microsoft.com/office/drawing/2014/main" id="{B76C57D6-70CE-4FDA-94CE-0DE1D718428B}"/>
            </a:ext>
          </a:extLst>
        </xdr:cNvPr>
        <xdr:cNvSpPr txBox="1"/>
      </xdr:nvSpPr>
      <xdr:spPr>
        <a:xfrm>
          <a:off x="7594111" y="603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34196</xdr:rowOff>
    </xdr:from>
    <xdr:to>
      <xdr:col>36</xdr:col>
      <xdr:colOff>165100</xdr:colOff>
      <xdr:row>32</xdr:row>
      <xdr:rowOff>135796</xdr:rowOff>
    </xdr:to>
    <xdr:sp macro="" textlink="">
      <xdr:nvSpPr>
        <xdr:cNvPr id="323" name="楕円 322">
          <a:extLst>
            <a:ext uri="{FF2B5EF4-FFF2-40B4-BE49-F238E27FC236}">
              <a16:creationId xmlns:a16="http://schemas.microsoft.com/office/drawing/2014/main" id="{38072676-5FC2-4CED-93D3-00FA339E6BCD}"/>
            </a:ext>
          </a:extLst>
        </xdr:cNvPr>
        <xdr:cNvSpPr/>
      </xdr:nvSpPr>
      <xdr:spPr>
        <a:xfrm>
          <a:off x="6921500" y="552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126923</xdr:rowOff>
    </xdr:from>
    <xdr:ext cx="599010" cy="259045"/>
    <xdr:sp macro="" textlink="">
      <xdr:nvSpPr>
        <xdr:cNvPr id="324" name="テキスト ボックス 323">
          <a:extLst>
            <a:ext uri="{FF2B5EF4-FFF2-40B4-BE49-F238E27FC236}">
              <a16:creationId xmlns:a16="http://schemas.microsoft.com/office/drawing/2014/main" id="{405EB8E3-F4AC-4B6D-8D46-8B17583967DF}"/>
            </a:ext>
          </a:extLst>
        </xdr:cNvPr>
        <xdr:cNvSpPr txBox="1"/>
      </xdr:nvSpPr>
      <xdr:spPr>
        <a:xfrm>
          <a:off x="6672795" y="5613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603115CB-838C-4BAE-A387-E944CE928E2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99DC2093-B5F0-41C7-AA95-1139C8FE3C79}"/>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1BF64185-9A63-4B05-A439-2B5B5935B5DE}"/>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DEE6D32F-82AB-42B9-AFD5-314D524267BD}"/>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81F07073-D443-4FBF-A9DD-F3E2B215053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90D96B13-0307-44EF-B1A0-B172E06FCC6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5C8A5ACA-E10F-4EE3-948D-650A1ED07A29}"/>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F385795A-E0F4-46AF-86D9-6ADF00B2BC8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6F539BFF-136C-4DD8-9C46-3DD1C043101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6FDD05CB-2BA2-4A79-811F-E5486A09F5C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6B56B149-8B38-4DC4-9DEF-D45DA1BF0E26}"/>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D560D5C0-32F0-47A1-988A-D2D18823D885}"/>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9837DD43-B818-4FFE-ACA0-3E248D61C14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372950A4-FC66-4C9D-8D7D-B9049B172727}"/>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1080BEE9-298C-463B-B234-FD15631D1959}"/>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A22CBB59-B617-4925-BD17-E4316EE1444B}"/>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189D79C-16E2-41E4-9A1C-141C48F846FA}"/>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B9578E2E-EA48-477A-B761-BABF87A92106}"/>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DB4A52C-CF41-4E7B-B1DA-FE66F28061A9}"/>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20B1A29D-6E44-474E-A845-774A36921445}"/>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89562ACF-B07F-4D9E-8CE8-3A9F389F3625}"/>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8C5E463D-9644-4E88-890D-CE9AF3267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4B594A98-387C-4395-8039-928BECC89E0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6A5FC8A1-116B-4309-B89B-CA9C37AA8CFF}"/>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B80E6A7F-ED1D-46DC-AA15-64537CE97D7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1DA52CE8-2D57-4CF2-818D-E3C3848015D3}"/>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A4BBCD7D-1089-4619-84A2-98082CE3A97F}"/>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F18FFB54-B2BE-4B54-8877-EDC08833190D}"/>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2C361ECB-1CD4-41B4-821E-68DDC3FC6E48}"/>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407EB526-9055-416D-A409-0BBDE22D8C89}"/>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139102</xdr:rowOff>
    </xdr:from>
    <xdr:to>
      <xdr:col>55</xdr:col>
      <xdr:colOff>0</xdr:colOff>
      <xdr:row>57</xdr:row>
      <xdr:rowOff>32062</xdr:rowOff>
    </xdr:to>
    <xdr:cxnSp macro="">
      <xdr:nvCxnSpPr>
        <xdr:cNvPr id="355" name="直線コネクタ 354">
          <a:extLst>
            <a:ext uri="{FF2B5EF4-FFF2-40B4-BE49-F238E27FC236}">
              <a16:creationId xmlns:a16="http://schemas.microsoft.com/office/drawing/2014/main" id="{6C9693DD-FBFC-4CFE-AC02-76ADB432E045}"/>
            </a:ext>
          </a:extLst>
        </xdr:cNvPr>
        <xdr:cNvCxnSpPr/>
      </xdr:nvCxnSpPr>
      <xdr:spPr>
        <a:xfrm flipV="1">
          <a:off x="9639300" y="9397402"/>
          <a:ext cx="838200" cy="40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C836969F-6262-440F-80F4-DDA71276B916}"/>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C94E5F49-7D9D-45E4-B3D6-5417D9B9D7B8}"/>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32062</xdr:rowOff>
    </xdr:from>
    <xdr:to>
      <xdr:col>50</xdr:col>
      <xdr:colOff>114300</xdr:colOff>
      <xdr:row>57</xdr:row>
      <xdr:rowOff>87916</xdr:rowOff>
    </xdr:to>
    <xdr:cxnSp macro="">
      <xdr:nvCxnSpPr>
        <xdr:cNvPr id="358" name="直線コネクタ 357">
          <a:extLst>
            <a:ext uri="{FF2B5EF4-FFF2-40B4-BE49-F238E27FC236}">
              <a16:creationId xmlns:a16="http://schemas.microsoft.com/office/drawing/2014/main" id="{E3848CF2-7DF1-40A2-A03F-6D4A2A345125}"/>
            </a:ext>
          </a:extLst>
        </xdr:cNvPr>
        <xdr:cNvCxnSpPr/>
      </xdr:nvCxnSpPr>
      <xdr:spPr>
        <a:xfrm flipV="1">
          <a:off x="8750300" y="9804712"/>
          <a:ext cx="889000" cy="5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A6582FA8-BE5F-4CBD-AA40-2B7C9E50DF28}"/>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344F6E53-9EE9-46A8-8F5F-B6FCDE2F2643}"/>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87916</xdr:rowOff>
    </xdr:from>
    <xdr:to>
      <xdr:col>45</xdr:col>
      <xdr:colOff>177800</xdr:colOff>
      <xdr:row>57</xdr:row>
      <xdr:rowOff>142618</xdr:rowOff>
    </xdr:to>
    <xdr:cxnSp macro="">
      <xdr:nvCxnSpPr>
        <xdr:cNvPr id="361" name="直線コネクタ 360">
          <a:extLst>
            <a:ext uri="{FF2B5EF4-FFF2-40B4-BE49-F238E27FC236}">
              <a16:creationId xmlns:a16="http://schemas.microsoft.com/office/drawing/2014/main" id="{8CDBD358-F0C8-4FDA-93AB-A2D7124D9D87}"/>
            </a:ext>
          </a:extLst>
        </xdr:cNvPr>
        <xdr:cNvCxnSpPr/>
      </xdr:nvCxnSpPr>
      <xdr:spPr>
        <a:xfrm flipV="1">
          <a:off x="7861300" y="9860566"/>
          <a:ext cx="889000" cy="5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B17195E0-B426-4670-90A0-6A21F6C4C00D}"/>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BCE57D27-EF6F-487F-A6D0-15FF387C592E}"/>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85652</xdr:rowOff>
    </xdr:from>
    <xdr:to>
      <xdr:col>41</xdr:col>
      <xdr:colOff>50800</xdr:colOff>
      <xdr:row>57</xdr:row>
      <xdr:rowOff>142618</xdr:rowOff>
    </xdr:to>
    <xdr:cxnSp macro="">
      <xdr:nvCxnSpPr>
        <xdr:cNvPr id="364" name="直線コネクタ 363">
          <a:extLst>
            <a:ext uri="{FF2B5EF4-FFF2-40B4-BE49-F238E27FC236}">
              <a16:creationId xmlns:a16="http://schemas.microsoft.com/office/drawing/2014/main" id="{0B80B47B-F251-4577-AD47-4286736F2DAB}"/>
            </a:ext>
          </a:extLst>
        </xdr:cNvPr>
        <xdr:cNvCxnSpPr/>
      </xdr:nvCxnSpPr>
      <xdr:spPr>
        <a:xfrm>
          <a:off x="6972300" y="9686852"/>
          <a:ext cx="889000" cy="22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70E92F6-5678-4AB9-89AD-5949DB0888B8}"/>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DC37AB60-36EC-4516-A409-86E0ADE6C59C}"/>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5E7829AB-D44C-48E1-AC3A-CEEBCFA841C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3C5D7049-4C4A-4BF3-8A44-CF4CD604458A}"/>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9D8ED7C4-9F39-4E32-B304-4DB70505BF2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E5C80CC8-7AF3-4C21-A7B4-0B69482D798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41D4ADAF-A65E-4950-838C-19744FD9125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546D9D04-FA10-4E27-819F-9D59F0A8DBF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A6F6B0A2-971A-44C3-BA92-257F68145A7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88302</xdr:rowOff>
    </xdr:from>
    <xdr:to>
      <xdr:col>55</xdr:col>
      <xdr:colOff>50800</xdr:colOff>
      <xdr:row>55</xdr:row>
      <xdr:rowOff>18452</xdr:rowOff>
    </xdr:to>
    <xdr:sp macro="" textlink="">
      <xdr:nvSpPr>
        <xdr:cNvPr id="374" name="楕円 373">
          <a:extLst>
            <a:ext uri="{FF2B5EF4-FFF2-40B4-BE49-F238E27FC236}">
              <a16:creationId xmlns:a16="http://schemas.microsoft.com/office/drawing/2014/main" id="{4AF361A5-E736-4497-9C99-C960EA0864FD}"/>
            </a:ext>
          </a:extLst>
        </xdr:cNvPr>
        <xdr:cNvSpPr/>
      </xdr:nvSpPr>
      <xdr:spPr>
        <a:xfrm>
          <a:off x="10426700" y="934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111179</xdr:rowOff>
    </xdr:from>
    <xdr:ext cx="534377" cy="259045"/>
    <xdr:sp macro="" textlink="">
      <xdr:nvSpPr>
        <xdr:cNvPr id="375" name="普通建設事業費該当値テキスト">
          <a:extLst>
            <a:ext uri="{FF2B5EF4-FFF2-40B4-BE49-F238E27FC236}">
              <a16:creationId xmlns:a16="http://schemas.microsoft.com/office/drawing/2014/main" id="{5156A356-F58F-47D9-A39B-8545A6834D31}"/>
            </a:ext>
          </a:extLst>
        </xdr:cNvPr>
        <xdr:cNvSpPr txBox="1"/>
      </xdr:nvSpPr>
      <xdr:spPr>
        <a:xfrm>
          <a:off x="10528300" y="919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152712</xdr:rowOff>
    </xdr:from>
    <xdr:to>
      <xdr:col>50</xdr:col>
      <xdr:colOff>165100</xdr:colOff>
      <xdr:row>57</xdr:row>
      <xdr:rowOff>82862</xdr:rowOff>
    </xdr:to>
    <xdr:sp macro="" textlink="">
      <xdr:nvSpPr>
        <xdr:cNvPr id="376" name="楕円 375">
          <a:extLst>
            <a:ext uri="{FF2B5EF4-FFF2-40B4-BE49-F238E27FC236}">
              <a16:creationId xmlns:a16="http://schemas.microsoft.com/office/drawing/2014/main" id="{D0E01D6A-6373-453A-BF95-34E809728097}"/>
            </a:ext>
          </a:extLst>
        </xdr:cNvPr>
        <xdr:cNvSpPr/>
      </xdr:nvSpPr>
      <xdr:spPr>
        <a:xfrm>
          <a:off x="9588500" y="975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73989</xdr:rowOff>
    </xdr:from>
    <xdr:ext cx="534377" cy="259045"/>
    <xdr:sp macro="" textlink="">
      <xdr:nvSpPr>
        <xdr:cNvPr id="377" name="テキスト ボックス 376">
          <a:extLst>
            <a:ext uri="{FF2B5EF4-FFF2-40B4-BE49-F238E27FC236}">
              <a16:creationId xmlns:a16="http://schemas.microsoft.com/office/drawing/2014/main" id="{0EE76CE3-9242-4725-BC97-D77B7B6C9657}"/>
            </a:ext>
          </a:extLst>
        </xdr:cNvPr>
        <xdr:cNvSpPr txBox="1"/>
      </xdr:nvSpPr>
      <xdr:spPr>
        <a:xfrm>
          <a:off x="9372111" y="984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37116</xdr:rowOff>
    </xdr:from>
    <xdr:to>
      <xdr:col>46</xdr:col>
      <xdr:colOff>38100</xdr:colOff>
      <xdr:row>57</xdr:row>
      <xdr:rowOff>138716</xdr:rowOff>
    </xdr:to>
    <xdr:sp macro="" textlink="">
      <xdr:nvSpPr>
        <xdr:cNvPr id="378" name="楕円 377">
          <a:extLst>
            <a:ext uri="{FF2B5EF4-FFF2-40B4-BE49-F238E27FC236}">
              <a16:creationId xmlns:a16="http://schemas.microsoft.com/office/drawing/2014/main" id="{142E961E-DCC0-4115-A843-A5B0F87D18E9}"/>
            </a:ext>
          </a:extLst>
        </xdr:cNvPr>
        <xdr:cNvSpPr/>
      </xdr:nvSpPr>
      <xdr:spPr>
        <a:xfrm>
          <a:off x="8699500" y="980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129843</xdr:rowOff>
    </xdr:from>
    <xdr:ext cx="534377" cy="259045"/>
    <xdr:sp macro="" textlink="">
      <xdr:nvSpPr>
        <xdr:cNvPr id="379" name="テキスト ボックス 378">
          <a:extLst>
            <a:ext uri="{FF2B5EF4-FFF2-40B4-BE49-F238E27FC236}">
              <a16:creationId xmlns:a16="http://schemas.microsoft.com/office/drawing/2014/main" id="{1F1F816E-AEF1-4F09-8E85-1C46A65B2519}"/>
            </a:ext>
          </a:extLst>
        </xdr:cNvPr>
        <xdr:cNvSpPr txBox="1"/>
      </xdr:nvSpPr>
      <xdr:spPr>
        <a:xfrm>
          <a:off x="8483111" y="990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91818</xdr:rowOff>
    </xdr:from>
    <xdr:to>
      <xdr:col>41</xdr:col>
      <xdr:colOff>101600</xdr:colOff>
      <xdr:row>58</xdr:row>
      <xdr:rowOff>21968</xdr:rowOff>
    </xdr:to>
    <xdr:sp macro="" textlink="">
      <xdr:nvSpPr>
        <xdr:cNvPr id="380" name="楕円 379">
          <a:extLst>
            <a:ext uri="{FF2B5EF4-FFF2-40B4-BE49-F238E27FC236}">
              <a16:creationId xmlns:a16="http://schemas.microsoft.com/office/drawing/2014/main" id="{7E158590-19DE-4698-B0C9-2482651BFEC3}"/>
            </a:ext>
          </a:extLst>
        </xdr:cNvPr>
        <xdr:cNvSpPr/>
      </xdr:nvSpPr>
      <xdr:spPr>
        <a:xfrm>
          <a:off x="7810500" y="986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13095</xdr:rowOff>
    </xdr:from>
    <xdr:ext cx="534377" cy="259045"/>
    <xdr:sp macro="" textlink="">
      <xdr:nvSpPr>
        <xdr:cNvPr id="381" name="テキスト ボックス 380">
          <a:extLst>
            <a:ext uri="{FF2B5EF4-FFF2-40B4-BE49-F238E27FC236}">
              <a16:creationId xmlns:a16="http://schemas.microsoft.com/office/drawing/2014/main" id="{C67570E9-F329-4ED3-9B55-3A24529777AA}"/>
            </a:ext>
          </a:extLst>
        </xdr:cNvPr>
        <xdr:cNvSpPr txBox="1"/>
      </xdr:nvSpPr>
      <xdr:spPr>
        <a:xfrm>
          <a:off x="7594111" y="995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34852</xdr:rowOff>
    </xdr:from>
    <xdr:to>
      <xdr:col>36</xdr:col>
      <xdr:colOff>165100</xdr:colOff>
      <xdr:row>56</xdr:row>
      <xdr:rowOff>136452</xdr:rowOff>
    </xdr:to>
    <xdr:sp macro="" textlink="">
      <xdr:nvSpPr>
        <xdr:cNvPr id="382" name="楕円 381">
          <a:extLst>
            <a:ext uri="{FF2B5EF4-FFF2-40B4-BE49-F238E27FC236}">
              <a16:creationId xmlns:a16="http://schemas.microsoft.com/office/drawing/2014/main" id="{543E2386-97DF-4965-A0DC-9BD5D7B09BDA}"/>
            </a:ext>
          </a:extLst>
        </xdr:cNvPr>
        <xdr:cNvSpPr/>
      </xdr:nvSpPr>
      <xdr:spPr>
        <a:xfrm>
          <a:off x="6921500" y="963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152979</xdr:rowOff>
    </xdr:from>
    <xdr:ext cx="534377" cy="259045"/>
    <xdr:sp macro="" textlink="">
      <xdr:nvSpPr>
        <xdr:cNvPr id="383" name="テキスト ボックス 382">
          <a:extLst>
            <a:ext uri="{FF2B5EF4-FFF2-40B4-BE49-F238E27FC236}">
              <a16:creationId xmlns:a16="http://schemas.microsoft.com/office/drawing/2014/main" id="{C86DBEE7-C450-438F-BD7E-B455FDEBD779}"/>
            </a:ext>
          </a:extLst>
        </xdr:cNvPr>
        <xdr:cNvSpPr txBox="1"/>
      </xdr:nvSpPr>
      <xdr:spPr>
        <a:xfrm>
          <a:off x="6705111" y="941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610D7178-FE2D-415E-B83C-5F1F56AF19C4}"/>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810F7C12-C349-40F9-91DD-2FADEDDCC13D}"/>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827A405B-409F-4FC4-894A-2B00B2C2108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314A7F0B-EC29-471C-B42B-B159DCEC171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B2A854E-E362-44C3-AA77-333984BC551F}"/>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67312389-7B82-45C2-B3E1-50BC88C377D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C1A06E96-6E3B-4B4E-8CC1-E846539B5CB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861251C6-27B2-416F-B6BF-C29D8D823D3B}"/>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104370CA-43EF-4C18-92AC-53056992535D}"/>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C2F8E771-A3D7-40EA-84C9-CCF80E2D36B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A4668210-F95E-447C-9420-67571FA04278}"/>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BE6EF11A-641E-4B7F-89F8-D6BBF8C949CF}"/>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70F877FB-0D94-49B5-890D-B8184BE7F655}"/>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BBDEAE65-7BB2-46AB-86F7-164340B83073}"/>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63A360D3-6869-4A0F-88BA-1090787AEDC5}"/>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849797CF-F5B0-48D0-A6B7-1A439E409E5D}"/>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A37ACDB1-83F6-4DD4-8499-A5A636DFABDF}"/>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3F93F6CA-310F-4F38-A90B-D6A362123BA7}"/>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EE5DF47-393C-475A-BC38-0E18FE836D24}"/>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B0B84678-56CE-4F53-898D-3581C70BD14E}"/>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4D691E2C-343F-49E3-BC15-9AA7582C52B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E470FD62-8A86-4C58-8E7F-8CD8B1FECDF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87240F9B-CF48-4556-A643-461C13CED42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5A6375B2-4DE5-4FDC-A35A-D148B3FCF47D}"/>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1A05E53C-9382-44F6-AE5E-DFDEF4050ECD}"/>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3A2F1CBB-41C6-42B5-93D6-92EB0F71086C}"/>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8C718A6-EED9-4562-ABED-A9C41E34CD6E}"/>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A7F20D0F-E357-4C50-89CD-781EAC22F575}"/>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152749</xdr:rowOff>
    </xdr:from>
    <xdr:to>
      <xdr:col>55</xdr:col>
      <xdr:colOff>0</xdr:colOff>
      <xdr:row>78</xdr:row>
      <xdr:rowOff>18142</xdr:rowOff>
    </xdr:to>
    <xdr:cxnSp macro="">
      <xdr:nvCxnSpPr>
        <xdr:cNvPr id="412" name="直線コネクタ 411">
          <a:extLst>
            <a:ext uri="{FF2B5EF4-FFF2-40B4-BE49-F238E27FC236}">
              <a16:creationId xmlns:a16="http://schemas.microsoft.com/office/drawing/2014/main" id="{87E44BA7-3FC8-44D8-B454-38DDAF300F15}"/>
            </a:ext>
          </a:extLst>
        </xdr:cNvPr>
        <xdr:cNvCxnSpPr/>
      </xdr:nvCxnSpPr>
      <xdr:spPr>
        <a:xfrm flipV="1">
          <a:off x="9639300" y="13354399"/>
          <a:ext cx="838200" cy="3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614A4543-83D6-4BE7-B546-31AAAC0890F9}"/>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3713A923-0B45-493A-8850-8577A53B3CE3}"/>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18142</xdr:rowOff>
    </xdr:from>
    <xdr:to>
      <xdr:col>50</xdr:col>
      <xdr:colOff>114300</xdr:colOff>
      <xdr:row>78</xdr:row>
      <xdr:rowOff>170580</xdr:rowOff>
    </xdr:to>
    <xdr:cxnSp macro="">
      <xdr:nvCxnSpPr>
        <xdr:cNvPr id="415" name="直線コネクタ 414">
          <a:extLst>
            <a:ext uri="{FF2B5EF4-FFF2-40B4-BE49-F238E27FC236}">
              <a16:creationId xmlns:a16="http://schemas.microsoft.com/office/drawing/2014/main" id="{B635CEED-462B-493C-BB9B-0CE567201AD5}"/>
            </a:ext>
          </a:extLst>
        </xdr:cNvPr>
        <xdr:cNvCxnSpPr/>
      </xdr:nvCxnSpPr>
      <xdr:spPr>
        <a:xfrm flipV="1">
          <a:off x="8750300" y="13391242"/>
          <a:ext cx="889000" cy="15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BF83ADB0-D507-4F39-9060-E22299EF5F79}"/>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7AB479CA-6C2C-4E04-9F56-AC5F7C97E214}"/>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82417</xdr:rowOff>
    </xdr:from>
    <xdr:to>
      <xdr:col>45</xdr:col>
      <xdr:colOff>177800</xdr:colOff>
      <xdr:row>78</xdr:row>
      <xdr:rowOff>170580</xdr:rowOff>
    </xdr:to>
    <xdr:cxnSp macro="">
      <xdr:nvCxnSpPr>
        <xdr:cNvPr id="418" name="直線コネクタ 417">
          <a:extLst>
            <a:ext uri="{FF2B5EF4-FFF2-40B4-BE49-F238E27FC236}">
              <a16:creationId xmlns:a16="http://schemas.microsoft.com/office/drawing/2014/main" id="{56CB6E1C-9D6A-473F-AF35-9DABFD70B2B4}"/>
            </a:ext>
          </a:extLst>
        </xdr:cNvPr>
        <xdr:cNvCxnSpPr/>
      </xdr:nvCxnSpPr>
      <xdr:spPr>
        <a:xfrm>
          <a:off x="7861300" y="13455517"/>
          <a:ext cx="889000" cy="8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C2F88A44-9914-4C5B-AC1B-65EEA94857E2}"/>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41ED11DF-38D3-4E0D-964E-5E7838A27AA3}"/>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82417</xdr:rowOff>
    </xdr:from>
    <xdr:to>
      <xdr:col>41</xdr:col>
      <xdr:colOff>50800</xdr:colOff>
      <xdr:row>78</xdr:row>
      <xdr:rowOff>98685</xdr:rowOff>
    </xdr:to>
    <xdr:cxnSp macro="">
      <xdr:nvCxnSpPr>
        <xdr:cNvPr id="421" name="直線コネクタ 420">
          <a:extLst>
            <a:ext uri="{FF2B5EF4-FFF2-40B4-BE49-F238E27FC236}">
              <a16:creationId xmlns:a16="http://schemas.microsoft.com/office/drawing/2014/main" id="{3C977E1A-FE87-42E0-8BB6-A7BE768071AD}"/>
            </a:ext>
          </a:extLst>
        </xdr:cNvPr>
        <xdr:cNvCxnSpPr/>
      </xdr:nvCxnSpPr>
      <xdr:spPr>
        <a:xfrm flipV="1">
          <a:off x="6972300" y="13455517"/>
          <a:ext cx="8890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1E49F259-654B-44CF-B16F-CBA480BF5181}"/>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ECEA0DE9-E2BB-4C0C-8CC2-DBA350F0B485}"/>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5E09B4A4-86BB-42FB-8966-5C6CC918CEFE}"/>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FC009FBD-60C4-419D-A1B1-9050C19C937F}"/>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1B4101DF-1795-4667-9115-0DDFCA6C4B27}"/>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CFBFAD65-926F-40EC-88D6-07A9B950E68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ECFE924-F430-487F-BDCF-B84E810989F8}"/>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D87638D1-2523-40BD-909C-F69CD1B2A56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AB883ECB-831E-4038-B849-3A34690085A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101949</xdr:rowOff>
    </xdr:from>
    <xdr:to>
      <xdr:col>55</xdr:col>
      <xdr:colOff>50800</xdr:colOff>
      <xdr:row>78</xdr:row>
      <xdr:rowOff>32099</xdr:rowOff>
    </xdr:to>
    <xdr:sp macro="" textlink="">
      <xdr:nvSpPr>
        <xdr:cNvPr id="431" name="楕円 430">
          <a:extLst>
            <a:ext uri="{FF2B5EF4-FFF2-40B4-BE49-F238E27FC236}">
              <a16:creationId xmlns:a16="http://schemas.microsoft.com/office/drawing/2014/main" id="{70749452-43A6-4702-8EBF-89CB6FCB39B4}"/>
            </a:ext>
          </a:extLst>
        </xdr:cNvPr>
        <xdr:cNvSpPr/>
      </xdr:nvSpPr>
      <xdr:spPr>
        <a:xfrm>
          <a:off x="10426700" y="1330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80376</xdr:rowOff>
    </xdr:from>
    <xdr:ext cx="534377" cy="259045"/>
    <xdr:sp macro="" textlink="">
      <xdr:nvSpPr>
        <xdr:cNvPr id="432" name="普通建設事業費 （ うち新規整備　）該当値テキスト">
          <a:extLst>
            <a:ext uri="{FF2B5EF4-FFF2-40B4-BE49-F238E27FC236}">
              <a16:creationId xmlns:a16="http://schemas.microsoft.com/office/drawing/2014/main" id="{57998D64-E12C-4C5D-95AD-BF636A3ED538}"/>
            </a:ext>
          </a:extLst>
        </xdr:cNvPr>
        <xdr:cNvSpPr txBox="1"/>
      </xdr:nvSpPr>
      <xdr:spPr>
        <a:xfrm>
          <a:off x="10528300" y="1328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138792</xdr:rowOff>
    </xdr:from>
    <xdr:to>
      <xdr:col>50</xdr:col>
      <xdr:colOff>165100</xdr:colOff>
      <xdr:row>78</xdr:row>
      <xdr:rowOff>68942</xdr:rowOff>
    </xdr:to>
    <xdr:sp macro="" textlink="">
      <xdr:nvSpPr>
        <xdr:cNvPr id="433" name="楕円 432">
          <a:extLst>
            <a:ext uri="{FF2B5EF4-FFF2-40B4-BE49-F238E27FC236}">
              <a16:creationId xmlns:a16="http://schemas.microsoft.com/office/drawing/2014/main" id="{475A6981-EE7E-4182-95EF-B5B6F0759B31}"/>
            </a:ext>
          </a:extLst>
        </xdr:cNvPr>
        <xdr:cNvSpPr/>
      </xdr:nvSpPr>
      <xdr:spPr>
        <a:xfrm>
          <a:off x="9588500" y="1334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60069</xdr:rowOff>
    </xdr:from>
    <xdr:ext cx="534377" cy="259045"/>
    <xdr:sp macro="" textlink="">
      <xdr:nvSpPr>
        <xdr:cNvPr id="434" name="テキスト ボックス 433">
          <a:extLst>
            <a:ext uri="{FF2B5EF4-FFF2-40B4-BE49-F238E27FC236}">
              <a16:creationId xmlns:a16="http://schemas.microsoft.com/office/drawing/2014/main" id="{5FDB9AF0-540C-4F8C-A03F-EFEFFE7585C5}"/>
            </a:ext>
          </a:extLst>
        </xdr:cNvPr>
        <xdr:cNvSpPr txBox="1"/>
      </xdr:nvSpPr>
      <xdr:spPr>
        <a:xfrm>
          <a:off x="9372111" y="134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119780</xdr:rowOff>
    </xdr:from>
    <xdr:to>
      <xdr:col>46</xdr:col>
      <xdr:colOff>38100</xdr:colOff>
      <xdr:row>79</xdr:row>
      <xdr:rowOff>49930</xdr:rowOff>
    </xdr:to>
    <xdr:sp macro="" textlink="">
      <xdr:nvSpPr>
        <xdr:cNvPr id="435" name="楕円 434">
          <a:extLst>
            <a:ext uri="{FF2B5EF4-FFF2-40B4-BE49-F238E27FC236}">
              <a16:creationId xmlns:a16="http://schemas.microsoft.com/office/drawing/2014/main" id="{7F48A0A8-5744-499D-959F-0F8C58D05A4D}"/>
            </a:ext>
          </a:extLst>
        </xdr:cNvPr>
        <xdr:cNvSpPr/>
      </xdr:nvSpPr>
      <xdr:spPr>
        <a:xfrm>
          <a:off x="8699500" y="134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41057</xdr:rowOff>
    </xdr:from>
    <xdr:ext cx="469744" cy="259045"/>
    <xdr:sp macro="" textlink="">
      <xdr:nvSpPr>
        <xdr:cNvPr id="436" name="テキスト ボックス 435">
          <a:extLst>
            <a:ext uri="{FF2B5EF4-FFF2-40B4-BE49-F238E27FC236}">
              <a16:creationId xmlns:a16="http://schemas.microsoft.com/office/drawing/2014/main" id="{F6134974-C67E-46F3-9D34-930599880486}"/>
            </a:ext>
          </a:extLst>
        </xdr:cNvPr>
        <xdr:cNvSpPr txBox="1"/>
      </xdr:nvSpPr>
      <xdr:spPr>
        <a:xfrm>
          <a:off x="8515428" y="1358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31617</xdr:rowOff>
    </xdr:from>
    <xdr:to>
      <xdr:col>41</xdr:col>
      <xdr:colOff>101600</xdr:colOff>
      <xdr:row>78</xdr:row>
      <xdr:rowOff>133217</xdr:rowOff>
    </xdr:to>
    <xdr:sp macro="" textlink="">
      <xdr:nvSpPr>
        <xdr:cNvPr id="437" name="楕円 436">
          <a:extLst>
            <a:ext uri="{FF2B5EF4-FFF2-40B4-BE49-F238E27FC236}">
              <a16:creationId xmlns:a16="http://schemas.microsoft.com/office/drawing/2014/main" id="{537AA8A1-A059-4299-9C46-FC85B0CDD525}"/>
            </a:ext>
          </a:extLst>
        </xdr:cNvPr>
        <xdr:cNvSpPr/>
      </xdr:nvSpPr>
      <xdr:spPr>
        <a:xfrm>
          <a:off x="7810500" y="1340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124344</xdr:rowOff>
    </xdr:from>
    <xdr:ext cx="469744" cy="259045"/>
    <xdr:sp macro="" textlink="">
      <xdr:nvSpPr>
        <xdr:cNvPr id="438" name="テキスト ボックス 437">
          <a:extLst>
            <a:ext uri="{FF2B5EF4-FFF2-40B4-BE49-F238E27FC236}">
              <a16:creationId xmlns:a16="http://schemas.microsoft.com/office/drawing/2014/main" id="{EFD490D2-21CE-412F-B8F1-5C174F679345}"/>
            </a:ext>
          </a:extLst>
        </xdr:cNvPr>
        <xdr:cNvSpPr txBox="1"/>
      </xdr:nvSpPr>
      <xdr:spPr>
        <a:xfrm>
          <a:off x="7626428" y="1349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47885</xdr:rowOff>
    </xdr:from>
    <xdr:to>
      <xdr:col>36</xdr:col>
      <xdr:colOff>165100</xdr:colOff>
      <xdr:row>78</xdr:row>
      <xdr:rowOff>149485</xdr:rowOff>
    </xdr:to>
    <xdr:sp macro="" textlink="">
      <xdr:nvSpPr>
        <xdr:cNvPr id="439" name="楕円 438">
          <a:extLst>
            <a:ext uri="{FF2B5EF4-FFF2-40B4-BE49-F238E27FC236}">
              <a16:creationId xmlns:a16="http://schemas.microsoft.com/office/drawing/2014/main" id="{9A6EB7E3-1104-4408-8935-6BB958136FDA}"/>
            </a:ext>
          </a:extLst>
        </xdr:cNvPr>
        <xdr:cNvSpPr/>
      </xdr:nvSpPr>
      <xdr:spPr>
        <a:xfrm>
          <a:off x="6921500" y="13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140612</xdr:rowOff>
    </xdr:from>
    <xdr:ext cx="469744" cy="259045"/>
    <xdr:sp macro="" textlink="">
      <xdr:nvSpPr>
        <xdr:cNvPr id="440" name="テキスト ボックス 439">
          <a:extLst>
            <a:ext uri="{FF2B5EF4-FFF2-40B4-BE49-F238E27FC236}">
              <a16:creationId xmlns:a16="http://schemas.microsoft.com/office/drawing/2014/main" id="{B859C335-706B-411D-B0AA-AE3F7D88E6FA}"/>
            </a:ext>
          </a:extLst>
        </xdr:cNvPr>
        <xdr:cNvSpPr txBox="1"/>
      </xdr:nvSpPr>
      <xdr:spPr>
        <a:xfrm>
          <a:off x="6737428" y="1351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786F4B7B-B221-4D8B-B1FD-D9A50E966074}"/>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1F55D18A-0751-494F-A4C5-1F1EAFBFD73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58E79766-7E2F-453A-95C9-4B10A401D764}"/>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C0760D0B-47A9-49F3-BB51-3650BC0B441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86646AC3-4A71-4E84-8C40-EC0B6EE1316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B7DB0D9F-3E46-46A4-B8A2-E3B0206FD85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97699CEB-9F24-4E71-AE98-0DE4CEDB772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36BEA4AE-1CFD-45CB-93F1-C6D1745120E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DF41CFF1-1FB0-48A0-9DD4-2D2EF15263E6}"/>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6DFBED50-DEF7-4C66-A342-ECC02756D55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7A61FA18-A767-4E9A-85EE-E2F6D6492B11}"/>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B6071C41-0403-4198-BFC0-592A68628A5F}"/>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96A42F20-508F-46BB-AE59-D5138B7140BD}"/>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4CC13C50-14BC-4814-9B7A-772EC346970E}"/>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A803C5F9-F8D7-4688-A8E6-273092C1EE6B}"/>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D49C816C-07F7-4523-A410-948965A9FED1}"/>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3967AD92-EB41-4392-AB82-E5227E111F6E}"/>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CF06B711-2431-4F1D-A8F0-39894C8506A4}"/>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1E263C3D-8E31-474A-BB04-76F31B3A4B9E}"/>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22396598-67C8-4C3D-ABB9-05956C494E73}"/>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C795B077-7F33-4B32-BE45-852B03AE92AE}"/>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7770F6ED-D7A1-49E9-B3C2-9466FDA0300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A23251E2-9B96-40DC-9D8E-DD2CEF3A1A39}"/>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B8160535-B3EE-4013-AA3E-97320525CB68}"/>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E8BB29-9F52-480A-9CD1-7A1DE57FBE5C}"/>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43441654-46D3-4C7A-A1B4-6D8009C46D19}"/>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7E28410F-1FF1-4EFA-8456-34AEDB725531}"/>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757A4420-DEEA-4D68-9AEB-094F9145C77C}"/>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60516</xdr:rowOff>
    </xdr:from>
    <xdr:to>
      <xdr:col>55</xdr:col>
      <xdr:colOff>0</xdr:colOff>
      <xdr:row>98</xdr:row>
      <xdr:rowOff>47371</xdr:rowOff>
    </xdr:to>
    <xdr:cxnSp macro="">
      <xdr:nvCxnSpPr>
        <xdr:cNvPr id="469" name="直線コネクタ 468">
          <a:extLst>
            <a:ext uri="{FF2B5EF4-FFF2-40B4-BE49-F238E27FC236}">
              <a16:creationId xmlns:a16="http://schemas.microsoft.com/office/drawing/2014/main" id="{A0E2020D-F016-4F41-BDCF-FF684755DC93}"/>
            </a:ext>
          </a:extLst>
        </xdr:cNvPr>
        <xdr:cNvCxnSpPr/>
      </xdr:nvCxnSpPr>
      <xdr:spPr>
        <a:xfrm flipV="1">
          <a:off x="9639300" y="16348266"/>
          <a:ext cx="838200" cy="50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8311C7AC-C3A2-403E-8D2A-FFBBDB72E65B}"/>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1273636F-516C-44FA-8505-4EC0894C6E87}"/>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160173</xdr:rowOff>
    </xdr:from>
    <xdr:to>
      <xdr:col>50</xdr:col>
      <xdr:colOff>114300</xdr:colOff>
      <xdr:row>98</xdr:row>
      <xdr:rowOff>47371</xdr:rowOff>
    </xdr:to>
    <xdr:cxnSp macro="">
      <xdr:nvCxnSpPr>
        <xdr:cNvPr id="472" name="直線コネクタ 471">
          <a:extLst>
            <a:ext uri="{FF2B5EF4-FFF2-40B4-BE49-F238E27FC236}">
              <a16:creationId xmlns:a16="http://schemas.microsoft.com/office/drawing/2014/main" id="{9F7E6BE6-0471-40F1-A18E-397593235A2E}"/>
            </a:ext>
          </a:extLst>
        </xdr:cNvPr>
        <xdr:cNvCxnSpPr/>
      </xdr:nvCxnSpPr>
      <xdr:spPr>
        <a:xfrm>
          <a:off x="8750300" y="16790823"/>
          <a:ext cx="889000" cy="5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FCBEF368-2992-4C78-B7CA-18FA486313D6}"/>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80256043-2DB5-49C9-BB27-33496362207F}"/>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160173</xdr:rowOff>
    </xdr:from>
    <xdr:to>
      <xdr:col>45</xdr:col>
      <xdr:colOff>177800</xdr:colOff>
      <xdr:row>98</xdr:row>
      <xdr:rowOff>89382</xdr:rowOff>
    </xdr:to>
    <xdr:cxnSp macro="">
      <xdr:nvCxnSpPr>
        <xdr:cNvPr id="475" name="直線コネクタ 474">
          <a:extLst>
            <a:ext uri="{FF2B5EF4-FFF2-40B4-BE49-F238E27FC236}">
              <a16:creationId xmlns:a16="http://schemas.microsoft.com/office/drawing/2014/main" id="{A099AAEF-B7D1-4E26-A519-B980F12340FA}"/>
            </a:ext>
          </a:extLst>
        </xdr:cNvPr>
        <xdr:cNvCxnSpPr/>
      </xdr:nvCxnSpPr>
      <xdr:spPr>
        <a:xfrm flipV="1">
          <a:off x="7861300" y="16790823"/>
          <a:ext cx="889000" cy="10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975341ED-5187-4405-8161-5B3ACD6A82BA}"/>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F01EC4D1-E199-40D3-B31D-57CF6007A894}"/>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75895</xdr:rowOff>
    </xdr:from>
    <xdr:to>
      <xdr:col>41</xdr:col>
      <xdr:colOff>50800</xdr:colOff>
      <xdr:row>98</xdr:row>
      <xdr:rowOff>89382</xdr:rowOff>
    </xdr:to>
    <xdr:cxnSp macro="">
      <xdr:nvCxnSpPr>
        <xdr:cNvPr id="478" name="直線コネクタ 477">
          <a:extLst>
            <a:ext uri="{FF2B5EF4-FFF2-40B4-BE49-F238E27FC236}">
              <a16:creationId xmlns:a16="http://schemas.microsoft.com/office/drawing/2014/main" id="{33ADE458-01CF-46B5-98E0-11FB44A3E92E}"/>
            </a:ext>
          </a:extLst>
        </xdr:cNvPr>
        <xdr:cNvCxnSpPr/>
      </xdr:nvCxnSpPr>
      <xdr:spPr>
        <a:xfrm>
          <a:off x="6972300" y="16877995"/>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1D2A27CD-30A2-438F-96C6-CB740E459229}"/>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D89DD042-DC87-4C22-84D6-E349E1FCBC98}"/>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11D0C08C-D145-434F-AACB-564B0482BD3B}"/>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D644B3-C575-4F36-9DDE-81B363D6CC7B}"/>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F2B966E0-40F7-4506-BF9B-15E3AED9082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9E9F782A-7BA7-45F9-B876-15DF49B54228}"/>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4A947E85-2F33-4075-AFD5-CF5CEF6DD4A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ABCDF742-4691-4F21-9C45-85A8649D7B8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ABA88559-3738-48B5-807A-11F3D524427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9716</xdr:rowOff>
    </xdr:from>
    <xdr:to>
      <xdr:col>55</xdr:col>
      <xdr:colOff>50800</xdr:colOff>
      <xdr:row>95</xdr:row>
      <xdr:rowOff>111316</xdr:rowOff>
    </xdr:to>
    <xdr:sp macro="" textlink="">
      <xdr:nvSpPr>
        <xdr:cNvPr id="488" name="楕円 487">
          <a:extLst>
            <a:ext uri="{FF2B5EF4-FFF2-40B4-BE49-F238E27FC236}">
              <a16:creationId xmlns:a16="http://schemas.microsoft.com/office/drawing/2014/main" id="{6961AE25-0AA6-4064-8774-D1521AE5D218}"/>
            </a:ext>
          </a:extLst>
        </xdr:cNvPr>
        <xdr:cNvSpPr/>
      </xdr:nvSpPr>
      <xdr:spPr>
        <a:xfrm>
          <a:off x="10426700" y="1629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32593</xdr:rowOff>
    </xdr:from>
    <xdr:ext cx="534377" cy="259045"/>
    <xdr:sp macro="" textlink="">
      <xdr:nvSpPr>
        <xdr:cNvPr id="489" name="普通建設事業費 （ うち更新整備　）該当値テキスト">
          <a:extLst>
            <a:ext uri="{FF2B5EF4-FFF2-40B4-BE49-F238E27FC236}">
              <a16:creationId xmlns:a16="http://schemas.microsoft.com/office/drawing/2014/main" id="{7FA48500-9DFA-4D76-B9D6-70E49F152E94}"/>
            </a:ext>
          </a:extLst>
        </xdr:cNvPr>
        <xdr:cNvSpPr txBox="1"/>
      </xdr:nvSpPr>
      <xdr:spPr>
        <a:xfrm>
          <a:off x="10528300" y="1614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168021</xdr:rowOff>
    </xdr:from>
    <xdr:to>
      <xdr:col>50</xdr:col>
      <xdr:colOff>165100</xdr:colOff>
      <xdr:row>98</xdr:row>
      <xdr:rowOff>98171</xdr:rowOff>
    </xdr:to>
    <xdr:sp macro="" textlink="">
      <xdr:nvSpPr>
        <xdr:cNvPr id="490" name="楕円 489">
          <a:extLst>
            <a:ext uri="{FF2B5EF4-FFF2-40B4-BE49-F238E27FC236}">
              <a16:creationId xmlns:a16="http://schemas.microsoft.com/office/drawing/2014/main" id="{EFD0553E-9A07-4052-B5EC-B2D32992E6FF}"/>
            </a:ext>
          </a:extLst>
        </xdr:cNvPr>
        <xdr:cNvSpPr/>
      </xdr:nvSpPr>
      <xdr:spPr>
        <a:xfrm>
          <a:off x="9588500" y="1679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89298</xdr:rowOff>
    </xdr:from>
    <xdr:ext cx="534377" cy="259045"/>
    <xdr:sp macro="" textlink="">
      <xdr:nvSpPr>
        <xdr:cNvPr id="491" name="テキスト ボックス 490">
          <a:extLst>
            <a:ext uri="{FF2B5EF4-FFF2-40B4-BE49-F238E27FC236}">
              <a16:creationId xmlns:a16="http://schemas.microsoft.com/office/drawing/2014/main" id="{D60A6E27-929C-4052-9F44-05FCD95CA43C}"/>
            </a:ext>
          </a:extLst>
        </xdr:cNvPr>
        <xdr:cNvSpPr txBox="1"/>
      </xdr:nvSpPr>
      <xdr:spPr>
        <a:xfrm>
          <a:off x="9372111" y="1689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109373</xdr:rowOff>
    </xdr:from>
    <xdr:to>
      <xdr:col>46</xdr:col>
      <xdr:colOff>38100</xdr:colOff>
      <xdr:row>98</xdr:row>
      <xdr:rowOff>39523</xdr:rowOff>
    </xdr:to>
    <xdr:sp macro="" textlink="">
      <xdr:nvSpPr>
        <xdr:cNvPr id="492" name="楕円 491">
          <a:extLst>
            <a:ext uri="{FF2B5EF4-FFF2-40B4-BE49-F238E27FC236}">
              <a16:creationId xmlns:a16="http://schemas.microsoft.com/office/drawing/2014/main" id="{2A169B39-6C57-4E16-A799-5BEAC1FC27B4}"/>
            </a:ext>
          </a:extLst>
        </xdr:cNvPr>
        <xdr:cNvSpPr/>
      </xdr:nvSpPr>
      <xdr:spPr>
        <a:xfrm>
          <a:off x="8699500" y="1674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30650</xdr:rowOff>
    </xdr:from>
    <xdr:ext cx="534377" cy="259045"/>
    <xdr:sp macro="" textlink="">
      <xdr:nvSpPr>
        <xdr:cNvPr id="493" name="テキスト ボックス 492">
          <a:extLst>
            <a:ext uri="{FF2B5EF4-FFF2-40B4-BE49-F238E27FC236}">
              <a16:creationId xmlns:a16="http://schemas.microsoft.com/office/drawing/2014/main" id="{2681CA5D-22A1-4C59-9905-8EE97D54BD17}"/>
            </a:ext>
          </a:extLst>
        </xdr:cNvPr>
        <xdr:cNvSpPr txBox="1"/>
      </xdr:nvSpPr>
      <xdr:spPr>
        <a:xfrm>
          <a:off x="8483111" y="1683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38582</xdr:rowOff>
    </xdr:from>
    <xdr:to>
      <xdr:col>41</xdr:col>
      <xdr:colOff>101600</xdr:colOff>
      <xdr:row>98</xdr:row>
      <xdr:rowOff>140182</xdr:rowOff>
    </xdr:to>
    <xdr:sp macro="" textlink="">
      <xdr:nvSpPr>
        <xdr:cNvPr id="494" name="楕円 493">
          <a:extLst>
            <a:ext uri="{FF2B5EF4-FFF2-40B4-BE49-F238E27FC236}">
              <a16:creationId xmlns:a16="http://schemas.microsoft.com/office/drawing/2014/main" id="{732C4CE7-BCA7-4B8F-8DF2-7B4117C37888}"/>
            </a:ext>
          </a:extLst>
        </xdr:cNvPr>
        <xdr:cNvSpPr/>
      </xdr:nvSpPr>
      <xdr:spPr>
        <a:xfrm>
          <a:off x="7810500" y="1684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131309</xdr:rowOff>
    </xdr:from>
    <xdr:ext cx="469744" cy="259045"/>
    <xdr:sp macro="" textlink="">
      <xdr:nvSpPr>
        <xdr:cNvPr id="495" name="テキスト ボックス 494">
          <a:extLst>
            <a:ext uri="{FF2B5EF4-FFF2-40B4-BE49-F238E27FC236}">
              <a16:creationId xmlns:a16="http://schemas.microsoft.com/office/drawing/2014/main" id="{497AC3A8-8802-4166-86C3-6E33542C676B}"/>
            </a:ext>
          </a:extLst>
        </xdr:cNvPr>
        <xdr:cNvSpPr txBox="1"/>
      </xdr:nvSpPr>
      <xdr:spPr>
        <a:xfrm>
          <a:off x="7626428" y="169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25095</xdr:rowOff>
    </xdr:from>
    <xdr:to>
      <xdr:col>36</xdr:col>
      <xdr:colOff>165100</xdr:colOff>
      <xdr:row>98</xdr:row>
      <xdr:rowOff>126695</xdr:rowOff>
    </xdr:to>
    <xdr:sp macro="" textlink="">
      <xdr:nvSpPr>
        <xdr:cNvPr id="496" name="楕円 495">
          <a:extLst>
            <a:ext uri="{FF2B5EF4-FFF2-40B4-BE49-F238E27FC236}">
              <a16:creationId xmlns:a16="http://schemas.microsoft.com/office/drawing/2014/main" id="{64CE7796-37E3-4676-97D1-D5B2DC31C93D}"/>
            </a:ext>
          </a:extLst>
        </xdr:cNvPr>
        <xdr:cNvSpPr/>
      </xdr:nvSpPr>
      <xdr:spPr>
        <a:xfrm>
          <a:off x="6921500" y="1682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117822</xdr:rowOff>
    </xdr:from>
    <xdr:ext cx="534377" cy="259045"/>
    <xdr:sp macro="" textlink="">
      <xdr:nvSpPr>
        <xdr:cNvPr id="497" name="テキスト ボックス 496">
          <a:extLst>
            <a:ext uri="{FF2B5EF4-FFF2-40B4-BE49-F238E27FC236}">
              <a16:creationId xmlns:a16="http://schemas.microsoft.com/office/drawing/2014/main" id="{A000A9CB-9DAB-4299-ACED-A7A832B9AD6E}"/>
            </a:ext>
          </a:extLst>
        </xdr:cNvPr>
        <xdr:cNvSpPr txBox="1"/>
      </xdr:nvSpPr>
      <xdr:spPr>
        <a:xfrm>
          <a:off x="6705111" y="1691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BE533BE5-6E65-49FA-88CC-12650EE6AD0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FEC3135C-AA13-4474-A664-A5DBA895A1B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2BFE935F-C11F-4278-A900-78F47C1A643E}"/>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A8A5A3A1-AF14-429C-B583-3F8AB440202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A0EEC6C2-A496-4EBA-85C7-ACE947E451E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BE6B7BD-80F6-45BA-99F5-4AC950F9029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16E78B9E-85D1-425B-B162-2F9292ED0CB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7E48982B-D049-477E-BF0B-F27B165CF35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8B7C3C75-E8AE-471E-A37C-52FD3A776CC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55B6D4F4-5CFF-4EED-9A2C-18DC31B3DAB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E3AADC5B-3D2D-40F7-9127-33162C0EF7EA}"/>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A15E29EC-57F5-4A79-AA92-8610597975CD}"/>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112874A9-8DCC-4140-B845-C8E247BCCDC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973ECD06-2700-42BC-B2F3-C6E3479FAD5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28A684F3-E31B-402B-8516-076A3D5D48D2}"/>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17D74CF1-F05F-47EC-AB40-15A64EB119FA}"/>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2E157020-BFAD-48D7-826F-9CF731A4710C}"/>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1372F90E-1939-4F16-8017-E18B3C90AEC9}"/>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9C3D47B5-3A38-4F64-A428-615D7190F802}"/>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7E926E66-D352-475C-8EB0-44A058D0212D}"/>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D643F7DC-4A5D-4C28-94A9-931E8766D18D}"/>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8357AE55-4867-4AF9-9B29-2935E738A75A}"/>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8DBCCF99-81A0-410F-BDE7-C0E4E0A96F8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254DDD81-1A4A-40A8-8C44-55B73E0A5365}"/>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BF67AEB2-1CC9-42B9-ADD5-C02D3C9F7F7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A206F6BA-2706-4A77-A324-9CC1425046FD}"/>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8B0FC2F9-59FF-46AA-ACE3-91EA1936CBC1}"/>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E1868808-4D0A-4DB9-BAE2-D7754D27B3B5}"/>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D79D4FE7-8DBC-4D98-A3AA-B0201BFBDE8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FA969F3-5ED0-4F76-9A61-1660756BD5DC}"/>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D818A5DA-ACC3-475A-BC83-BC28605AE7C5}"/>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E8A58266-CFF6-443D-8237-C2EC77AB0854}"/>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CCF18F99-5061-4E9E-84CB-2EBF2EFDE836}"/>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375D7F47-9AC5-41C8-BB4B-329149E481C7}"/>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7A493227-ED7A-464E-8F18-D2B4B88325A4}"/>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540F90F1-8DE7-484C-84E0-179B6931C72E}"/>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7A661CD-6B43-481D-B569-66EA9C79626F}"/>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BC84F86E-8E18-4EC6-ADFD-3C5A42908D26}"/>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7E605BD2-8A96-423A-9D54-66F39E858F9C}"/>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D686773B-A976-40DD-8219-DCD2AE4F5475}"/>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6600AF1B-9A84-41A4-ABF8-E6BCE123AE8C}"/>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BF04DB40-3DC4-4A48-A50E-B136E9654913}"/>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DF650235-1771-4645-AB87-40E0F8BD672A}"/>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19C4DBD8-E169-4914-A089-1AFFDB74D108}"/>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BDCB53A9-7394-4C57-ACA2-7A31F161129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BFFB0755-22FC-4A13-87F9-1E30904C9E7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57650409-7715-4056-94CC-C5C1650F485F}"/>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E91B94D3-A16A-4099-B92A-2800265CD00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DF1301A3-D831-4EDC-B463-DDCF89CD827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61AD3601-5919-4950-A77B-97C6AD1D26E8}"/>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D91F6E44-BC42-4F23-84C1-826584CCF962}"/>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6A57CB0F-4883-4742-98A3-7E642EA1B3A6}"/>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49B1C6A7-080A-46B5-8DBC-4ADDB625D046}"/>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2799F76C-D148-406F-A7C8-DCD177B97C2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5580CE06-10CC-47BE-B1D2-698DF70C1D32}"/>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355763D0-43B0-4D5F-AAC1-5436228C6F16}"/>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9E593FB1-77A8-4CC7-9C5C-E4719A04F084}"/>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D93826DE-D8E2-4AC0-96D6-3E149134EF3D}"/>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6CBE80BB-5AAC-47B0-9C0A-B1EA9038CA9E}"/>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9706C20-C6BF-4CF5-8F11-00079F71B026}"/>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58962341-4CCC-4DA4-BEC1-C214118EB5A1}"/>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5D7BF6C3-0088-43A9-BFD1-E754A68BBAC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BA426D3F-A20C-4D52-85A4-1C5F5F8C086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A058D06B-5099-4DF6-A3A1-23A30560D68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CF5D65AE-FE7A-4A33-A5F2-AD58287FC9E6}"/>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1D2470F3-47CD-44C6-9F48-ABB6187938C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FF76EF9-CA48-420F-94E3-98136CD207F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C42367EC-83B3-40A3-B788-F06364968B24}"/>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1DEE1146-DC68-487A-AEDC-64AD7201D6AF}"/>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EDA4E231-0539-4805-8743-794FD1E721C5}"/>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5FA6C91B-77EA-4B95-A255-94FCB418305B}"/>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DCF8EA4-52D1-418E-B730-482BD42FBF3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5EEB2040-E369-4062-8408-75D463FC43CD}"/>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DC86AB83-B78B-4C75-91E7-AA6CDFBC46D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28948E43-1912-4430-951B-5DC1E6C6CFE5}"/>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E499E237-1E45-4BD5-B8AD-5283BB95105D}"/>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BF47A488-1B6E-404C-862B-76626E7F693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D9534B2A-D732-4D95-AF9F-CF43E4E5ABB1}"/>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9D590C72-47C9-4BBE-9476-687860EE5BC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27A7DFD9-CCF2-4F74-9E47-9CA903A20F51}"/>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C5C3D06E-E235-4145-8DE1-9E8534945C3A}"/>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CB866DD9-D30D-4475-88D5-BC9C6ED1E919}"/>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95120412-9608-4C8C-91CF-399AE2470B13}"/>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42CFB2F3-422E-4D2D-83A1-B223684F8AF2}"/>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49E065A-37E0-4197-BB6E-AE1A68BB0188}"/>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A59DBC14-67D9-4A60-91C7-B5592F5995BE}"/>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5E16EBC4-08B2-41B1-826E-D5F5B4CBBB75}"/>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58C381D6-30DD-4F3C-88F9-39C129B3E61A}"/>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618B6983-C192-4A7D-A0C1-5CBEB35B5504}"/>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AB97C7FA-9266-430C-B3EC-B738B052D74F}"/>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967FEB11-0D27-4DDF-B2E3-54B83950ABAB}"/>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B0DB37C7-6F3D-4D3B-A556-FA1CFA82DBB2}"/>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778F9F88-09FE-403C-9478-C7DD0851D0F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C4B1743-EE71-4917-972A-C7E585B1E28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60581B25-BDF5-46AC-ADE6-AB852EC1D965}"/>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8853F256-E4EF-4629-8CA3-2D328CF4023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5AE78816-FB25-438D-914A-EE77872BD8EC}"/>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A837D763-A4B3-4477-8245-8F5F2E44999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633A1586-7510-43F0-A8E5-5FE699810C82}"/>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8FDB348B-F3AB-4483-B685-D1757E8F1FFC}"/>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AF4ECB7D-E589-426D-814D-2F049002D647}"/>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C8D22CB9-E581-47E8-98FB-DAD4F50F9F28}"/>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BF4DEB3F-8F0E-402C-BF05-0B21643E436C}"/>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99DC9D00-1E85-47F0-972D-63E0EA856213}"/>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47BBA80F-DBC4-4E54-9AC3-7D6B1DAFACCE}"/>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70807A49-06EA-4E25-8A29-527194E6F941}"/>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1EAB6DA3-3426-443E-B996-3DC42E94448E}"/>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9D0B9C3-87D0-4687-B7EE-97F45134C2A2}"/>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A726850C-3DC2-47A7-9624-FE6D634B3F9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19EA9CB7-9BD1-4560-9B82-20D4BED80E5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11DE78DD-C2C3-4729-8000-A4C6A8BE748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FB43DA8C-5665-4FD2-BD4D-EFD5653FEC2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BD02F241-1CC6-432F-B01D-CB26DB97D795}"/>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3A9A6583-9678-475C-9D25-998D5F98A6C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12016BC4-0D47-4959-89A3-A7A18EDD156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595C4CD5-3C49-48DA-8F23-B6DCE7DCAC9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483020BA-5134-4345-9B0C-6B68C46B3863}"/>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6CDD7E89-7B68-495B-B5A2-8D7800EA76F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7C00537-8216-44DB-A940-90775C0F5166}"/>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136556C7-5621-4404-8EC6-59D74BC01893}"/>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E505A8A3-2B3A-4357-99EC-EDB2DCE381DE}"/>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E869A079-18C0-44AF-A228-A3ED7D4C055C}"/>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D7CB4F7A-04DC-4E20-9053-6DEE7A32DF9C}"/>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8713439F-BB7C-4416-9C72-CEDEC63BBA4A}"/>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966E768-0BF0-47E0-83C5-DB850CF193CA}"/>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A94EF7A1-F25E-48AC-ABF3-B917844194ED}"/>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9C0BBCC6-C809-4434-8D65-E2F1A6804F7A}"/>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C41FE704-8610-4CC2-BC47-68AF83A18909}"/>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BC73A740-C867-4448-A8D7-6C5CB5EFD26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14933DF8-F585-43A4-85E4-81B1EB1DF42B}"/>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1C201C89-FAEC-4FDD-8E05-514B2D900D6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17851C26-5549-40A0-9F61-5C93504E2AAD}"/>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4A31812D-FB5F-4CFA-A2AF-4907F0346614}"/>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3476E554-F38E-4714-A350-CE82A16082FE}"/>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D33E3444-2F88-4056-BAB9-8D0A4CA35FF2}"/>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C7AC3E23-61D3-4662-9FA8-1506EF51201D}"/>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113601</xdr:rowOff>
    </xdr:from>
    <xdr:to>
      <xdr:col>85</xdr:col>
      <xdr:colOff>127000</xdr:colOff>
      <xdr:row>76</xdr:row>
      <xdr:rowOff>132880</xdr:rowOff>
    </xdr:to>
    <xdr:cxnSp macro="">
      <xdr:nvCxnSpPr>
        <xdr:cNvPr id="634" name="直線コネクタ 633">
          <a:extLst>
            <a:ext uri="{FF2B5EF4-FFF2-40B4-BE49-F238E27FC236}">
              <a16:creationId xmlns:a16="http://schemas.microsoft.com/office/drawing/2014/main" id="{196F8C70-72C8-4291-8291-165E5BB611F1}"/>
            </a:ext>
          </a:extLst>
        </xdr:cNvPr>
        <xdr:cNvCxnSpPr/>
      </xdr:nvCxnSpPr>
      <xdr:spPr>
        <a:xfrm>
          <a:off x="15481300" y="13143801"/>
          <a:ext cx="838200" cy="1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E5393653-0F4C-4F66-B041-E2CA88652D61}"/>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B316F1F4-1D01-43C6-88EE-78262135A2E8}"/>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106947</xdr:rowOff>
    </xdr:from>
    <xdr:to>
      <xdr:col>81</xdr:col>
      <xdr:colOff>50800</xdr:colOff>
      <xdr:row>76</xdr:row>
      <xdr:rowOff>113601</xdr:rowOff>
    </xdr:to>
    <xdr:cxnSp macro="">
      <xdr:nvCxnSpPr>
        <xdr:cNvPr id="637" name="直線コネクタ 636">
          <a:extLst>
            <a:ext uri="{FF2B5EF4-FFF2-40B4-BE49-F238E27FC236}">
              <a16:creationId xmlns:a16="http://schemas.microsoft.com/office/drawing/2014/main" id="{5B906E1E-3C09-4AD3-9E6C-330D2045FF62}"/>
            </a:ext>
          </a:extLst>
        </xdr:cNvPr>
        <xdr:cNvCxnSpPr/>
      </xdr:nvCxnSpPr>
      <xdr:spPr>
        <a:xfrm>
          <a:off x="14592300" y="13137147"/>
          <a:ext cx="889000" cy="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6B1BB9ED-83B8-47CE-9F29-B593781E402C}"/>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E84694F6-9D1A-4842-9613-08CC2C7EF7B3}"/>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106947</xdr:rowOff>
    </xdr:from>
    <xdr:to>
      <xdr:col>76</xdr:col>
      <xdr:colOff>114300</xdr:colOff>
      <xdr:row>76</xdr:row>
      <xdr:rowOff>109105</xdr:rowOff>
    </xdr:to>
    <xdr:cxnSp macro="">
      <xdr:nvCxnSpPr>
        <xdr:cNvPr id="640" name="直線コネクタ 639">
          <a:extLst>
            <a:ext uri="{FF2B5EF4-FFF2-40B4-BE49-F238E27FC236}">
              <a16:creationId xmlns:a16="http://schemas.microsoft.com/office/drawing/2014/main" id="{121CFEBC-702B-438B-80FB-81B11D737E3E}"/>
            </a:ext>
          </a:extLst>
        </xdr:cNvPr>
        <xdr:cNvCxnSpPr/>
      </xdr:nvCxnSpPr>
      <xdr:spPr>
        <a:xfrm flipV="1">
          <a:off x="13703300" y="13137147"/>
          <a:ext cx="88900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B1BDFB54-0B2D-4418-B687-A0E0AC5CA0B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4E8C6552-5DBF-4C07-8644-A0D2B4D49416}"/>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109105</xdr:rowOff>
    </xdr:from>
    <xdr:to>
      <xdr:col>71</xdr:col>
      <xdr:colOff>177800</xdr:colOff>
      <xdr:row>76</xdr:row>
      <xdr:rowOff>143763</xdr:rowOff>
    </xdr:to>
    <xdr:cxnSp macro="">
      <xdr:nvCxnSpPr>
        <xdr:cNvPr id="643" name="直線コネクタ 642">
          <a:extLst>
            <a:ext uri="{FF2B5EF4-FFF2-40B4-BE49-F238E27FC236}">
              <a16:creationId xmlns:a16="http://schemas.microsoft.com/office/drawing/2014/main" id="{625EEAFC-F763-48BA-9A69-1FF7D7859476}"/>
            </a:ext>
          </a:extLst>
        </xdr:cNvPr>
        <xdr:cNvCxnSpPr/>
      </xdr:nvCxnSpPr>
      <xdr:spPr>
        <a:xfrm flipV="1">
          <a:off x="12814300" y="13139305"/>
          <a:ext cx="889000" cy="34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CAB732F0-A596-420F-AFFE-2D935EEECEAE}"/>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D6EAF7C8-C9B8-4392-836B-21E46B85A1AE}"/>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C794FD18-64F3-431A-A853-4E2BF3382ECC}"/>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C5CCF3B1-853A-4DA7-8373-6DFD3EDA3466}"/>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F66FC39D-5BA8-4E47-B79F-125E37C1BA3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2F0307DB-069E-4621-8AEB-F0BA7A25EA0A}"/>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FD2616BA-3124-44C8-844C-7C301996B45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312CD81B-C71C-432B-9D19-3F87D91FC2C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F9B2AF1E-6AC5-4ABE-B664-B273F48601E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82080</xdr:rowOff>
    </xdr:from>
    <xdr:to>
      <xdr:col>85</xdr:col>
      <xdr:colOff>177800</xdr:colOff>
      <xdr:row>77</xdr:row>
      <xdr:rowOff>12230</xdr:rowOff>
    </xdr:to>
    <xdr:sp macro="" textlink="">
      <xdr:nvSpPr>
        <xdr:cNvPr id="653" name="楕円 652">
          <a:extLst>
            <a:ext uri="{FF2B5EF4-FFF2-40B4-BE49-F238E27FC236}">
              <a16:creationId xmlns:a16="http://schemas.microsoft.com/office/drawing/2014/main" id="{25276EE5-5B54-4547-A9DC-8E67477207B1}"/>
            </a:ext>
          </a:extLst>
        </xdr:cNvPr>
        <xdr:cNvSpPr/>
      </xdr:nvSpPr>
      <xdr:spPr>
        <a:xfrm>
          <a:off x="16268700" y="131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60507</xdr:rowOff>
    </xdr:from>
    <xdr:ext cx="534377" cy="259045"/>
    <xdr:sp macro="" textlink="">
      <xdr:nvSpPr>
        <xdr:cNvPr id="654" name="公債費該当値テキスト">
          <a:extLst>
            <a:ext uri="{FF2B5EF4-FFF2-40B4-BE49-F238E27FC236}">
              <a16:creationId xmlns:a16="http://schemas.microsoft.com/office/drawing/2014/main" id="{0CF0AD9A-4B3B-47F3-ADF2-53B191110CA1}"/>
            </a:ext>
          </a:extLst>
        </xdr:cNvPr>
        <xdr:cNvSpPr txBox="1"/>
      </xdr:nvSpPr>
      <xdr:spPr>
        <a:xfrm>
          <a:off x="16370300" y="13090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62801</xdr:rowOff>
    </xdr:from>
    <xdr:to>
      <xdr:col>81</xdr:col>
      <xdr:colOff>101600</xdr:colOff>
      <xdr:row>76</xdr:row>
      <xdr:rowOff>164401</xdr:rowOff>
    </xdr:to>
    <xdr:sp macro="" textlink="">
      <xdr:nvSpPr>
        <xdr:cNvPr id="655" name="楕円 654">
          <a:extLst>
            <a:ext uri="{FF2B5EF4-FFF2-40B4-BE49-F238E27FC236}">
              <a16:creationId xmlns:a16="http://schemas.microsoft.com/office/drawing/2014/main" id="{6D181AB0-EA50-4F04-916B-347C46C918DD}"/>
            </a:ext>
          </a:extLst>
        </xdr:cNvPr>
        <xdr:cNvSpPr/>
      </xdr:nvSpPr>
      <xdr:spPr>
        <a:xfrm>
          <a:off x="15430500" y="1309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155528</xdr:rowOff>
    </xdr:from>
    <xdr:ext cx="534377" cy="259045"/>
    <xdr:sp macro="" textlink="">
      <xdr:nvSpPr>
        <xdr:cNvPr id="656" name="テキスト ボックス 655">
          <a:extLst>
            <a:ext uri="{FF2B5EF4-FFF2-40B4-BE49-F238E27FC236}">
              <a16:creationId xmlns:a16="http://schemas.microsoft.com/office/drawing/2014/main" id="{4C7E36BA-8B12-4B38-B55D-B423049596C2}"/>
            </a:ext>
          </a:extLst>
        </xdr:cNvPr>
        <xdr:cNvSpPr txBox="1"/>
      </xdr:nvSpPr>
      <xdr:spPr>
        <a:xfrm>
          <a:off x="15214111" y="1318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56147</xdr:rowOff>
    </xdr:from>
    <xdr:to>
      <xdr:col>76</xdr:col>
      <xdr:colOff>165100</xdr:colOff>
      <xdr:row>76</xdr:row>
      <xdr:rowOff>157747</xdr:rowOff>
    </xdr:to>
    <xdr:sp macro="" textlink="">
      <xdr:nvSpPr>
        <xdr:cNvPr id="657" name="楕円 656">
          <a:extLst>
            <a:ext uri="{FF2B5EF4-FFF2-40B4-BE49-F238E27FC236}">
              <a16:creationId xmlns:a16="http://schemas.microsoft.com/office/drawing/2014/main" id="{FB9622EF-DE1E-4CC9-9CD3-385D13AF7B14}"/>
            </a:ext>
          </a:extLst>
        </xdr:cNvPr>
        <xdr:cNvSpPr/>
      </xdr:nvSpPr>
      <xdr:spPr>
        <a:xfrm>
          <a:off x="14541500" y="1308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148874</xdr:rowOff>
    </xdr:from>
    <xdr:ext cx="534377" cy="259045"/>
    <xdr:sp macro="" textlink="">
      <xdr:nvSpPr>
        <xdr:cNvPr id="658" name="テキスト ボックス 657">
          <a:extLst>
            <a:ext uri="{FF2B5EF4-FFF2-40B4-BE49-F238E27FC236}">
              <a16:creationId xmlns:a16="http://schemas.microsoft.com/office/drawing/2014/main" id="{8B112F59-6A2C-44B3-AE1D-940E7E9A230C}"/>
            </a:ext>
          </a:extLst>
        </xdr:cNvPr>
        <xdr:cNvSpPr txBox="1"/>
      </xdr:nvSpPr>
      <xdr:spPr>
        <a:xfrm>
          <a:off x="14325111" y="1317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58305</xdr:rowOff>
    </xdr:from>
    <xdr:to>
      <xdr:col>72</xdr:col>
      <xdr:colOff>38100</xdr:colOff>
      <xdr:row>76</xdr:row>
      <xdr:rowOff>159905</xdr:rowOff>
    </xdr:to>
    <xdr:sp macro="" textlink="">
      <xdr:nvSpPr>
        <xdr:cNvPr id="659" name="楕円 658">
          <a:extLst>
            <a:ext uri="{FF2B5EF4-FFF2-40B4-BE49-F238E27FC236}">
              <a16:creationId xmlns:a16="http://schemas.microsoft.com/office/drawing/2014/main" id="{154B74AA-B03B-4093-B048-39B5CD96D126}"/>
            </a:ext>
          </a:extLst>
        </xdr:cNvPr>
        <xdr:cNvSpPr/>
      </xdr:nvSpPr>
      <xdr:spPr>
        <a:xfrm>
          <a:off x="13652500" y="1308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151032</xdr:rowOff>
    </xdr:from>
    <xdr:ext cx="534377" cy="259045"/>
    <xdr:sp macro="" textlink="">
      <xdr:nvSpPr>
        <xdr:cNvPr id="660" name="テキスト ボックス 659">
          <a:extLst>
            <a:ext uri="{FF2B5EF4-FFF2-40B4-BE49-F238E27FC236}">
              <a16:creationId xmlns:a16="http://schemas.microsoft.com/office/drawing/2014/main" id="{A94DB22F-7C23-4991-BDED-7BF871A0ACCB}"/>
            </a:ext>
          </a:extLst>
        </xdr:cNvPr>
        <xdr:cNvSpPr txBox="1"/>
      </xdr:nvSpPr>
      <xdr:spPr>
        <a:xfrm>
          <a:off x="13436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92963</xdr:rowOff>
    </xdr:from>
    <xdr:to>
      <xdr:col>67</xdr:col>
      <xdr:colOff>101600</xdr:colOff>
      <xdr:row>77</xdr:row>
      <xdr:rowOff>23113</xdr:rowOff>
    </xdr:to>
    <xdr:sp macro="" textlink="">
      <xdr:nvSpPr>
        <xdr:cNvPr id="661" name="楕円 660">
          <a:extLst>
            <a:ext uri="{FF2B5EF4-FFF2-40B4-BE49-F238E27FC236}">
              <a16:creationId xmlns:a16="http://schemas.microsoft.com/office/drawing/2014/main" id="{2EF0395A-75BC-4892-8EE4-BA8065B00BD6}"/>
            </a:ext>
          </a:extLst>
        </xdr:cNvPr>
        <xdr:cNvSpPr/>
      </xdr:nvSpPr>
      <xdr:spPr>
        <a:xfrm>
          <a:off x="12763500" y="1312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14240</xdr:rowOff>
    </xdr:from>
    <xdr:ext cx="534377" cy="259045"/>
    <xdr:sp macro="" textlink="">
      <xdr:nvSpPr>
        <xdr:cNvPr id="662" name="テキスト ボックス 661">
          <a:extLst>
            <a:ext uri="{FF2B5EF4-FFF2-40B4-BE49-F238E27FC236}">
              <a16:creationId xmlns:a16="http://schemas.microsoft.com/office/drawing/2014/main" id="{B8B19DA8-9890-47FE-90CD-E112F7851912}"/>
            </a:ext>
          </a:extLst>
        </xdr:cNvPr>
        <xdr:cNvSpPr txBox="1"/>
      </xdr:nvSpPr>
      <xdr:spPr>
        <a:xfrm>
          <a:off x="12547111" y="1321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1E474E5D-95C8-483B-BA2B-9FC9D81AA15D}"/>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8A3B0214-ED3E-403B-8F01-1549B9B597A6}"/>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53065795-0B3A-4717-AC0B-F82B2C447C23}"/>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5A582D16-C63C-4FBC-9661-767209DC1DF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68C03E7A-5A28-4200-B4F5-2135A455CCD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B3008EA0-8F1B-430A-AB1F-1B3A0D0C9D0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65C81AFE-A4BC-47EF-A06C-3EB873BC64D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669BDCB6-1868-4E90-9277-A75CE5776A9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4351BEBD-4674-4FA3-BAB8-63B357228A85}"/>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92D4A594-9252-4AE7-A563-0C0BD766FCA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6B81F0B9-22DE-4D18-9E22-0DFBF246F8CE}"/>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431C672B-2DAC-45EA-886F-377ABCB4327D}"/>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9055EFB3-FBEC-4965-8F73-94756A618234}"/>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3C04D8BA-82AB-4AEE-9E9A-0F691398EF48}"/>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6139335F-4AF8-4F91-89DC-93DBE78B108A}"/>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C1FBE2EB-5F30-4FA2-8C56-6AA0FB5F813A}"/>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E99BCC14-4446-4E89-ADC2-F08786EEC45B}"/>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380D34EB-7303-4B05-A382-CF8E72C35145}"/>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6420D7C4-E38E-4D88-8CE5-8BC3F7118E77}"/>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5286F03B-1C14-41AE-A8F1-0CBE8B778E7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98FC4553-094A-4FA7-B52A-6D14772AE751}"/>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CC9ACAAA-1B51-4997-AD3F-4ECF238AC621}"/>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737B5A30-58EB-43BF-A208-353F749491F4}"/>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E189B0F5-CEDF-4883-B72A-1ECA06997FD9}"/>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461DE5AA-0AC2-402A-9537-6311956F7EFF}"/>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5C7B1901-AE59-4CD8-B88A-4D28A9C485F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57834</xdr:rowOff>
    </xdr:from>
    <xdr:to>
      <xdr:col>85</xdr:col>
      <xdr:colOff>127000</xdr:colOff>
      <xdr:row>98</xdr:row>
      <xdr:rowOff>110613</xdr:rowOff>
    </xdr:to>
    <xdr:cxnSp macro="">
      <xdr:nvCxnSpPr>
        <xdr:cNvPr id="689" name="直線コネクタ 688">
          <a:extLst>
            <a:ext uri="{FF2B5EF4-FFF2-40B4-BE49-F238E27FC236}">
              <a16:creationId xmlns:a16="http://schemas.microsoft.com/office/drawing/2014/main" id="{51BB4DF8-5981-4EE4-BCB7-C314CD77C36F}"/>
            </a:ext>
          </a:extLst>
        </xdr:cNvPr>
        <xdr:cNvCxnSpPr/>
      </xdr:nvCxnSpPr>
      <xdr:spPr>
        <a:xfrm flipV="1">
          <a:off x="15481300" y="16859934"/>
          <a:ext cx="838200" cy="5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DDF6B25A-AD3E-4E43-A537-71BF471AF9FC}"/>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65A07BB8-397F-45F1-9937-2F27ED58A3C5}"/>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70470</xdr:rowOff>
    </xdr:from>
    <xdr:to>
      <xdr:col>81</xdr:col>
      <xdr:colOff>50800</xdr:colOff>
      <xdr:row>98</xdr:row>
      <xdr:rowOff>110613</xdr:rowOff>
    </xdr:to>
    <xdr:cxnSp macro="">
      <xdr:nvCxnSpPr>
        <xdr:cNvPr id="692" name="直線コネクタ 691">
          <a:extLst>
            <a:ext uri="{FF2B5EF4-FFF2-40B4-BE49-F238E27FC236}">
              <a16:creationId xmlns:a16="http://schemas.microsoft.com/office/drawing/2014/main" id="{0838B7F6-C248-47B1-9D24-652420CA5D29}"/>
            </a:ext>
          </a:extLst>
        </xdr:cNvPr>
        <xdr:cNvCxnSpPr/>
      </xdr:nvCxnSpPr>
      <xdr:spPr>
        <a:xfrm>
          <a:off x="14592300" y="16872570"/>
          <a:ext cx="889000" cy="4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A17FC289-8896-4DB5-B49B-CB39D2C5A596}"/>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2DAFA4DB-E115-400B-BA73-F267C2D32897}"/>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70470</xdr:rowOff>
    </xdr:from>
    <xdr:to>
      <xdr:col>76</xdr:col>
      <xdr:colOff>114300</xdr:colOff>
      <xdr:row>98</xdr:row>
      <xdr:rowOff>71668</xdr:rowOff>
    </xdr:to>
    <xdr:cxnSp macro="">
      <xdr:nvCxnSpPr>
        <xdr:cNvPr id="695" name="直線コネクタ 694">
          <a:extLst>
            <a:ext uri="{FF2B5EF4-FFF2-40B4-BE49-F238E27FC236}">
              <a16:creationId xmlns:a16="http://schemas.microsoft.com/office/drawing/2014/main" id="{908954DB-82F3-4981-B5D6-DCCA17650CC4}"/>
            </a:ext>
          </a:extLst>
        </xdr:cNvPr>
        <xdr:cNvCxnSpPr/>
      </xdr:nvCxnSpPr>
      <xdr:spPr>
        <a:xfrm flipV="1">
          <a:off x="13703300" y="16872570"/>
          <a:ext cx="8890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9EEF19C1-53F3-4177-A26A-0D130B33A866}"/>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16B84630-0349-44CB-829F-758DC3A75989}"/>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71668</xdr:rowOff>
    </xdr:from>
    <xdr:to>
      <xdr:col>71</xdr:col>
      <xdr:colOff>177800</xdr:colOff>
      <xdr:row>98</xdr:row>
      <xdr:rowOff>132604</xdr:rowOff>
    </xdr:to>
    <xdr:cxnSp macro="">
      <xdr:nvCxnSpPr>
        <xdr:cNvPr id="698" name="直線コネクタ 697">
          <a:extLst>
            <a:ext uri="{FF2B5EF4-FFF2-40B4-BE49-F238E27FC236}">
              <a16:creationId xmlns:a16="http://schemas.microsoft.com/office/drawing/2014/main" id="{C4EAB747-8AE4-4F76-A365-106B7790B91B}"/>
            </a:ext>
          </a:extLst>
        </xdr:cNvPr>
        <xdr:cNvCxnSpPr/>
      </xdr:nvCxnSpPr>
      <xdr:spPr>
        <a:xfrm flipV="1">
          <a:off x="12814300" y="16873768"/>
          <a:ext cx="889000" cy="6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BFF0DA4B-31ED-4757-8526-50193947D6E6}"/>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F1F73E44-BF9B-437E-8B08-97A022209A49}"/>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8AE76572-A027-4FD3-8502-6237EAED01A8}"/>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14CFAE7A-47CE-4F22-B244-9D23092740B5}"/>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4FDE0661-C16F-4FAB-80FA-5C30DB898E7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932DD0D-3772-4635-B220-46DFE9B05C1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664A8ACC-3000-4169-B473-F4121EA4332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4D524745-0625-417C-9018-4677E6E5042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E19967FA-721A-48B6-9D89-B097407AAFE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7034</xdr:rowOff>
    </xdr:from>
    <xdr:to>
      <xdr:col>85</xdr:col>
      <xdr:colOff>177800</xdr:colOff>
      <xdr:row>98</xdr:row>
      <xdr:rowOff>108634</xdr:rowOff>
    </xdr:to>
    <xdr:sp macro="" textlink="">
      <xdr:nvSpPr>
        <xdr:cNvPr id="708" name="楕円 707">
          <a:extLst>
            <a:ext uri="{FF2B5EF4-FFF2-40B4-BE49-F238E27FC236}">
              <a16:creationId xmlns:a16="http://schemas.microsoft.com/office/drawing/2014/main" id="{47D46A54-FC19-4ED0-9432-54108736DD81}"/>
            </a:ext>
          </a:extLst>
        </xdr:cNvPr>
        <xdr:cNvSpPr/>
      </xdr:nvSpPr>
      <xdr:spPr>
        <a:xfrm>
          <a:off x="16268700" y="1680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93411</xdr:rowOff>
    </xdr:from>
    <xdr:ext cx="469744" cy="259045"/>
    <xdr:sp macro="" textlink="">
      <xdr:nvSpPr>
        <xdr:cNvPr id="709" name="積立金該当値テキスト">
          <a:extLst>
            <a:ext uri="{FF2B5EF4-FFF2-40B4-BE49-F238E27FC236}">
              <a16:creationId xmlns:a16="http://schemas.microsoft.com/office/drawing/2014/main" id="{4547BCCE-8384-40BF-8FAF-FA7B4A295C93}"/>
            </a:ext>
          </a:extLst>
        </xdr:cNvPr>
        <xdr:cNvSpPr txBox="1"/>
      </xdr:nvSpPr>
      <xdr:spPr>
        <a:xfrm>
          <a:off x="16370300" y="1672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59813</xdr:rowOff>
    </xdr:from>
    <xdr:to>
      <xdr:col>81</xdr:col>
      <xdr:colOff>101600</xdr:colOff>
      <xdr:row>98</xdr:row>
      <xdr:rowOff>161413</xdr:rowOff>
    </xdr:to>
    <xdr:sp macro="" textlink="">
      <xdr:nvSpPr>
        <xdr:cNvPr id="710" name="楕円 709">
          <a:extLst>
            <a:ext uri="{FF2B5EF4-FFF2-40B4-BE49-F238E27FC236}">
              <a16:creationId xmlns:a16="http://schemas.microsoft.com/office/drawing/2014/main" id="{00AB378F-9E36-4C30-8CAC-5470FA42E6A5}"/>
            </a:ext>
          </a:extLst>
        </xdr:cNvPr>
        <xdr:cNvSpPr/>
      </xdr:nvSpPr>
      <xdr:spPr>
        <a:xfrm>
          <a:off x="15430500" y="1686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152540</xdr:rowOff>
    </xdr:from>
    <xdr:ext cx="469744" cy="259045"/>
    <xdr:sp macro="" textlink="">
      <xdr:nvSpPr>
        <xdr:cNvPr id="711" name="テキスト ボックス 710">
          <a:extLst>
            <a:ext uri="{FF2B5EF4-FFF2-40B4-BE49-F238E27FC236}">
              <a16:creationId xmlns:a16="http://schemas.microsoft.com/office/drawing/2014/main" id="{9AF3418C-1509-4259-BD00-5C80C9885236}"/>
            </a:ext>
          </a:extLst>
        </xdr:cNvPr>
        <xdr:cNvSpPr txBox="1"/>
      </xdr:nvSpPr>
      <xdr:spPr>
        <a:xfrm>
          <a:off x="15246428" y="169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19670</xdr:rowOff>
    </xdr:from>
    <xdr:to>
      <xdr:col>76</xdr:col>
      <xdr:colOff>165100</xdr:colOff>
      <xdr:row>98</xdr:row>
      <xdr:rowOff>121270</xdr:rowOff>
    </xdr:to>
    <xdr:sp macro="" textlink="">
      <xdr:nvSpPr>
        <xdr:cNvPr id="712" name="楕円 711">
          <a:extLst>
            <a:ext uri="{FF2B5EF4-FFF2-40B4-BE49-F238E27FC236}">
              <a16:creationId xmlns:a16="http://schemas.microsoft.com/office/drawing/2014/main" id="{004D1260-D9B7-4863-A5B8-7FAA8C4966D9}"/>
            </a:ext>
          </a:extLst>
        </xdr:cNvPr>
        <xdr:cNvSpPr/>
      </xdr:nvSpPr>
      <xdr:spPr>
        <a:xfrm>
          <a:off x="14541500" y="1682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112397</xdr:rowOff>
    </xdr:from>
    <xdr:ext cx="469744" cy="259045"/>
    <xdr:sp macro="" textlink="">
      <xdr:nvSpPr>
        <xdr:cNvPr id="713" name="テキスト ボックス 712">
          <a:extLst>
            <a:ext uri="{FF2B5EF4-FFF2-40B4-BE49-F238E27FC236}">
              <a16:creationId xmlns:a16="http://schemas.microsoft.com/office/drawing/2014/main" id="{8D05220A-960F-48C5-8523-8F95B64232EF}"/>
            </a:ext>
          </a:extLst>
        </xdr:cNvPr>
        <xdr:cNvSpPr txBox="1"/>
      </xdr:nvSpPr>
      <xdr:spPr>
        <a:xfrm>
          <a:off x="14357428" y="1691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20868</xdr:rowOff>
    </xdr:from>
    <xdr:to>
      <xdr:col>72</xdr:col>
      <xdr:colOff>38100</xdr:colOff>
      <xdr:row>98</xdr:row>
      <xdr:rowOff>122468</xdr:rowOff>
    </xdr:to>
    <xdr:sp macro="" textlink="">
      <xdr:nvSpPr>
        <xdr:cNvPr id="714" name="楕円 713">
          <a:extLst>
            <a:ext uri="{FF2B5EF4-FFF2-40B4-BE49-F238E27FC236}">
              <a16:creationId xmlns:a16="http://schemas.microsoft.com/office/drawing/2014/main" id="{0981DCA4-90BD-4315-A008-61A9F2997D8E}"/>
            </a:ext>
          </a:extLst>
        </xdr:cNvPr>
        <xdr:cNvSpPr/>
      </xdr:nvSpPr>
      <xdr:spPr>
        <a:xfrm>
          <a:off x="13652500" y="1682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113595</xdr:rowOff>
    </xdr:from>
    <xdr:ext cx="469744" cy="259045"/>
    <xdr:sp macro="" textlink="">
      <xdr:nvSpPr>
        <xdr:cNvPr id="715" name="テキスト ボックス 714">
          <a:extLst>
            <a:ext uri="{FF2B5EF4-FFF2-40B4-BE49-F238E27FC236}">
              <a16:creationId xmlns:a16="http://schemas.microsoft.com/office/drawing/2014/main" id="{799FE25C-C931-4E26-85B3-02612F96EFA8}"/>
            </a:ext>
          </a:extLst>
        </xdr:cNvPr>
        <xdr:cNvSpPr txBox="1"/>
      </xdr:nvSpPr>
      <xdr:spPr>
        <a:xfrm>
          <a:off x="13468428" y="16915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81804</xdr:rowOff>
    </xdr:from>
    <xdr:to>
      <xdr:col>67</xdr:col>
      <xdr:colOff>101600</xdr:colOff>
      <xdr:row>99</xdr:row>
      <xdr:rowOff>11954</xdr:rowOff>
    </xdr:to>
    <xdr:sp macro="" textlink="">
      <xdr:nvSpPr>
        <xdr:cNvPr id="716" name="楕円 715">
          <a:extLst>
            <a:ext uri="{FF2B5EF4-FFF2-40B4-BE49-F238E27FC236}">
              <a16:creationId xmlns:a16="http://schemas.microsoft.com/office/drawing/2014/main" id="{1777A0AC-273A-4199-A269-7EE9A77E2E2F}"/>
            </a:ext>
          </a:extLst>
        </xdr:cNvPr>
        <xdr:cNvSpPr/>
      </xdr:nvSpPr>
      <xdr:spPr>
        <a:xfrm>
          <a:off x="12763500" y="1688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3081</xdr:rowOff>
    </xdr:from>
    <xdr:ext cx="378565" cy="259045"/>
    <xdr:sp macro="" textlink="">
      <xdr:nvSpPr>
        <xdr:cNvPr id="717" name="テキスト ボックス 716">
          <a:extLst>
            <a:ext uri="{FF2B5EF4-FFF2-40B4-BE49-F238E27FC236}">
              <a16:creationId xmlns:a16="http://schemas.microsoft.com/office/drawing/2014/main" id="{CD87C3F8-FE4D-42C6-9427-9629319A2D50}"/>
            </a:ext>
          </a:extLst>
        </xdr:cNvPr>
        <xdr:cNvSpPr txBox="1"/>
      </xdr:nvSpPr>
      <xdr:spPr>
        <a:xfrm>
          <a:off x="12625017" y="16976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2A98687-B18C-4DB6-93FA-527C2807342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9D2945CE-2400-4FA9-93D7-F38114A8DFFD}"/>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70374223-1D71-495C-AD9F-900447C879E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600168E0-18DC-420D-A7EE-DBED9ADDC603}"/>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FAAC4BAC-071E-4B03-A106-96BDFA6B317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E8B288AF-46F8-4A5C-82F7-E94ACC47BF5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6D5BD0A1-204C-483F-90C0-ED29CC71CDE3}"/>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E28E2351-3894-4F3C-9854-E33692452EB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B3DA2B15-B73B-46F3-B1C2-90BADF8B3E6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AC3BD907-C5A0-4224-82F3-A596DD1FA7E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4135B659-60E5-4B72-924B-75F1B1BD3337}"/>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7FEED9F8-0274-4735-9AD4-6E0FB00DD141}"/>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7379E287-457B-4054-AEB1-4756C67B4C55}"/>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2A961B14-CFD6-497B-A4EA-FB97ABE5C5F6}"/>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FDEABE31-9201-4782-88EC-1230B2C52EE7}"/>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1D2F504D-0443-4AB7-9425-CDC0461EF662}"/>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23DA57E1-7552-4EE3-8045-7B12365DF452}"/>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FEA0BBBB-2158-4384-BDBC-DD9377BC5D62}"/>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47B7D1BA-EC3D-4853-9832-476BB41696B7}"/>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BF6A8C40-2EEF-46AB-95E5-9668A516A305}"/>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FC44E49F-9587-41E8-B18B-EBCDF41F415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31CEE6F7-21CA-4C34-9E02-83C2FA64851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5D6D8CA6-3516-4B98-A0E5-3AC3EAECF48A}"/>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F50DE463-85C2-4248-8216-5021BA47FFD4}"/>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ED2DA24C-59C3-478D-93AE-63BD6AAEBC73}"/>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F482C273-2248-473C-B1D8-DD255E0E95AE}"/>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7AE4A1B6-8D61-4FA5-ACF2-BB342F065C31}"/>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F70CB76A-A20D-47B2-B94D-736A3A132563}"/>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145542</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DCDBFBF8-5210-4C90-9F92-12DF94081FFD}"/>
            </a:ext>
          </a:extLst>
        </xdr:cNvPr>
        <xdr:cNvCxnSpPr/>
      </xdr:nvCxnSpPr>
      <xdr:spPr>
        <a:xfrm>
          <a:off x="21323300" y="6660642"/>
          <a:ext cx="838200" cy="7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9A794116-AD4C-445B-95DA-900CF10EAA2C}"/>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39670E47-1BBF-46FE-BE24-989BFBF9B1A2}"/>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145542</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CE22B545-15DC-4570-8097-43439502D57B}"/>
            </a:ext>
          </a:extLst>
        </xdr:cNvPr>
        <xdr:cNvCxnSpPr/>
      </xdr:nvCxnSpPr>
      <xdr:spPr>
        <a:xfrm flipV="1">
          <a:off x="20434300" y="6660642"/>
          <a:ext cx="889000" cy="7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3BB10A47-F527-46F5-AB57-B2CFE3200781}"/>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C405980B-EB43-47AD-9ECE-1DE4833DA863}"/>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4FD40612-1DC5-4ED3-9AE6-B3B86424C1E6}"/>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B8FD6427-2355-4183-B4A5-2293496FB692}"/>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CA5F198E-FCDF-46AB-A92E-993535EFA024}"/>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9BEFD535-BE07-44DA-A32B-4C5FD7328BFC}"/>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142163E-DF95-4021-B8A9-D40A62AD51A4}"/>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4199CF65-2FBB-44A6-8B23-E74E7E0FCBFB}"/>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2CA71007-E096-4C46-A2F5-18674BED10CB}"/>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2CD9B59F-64D7-44BD-9E5E-077BE143BEF9}"/>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D4C62342-6CD9-474A-A0FF-43C30DDD9AFF}"/>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83DF6FBA-C01F-47D3-BB09-641EAD82545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996E31F2-7112-4906-847A-6389F4462F8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9E6D408B-AF14-42A5-BA87-3FE3B99D73B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6466907E-FDFD-45FB-949F-BAC77788F0C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C331BD47-C00C-4753-810F-AF4EA15A4F2F}"/>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B7ABDC96-8A40-4C80-B1AC-10CCD16E27CF}"/>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94742</xdr:rowOff>
    </xdr:from>
    <xdr:to>
      <xdr:col>112</xdr:col>
      <xdr:colOff>38100</xdr:colOff>
      <xdr:row>39</xdr:row>
      <xdr:rowOff>24892</xdr:rowOff>
    </xdr:to>
    <xdr:sp macro="" textlink="">
      <xdr:nvSpPr>
        <xdr:cNvPr id="767" name="楕円 766">
          <a:extLst>
            <a:ext uri="{FF2B5EF4-FFF2-40B4-BE49-F238E27FC236}">
              <a16:creationId xmlns:a16="http://schemas.microsoft.com/office/drawing/2014/main" id="{3D9F3F66-927B-40AA-AAAF-FAE379D6A7F8}"/>
            </a:ext>
          </a:extLst>
        </xdr:cNvPr>
        <xdr:cNvSpPr/>
      </xdr:nvSpPr>
      <xdr:spPr>
        <a:xfrm>
          <a:off x="21272500" y="660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16019</xdr:rowOff>
    </xdr:from>
    <xdr:ext cx="378565" cy="259045"/>
    <xdr:sp macro="" textlink="">
      <xdr:nvSpPr>
        <xdr:cNvPr id="768" name="テキスト ボックス 767">
          <a:extLst>
            <a:ext uri="{FF2B5EF4-FFF2-40B4-BE49-F238E27FC236}">
              <a16:creationId xmlns:a16="http://schemas.microsoft.com/office/drawing/2014/main" id="{EECE4A93-AD65-45E6-8E51-B7960EDE800C}"/>
            </a:ext>
          </a:extLst>
        </xdr:cNvPr>
        <xdr:cNvSpPr txBox="1"/>
      </xdr:nvSpPr>
      <xdr:spPr>
        <a:xfrm>
          <a:off x="21134017" y="6702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123BEB67-0387-4D83-A3E4-B384D56490F5}"/>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682FA2F2-71C6-400B-8CCC-283AD0A648D3}"/>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C3B079B1-B67D-4E4D-8425-4E3C282BD45F}"/>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CC332219-A706-4325-A554-A51AD01ABDF4}"/>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37DAAE3E-F063-4C4A-AE18-B3BE869FDE27}"/>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A7458E20-5D67-4EAF-99CE-2101791755A2}"/>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6C9031AA-BCA5-4590-B488-68B8632D106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81185C5-120D-4799-AA9A-9DDE92186A6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D46C17DB-5371-461C-A01D-E91FF50D4C5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6AACE719-5D9F-4128-A107-2E5A9DF96532}"/>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C441AD0B-F1D8-47AC-80F3-46EC6A9D1BA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E04137EB-9A0F-460C-B9C2-65D79C8306F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ACE80F51-926D-4AEA-B000-7E0D06FB1E74}"/>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2A92F1A4-0784-488D-9BC5-65F42B547B92}"/>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AD2B2E-CBBE-444C-9AF0-0535095E7E6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B5F03367-7429-47B5-B90E-75005AE13D0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567AAF4E-8EBC-4B94-B7DC-ABD88772A78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A67A7525-C706-4A5C-BCE3-86A886A3A236}"/>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DE582638-841A-43EB-9B64-9BD634A44A41}"/>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D56CDC2B-B253-4C72-BC74-88E93113F2FC}"/>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EC19D36-8442-4E66-B39F-21A354B3F6C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2344568E-288B-45D5-86FA-A3C42B60AC9F}"/>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46E9FB7E-AB33-40C0-9695-E1D077125754}"/>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18BC3AE8-CE7A-4AE0-AC4A-56B64CFED768}"/>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512B3FE6-3906-4085-8162-7F5512B6AEE6}"/>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F58F3696-2B9B-4453-A7CD-47C460CC2B29}"/>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64E94767-C6EA-49D3-A7EA-6AA5A24A355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8FFB2DE2-5E85-4AA4-9087-D3EB543F23ED}"/>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28AA5C6A-850F-4B34-A35E-B5C1B257EDA6}"/>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BCB76F0B-7E85-4B3F-B49C-F5E1B70FCC83}"/>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D5331D5F-ABC7-47EA-B4F0-93E7C70B6714}"/>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5E7AAB3D-501B-43E5-AAA8-6FF5BBA16192}"/>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139197</xdr:rowOff>
    </xdr:from>
    <xdr:to>
      <xdr:col>116</xdr:col>
      <xdr:colOff>63500</xdr:colOff>
      <xdr:row>58</xdr:row>
      <xdr:rowOff>139586</xdr:rowOff>
    </xdr:to>
    <xdr:cxnSp macro="">
      <xdr:nvCxnSpPr>
        <xdr:cNvPr id="801" name="直線コネクタ 800">
          <a:extLst>
            <a:ext uri="{FF2B5EF4-FFF2-40B4-BE49-F238E27FC236}">
              <a16:creationId xmlns:a16="http://schemas.microsoft.com/office/drawing/2014/main" id="{C8746285-7508-4908-BEC2-7CB334B374DF}"/>
            </a:ext>
          </a:extLst>
        </xdr:cNvPr>
        <xdr:cNvCxnSpPr/>
      </xdr:nvCxnSpPr>
      <xdr:spPr>
        <a:xfrm>
          <a:off x="21323300" y="10083297"/>
          <a:ext cx="838200" cy="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7D93E452-C70E-49C4-83F7-8D1FCBF9D098}"/>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BC35C9B-9703-4061-8A9B-9E748C93C619}"/>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138809</xdr:rowOff>
    </xdr:from>
    <xdr:to>
      <xdr:col>111</xdr:col>
      <xdr:colOff>177800</xdr:colOff>
      <xdr:row>58</xdr:row>
      <xdr:rowOff>139197</xdr:rowOff>
    </xdr:to>
    <xdr:cxnSp macro="">
      <xdr:nvCxnSpPr>
        <xdr:cNvPr id="804" name="直線コネクタ 803">
          <a:extLst>
            <a:ext uri="{FF2B5EF4-FFF2-40B4-BE49-F238E27FC236}">
              <a16:creationId xmlns:a16="http://schemas.microsoft.com/office/drawing/2014/main" id="{E8C9F20A-1CAE-4414-9539-812195C253CA}"/>
            </a:ext>
          </a:extLst>
        </xdr:cNvPr>
        <xdr:cNvCxnSpPr/>
      </xdr:nvCxnSpPr>
      <xdr:spPr>
        <a:xfrm>
          <a:off x="20434300" y="10082909"/>
          <a:ext cx="889000" cy="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C430C9D7-1BA2-4270-AF7C-A3681CE148FA}"/>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D4A2757E-209B-43D2-8EAD-33EEB972A0F1}"/>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81247</xdr:rowOff>
    </xdr:from>
    <xdr:to>
      <xdr:col>107</xdr:col>
      <xdr:colOff>50800</xdr:colOff>
      <xdr:row>58</xdr:row>
      <xdr:rowOff>138809</xdr:rowOff>
    </xdr:to>
    <xdr:cxnSp macro="">
      <xdr:nvCxnSpPr>
        <xdr:cNvPr id="807" name="直線コネクタ 806">
          <a:extLst>
            <a:ext uri="{FF2B5EF4-FFF2-40B4-BE49-F238E27FC236}">
              <a16:creationId xmlns:a16="http://schemas.microsoft.com/office/drawing/2014/main" id="{54CA8DA4-1B92-4C63-846C-0218FD9E5A79}"/>
            </a:ext>
          </a:extLst>
        </xdr:cNvPr>
        <xdr:cNvCxnSpPr/>
      </xdr:nvCxnSpPr>
      <xdr:spPr>
        <a:xfrm>
          <a:off x="19545300" y="10025347"/>
          <a:ext cx="889000" cy="5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AFE9B7-3CF2-4A8B-9D7C-89B03BD99863}"/>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FBCDC78B-88BF-4EDF-8AA3-D2F155A217C2}"/>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81247</xdr:rowOff>
    </xdr:from>
    <xdr:to>
      <xdr:col>102</xdr:col>
      <xdr:colOff>114300</xdr:colOff>
      <xdr:row>58</xdr:row>
      <xdr:rowOff>138009</xdr:rowOff>
    </xdr:to>
    <xdr:cxnSp macro="">
      <xdr:nvCxnSpPr>
        <xdr:cNvPr id="810" name="直線コネクタ 809">
          <a:extLst>
            <a:ext uri="{FF2B5EF4-FFF2-40B4-BE49-F238E27FC236}">
              <a16:creationId xmlns:a16="http://schemas.microsoft.com/office/drawing/2014/main" id="{E36797AC-B0EC-42A9-A8F4-BA13AAE5FD38}"/>
            </a:ext>
          </a:extLst>
        </xdr:cNvPr>
        <xdr:cNvCxnSpPr/>
      </xdr:nvCxnSpPr>
      <xdr:spPr>
        <a:xfrm flipV="1">
          <a:off x="18656300" y="10025347"/>
          <a:ext cx="889000" cy="5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9C07D192-1FD8-421A-A295-18A181C8E89A}"/>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315F4F1A-898F-42A6-B2D2-8B13918A71F2}"/>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A1B3F8BA-2590-489C-93DE-E8B74E4B7073}"/>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2945A635-951F-4A08-AEFF-3A5ED25B9BE5}"/>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B6B8CD99-5813-439D-AA4C-6D3CB9E6C63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76071EC7-B4D4-4745-B795-7F1C683C7A87}"/>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18D13692-4C67-46FE-BA31-6F50F7F7810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73224685-66D4-4449-9494-7CFF99E28E1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BF2CD1F1-6EBB-4479-B656-C61D7AA49EE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88786</xdr:rowOff>
    </xdr:from>
    <xdr:to>
      <xdr:col>116</xdr:col>
      <xdr:colOff>114300</xdr:colOff>
      <xdr:row>59</xdr:row>
      <xdr:rowOff>18936</xdr:rowOff>
    </xdr:to>
    <xdr:sp macro="" textlink="">
      <xdr:nvSpPr>
        <xdr:cNvPr id="820" name="楕円 819">
          <a:extLst>
            <a:ext uri="{FF2B5EF4-FFF2-40B4-BE49-F238E27FC236}">
              <a16:creationId xmlns:a16="http://schemas.microsoft.com/office/drawing/2014/main" id="{6DA09876-02C0-4296-8292-2A1596DFB83A}"/>
            </a:ext>
          </a:extLst>
        </xdr:cNvPr>
        <xdr:cNvSpPr/>
      </xdr:nvSpPr>
      <xdr:spPr>
        <a:xfrm>
          <a:off x="22110700" y="1003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249299" cy="259045"/>
    <xdr:sp macro="" textlink="">
      <xdr:nvSpPr>
        <xdr:cNvPr id="821" name="貸付金該当値テキスト">
          <a:extLst>
            <a:ext uri="{FF2B5EF4-FFF2-40B4-BE49-F238E27FC236}">
              <a16:creationId xmlns:a16="http://schemas.microsoft.com/office/drawing/2014/main" id="{C5B3AE1B-E097-4EB6-82BF-A293E4563C0A}"/>
            </a:ext>
          </a:extLst>
        </xdr:cNvPr>
        <xdr:cNvSpPr txBox="1"/>
      </xdr:nvSpPr>
      <xdr:spPr>
        <a:xfrm>
          <a:off x="22212300" y="9961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88397</xdr:rowOff>
    </xdr:from>
    <xdr:to>
      <xdr:col>112</xdr:col>
      <xdr:colOff>38100</xdr:colOff>
      <xdr:row>59</xdr:row>
      <xdr:rowOff>18547</xdr:rowOff>
    </xdr:to>
    <xdr:sp macro="" textlink="">
      <xdr:nvSpPr>
        <xdr:cNvPr id="822" name="楕円 821">
          <a:extLst>
            <a:ext uri="{FF2B5EF4-FFF2-40B4-BE49-F238E27FC236}">
              <a16:creationId xmlns:a16="http://schemas.microsoft.com/office/drawing/2014/main" id="{924C823E-0677-426A-ACBF-E5F21D3B709A}"/>
            </a:ext>
          </a:extLst>
        </xdr:cNvPr>
        <xdr:cNvSpPr/>
      </xdr:nvSpPr>
      <xdr:spPr>
        <a:xfrm>
          <a:off x="21272500" y="1003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9674</xdr:rowOff>
    </xdr:from>
    <xdr:ext cx="313932" cy="259045"/>
    <xdr:sp macro="" textlink="">
      <xdr:nvSpPr>
        <xdr:cNvPr id="823" name="テキスト ボックス 822">
          <a:extLst>
            <a:ext uri="{FF2B5EF4-FFF2-40B4-BE49-F238E27FC236}">
              <a16:creationId xmlns:a16="http://schemas.microsoft.com/office/drawing/2014/main" id="{09FC76BC-53EB-4D81-96FA-9CD509229DE9}"/>
            </a:ext>
          </a:extLst>
        </xdr:cNvPr>
        <xdr:cNvSpPr txBox="1"/>
      </xdr:nvSpPr>
      <xdr:spPr>
        <a:xfrm>
          <a:off x="21166333" y="101252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88009</xdr:rowOff>
    </xdr:from>
    <xdr:to>
      <xdr:col>107</xdr:col>
      <xdr:colOff>101600</xdr:colOff>
      <xdr:row>59</xdr:row>
      <xdr:rowOff>18159</xdr:rowOff>
    </xdr:to>
    <xdr:sp macro="" textlink="">
      <xdr:nvSpPr>
        <xdr:cNvPr id="824" name="楕円 823">
          <a:extLst>
            <a:ext uri="{FF2B5EF4-FFF2-40B4-BE49-F238E27FC236}">
              <a16:creationId xmlns:a16="http://schemas.microsoft.com/office/drawing/2014/main" id="{03D05382-B995-49B9-9B2B-1EB2989063E0}"/>
            </a:ext>
          </a:extLst>
        </xdr:cNvPr>
        <xdr:cNvSpPr/>
      </xdr:nvSpPr>
      <xdr:spPr>
        <a:xfrm>
          <a:off x="20383500" y="100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9286</xdr:rowOff>
    </xdr:from>
    <xdr:ext cx="313932" cy="259045"/>
    <xdr:sp macro="" textlink="">
      <xdr:nvSpPr>
        <xdr:cNvPr id="825" name="テキスト ボックス 824">
          <a:extLst>
            <a:ext uri="{FF2B5EF4-FFF2-40B4-BE49-F238E27FC236}">
              <a16:creationId xmlns:a16="http://schemas.microsoft.com/office/drawing/2014/main" id="{0D65757B-F878-4CFB-8568-B5E11DE4C415}"/>
            </a:ext>
          </a:extLst>
        </xdr:cNvPr>
        <xdr:cNvSpPr txBox="1"/>
      </xdr:nvSpPr>
      <xdr:spPr>
        <a:xfrm>
          <a:off x="20277333" y="101248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30447</xdr:rowOff>
    </xdr:from>
    <xdr:to>
      <xdr:col>102</xdr:col>
      <xdr:colOff>165100</xdr:colOff>
      <xdr:row>58</xdr:row>
      <xdr:rowOff>132047</xdr:rowOff>
    </xdr:to>
    <xdr:sp macro="" textlink="">
      <xdr:nvSpPr>
        <xdr:cNvPr id="826" name="楕円 825">
          <a:extLst>
            <a:ext uri="{FF2B5EF4-FFF2-40B4-BE49-F238E27FC236}">
              <a16:creationId xmlns:a16="http://schemas.microsoft.com/office/drawing/2014/main" id="{EF0E29EC-EF30-4362-9AB8-148D17BC75A4}"/>
            </a:ext>
          </a:extLst>
        </xdr:cNvPr>
        <xdr:cNvSpPr/>
      </xdr:nvSpPr>
      <xdr:spPr>
        <a:xfrm>
          <a:off x="19494500" y="99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148574</xdr:rowOff>
    </xdr:from>
    <xdr:ext cx="469744" cy="259045"/>
    <xdr:sp macro="" textlink="">
      <xdr:nvSpPr>
        <xdr:cNvPr id="827" name="テキスト ボックス 826">
          <a:extLst>
            <a:ext uri="{FF2B5EF4-FFF2-40B4-BE49-F238E27FC236}">
              <a16:creationId xmlns:a16="http://schemas.microsoft.com/office/drawing/2014/main" id="{B857250C-D9F1-4676-A38D-57BF149B83CC}"/>
            </a:ext>
          </a:extLst>
        </xdr:cNvPr>
        <xdr:cNvSpPr txBox="1"/>
      </xdr:nvSpPr>
      <xdr:spPr>
        <a:xfrm>
          <a:off x="19310428" y="974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87209</xdr:rowOff>
    </xdr:from>
    <xdr:to>
      <xdr:col>98</xdr:col>
      <xdr:colOff>38100</xdr:colOff>
      <xdr:row>59</xdr:row>
      <xdr:rowOff>17359</xdr:rowOff>
    </xdr:to>
    <xdr:sp macro="" textlink="">
      <xdr:nvSpPr>
        <xdr:cNvPr id="828" name="楕円 827">
          <a:extLst>
            <a:ext uri="{FF2B5EF4-FFF2-40B4-BE49-F238E27FC236}">
              <a16:creationId xmlns:a16="http://schemas.microsoft.com/office/drawing/2014/main" id="{03378330-E8AA-4D67-A621-036E6FA341E8}"/>
            </a:ext>
          </a:extLst>
        </xdr:cNvPr>
        <xdr:cNvSpPr/>
      </xdr:nvSpPr>
      <xdr:spPr>
        <a:xfrm>
          <a:off x="18605500" y="1003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8486</xdr:rowOff>
    </xdr:from>
    <xdr:ext cx="313932" cy="259045"/>
    <xdr:sp macro="" textlink="">
      <xdr:nvSpPr>
        <xdr:cNvPr id="829" name="テキスト ボックス 828">
          <a:extLst>
            <a:ext uri="{FF2B5EF4-FFF2-40B4-BE49-F238E27FC236}">
              <a16:creationId xmlns:a16="http://schemas.microsoft.com/office/drawing/2014/main" id="{A6FFA1BE-75B8-4195-A785-CF16BF5F6E5D}"/>
            </a:ext>
          </a:extLst>
        </xdr:cNvPr>
        <xdr:cNvSpPr txBox="1"/>
      </xdr:nvSpPr>
      <xdr:spPr>
        <a:xfrm>
          <a:off x="18499333" y="101240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A0DE2054-24F0-4E3C-8F54-5D5305463C71}"/>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E18F4A38-5963-4701-B3D8-5AA340100F6B}"/>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66E96C5-0463-46FA-A1B6-A93F1CE32F39}"/>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47186CB5-2289-42C2-BCC2-FDC629639ECA}"/>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ABB46158-CD0F-4438-B08C-F24F214429BF}"/>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DBDFEC83-BC9D-42CA-9A5C-C257422AD989}"/>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25BB1ACA-F800-41D4-B9C8-6C160B545EE2}"/>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D96A1F70-0A87-4930-A5B4-06D144CDC1A1}"/>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C52A050D-76B0-4E6A-9963-48858B785B51}"/>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5014C0A8-F722-4F15-9B86-318C71BD9ABD}"/>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A1F29914-A908-4CD6-A552-C52EB77DA4F6}"/>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1AF67FA7-314E-4F2C-8EAF-F77B548B4D9E}"/>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4C9006F3-C231-4411-8632-09CABB81DD27}"/>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98B7EA37-E2C3-4E10-8ED3-881BA26A1687}"/>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900CA484-D731-4587-9136-B708C46DDC65}"/>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8307B61A-2D9E-435E-8553-1196E4298C54}"/>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BCFA8FF7-EB6F-415E-9046-E4F987578B1A}"/>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EEDB1-BC36-4984-B6F8-F76CC3160ACB}"/>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EF1E76E9-E3FE-4F7A-85DA-597034517A8C}"/>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38D85A72-377B-484A-8E8D-844BF5D1A8D5}"/>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50484CE1-8B15-4A64-B341-327EC6D3ECCA}"/>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8AEB4C77-100A-4FE1-B96E-7294AB2CDE8F}"/>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32BDDAC3-1197-4596-A368-AFF4473EF4C3}"/>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84C35CF4-720A-49F0-8A5C-C9543DB3B2E2}"/>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466AA9A0-5FEF-43CE-80B5-6D06278187DF}"/>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98275215-59A1-4494-8B6A-2EF4C93BCCEF}"/>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C075BFEC-C8B7-4E90-A852-A8B8DF87AF13}"/>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332FF62-9D81-45AC-86BA-EE77D66E476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520D6066-CAEB-4238-BE20-65C82D78470A}"/>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141376</xdr:rowOff>
    </xdr:from>
    <xdr:to>
      <xdr:col>116</xdr:col>
      <xdr:colOff>63500</xdr:colOff>
      <xdr:row>78</xdr:row>
      <xdr:rowOff>45022</xdr:rowOff>
    </xdr:to>
    <xdr:cxnSp macro="">
      <xdr:nvCxnSpPr>
        <xdr:cNvPr id="859" name="直線コネクタ 858">
          <a:extLst>
            <a:ext uri="{FF2B5EF4-FFF2-40B4-BE49-F238E27FC236}">
              <a16:creationId xmlns:a16="http://schemas.microsoft.com/office/drawing/2014/main" id="{E2E3F49C-57DB-4FA2-942C-3719A6A5BD4B}"/>
            </a:ext>
          </a:extLst>
        </xdr:cNvPr>
        <xdr:cNvCxnSpPr/>
      </xdr:nvCxnSpPr>
      <xdr:spPr>
        <a:xfrm flipV="1">
          <a:off x="21323300" y="13343026"/>
          <a:ext cx="838200" cy="75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88FE754E-79EF-4601-BFCD-5593BAC8CAC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B123853E-4ED3-4613-9F91-B4E0A345E61B}"/>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45022</xdr:rowOff>
    </xdr:from>
    <xdr:to>
      <xdr:col>111</xdr:col>
      <xdr:colOff>177800</xdr:colOff>
      <xdr:row>78</xdr:row>
      <xdr:rowOff>74016</xdr:rowOff>
    </xdr:to>
    <xdr:cxnSp macro="">
      <xdr:nvCxnSpPr>
        <xdr:cNvPr id="862" name="直線コネクタ 861">
          <a:extLst>
            <a:ext uri="{FF2B5EF4-FFF2-40B4-BE49-F238E27FC236}">
              <a16:creationId xmlns:a16="http://schemas.microsoft.com/office/drawing/2014/main" id="{9C903874-8B0C-4454-8E15-88A0096C02EA}"/>
            </a:ext>
          </a:extLst>
        </xdr:cNvPr>
        <xdr:cNvCxnSpPr/>
      </xdr:nvCxnSpPr>
      <xdr:spPr>
        <a:xfrm flipV="1">
          <a:off x="20434300" y="13418122"/>
          <a:ext cx="889000" cy="28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A86C0B4-EE92-470A-8316-0703FFCA76BA}"/>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E517984D-3A56-4E1D-8A94-EDFF9611A226}"/>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74016</xdr:rowOff>
    </xdr:from>
    <xdr:to>
      <xdr:col>107</xdr:col>
      <xdr:colOff>50800</xdr:colOff>
      <xdr:row>78</xdr:row>
      <xdr:rowOff>80074</xdr:rowOff>
    </xdr:to>
    <xdr:cxnSp macro="">
      <xdr:nvCxnSpPr>
        <xdr:cNvPr id="865" name="直線コネクタ 864">
          <a:extLst>
            <a:ext uri="{FF2B5EF4-FFF2-40B4-BE49-F238E27FC236}">
              <a16:creationId xmlns:a16="http://schemas.microsoft.com/office/drawing/2014/main" id="{DB6C5C03-D0D2-4732-8541-F09E1F96BC17}"/>
            </a:ext>
          </a:extLst>
        </xdr:cNvPr>
        <xdr:cNvCxnSpPr/>
      </xdr:nvCxnSpPr>
      <xdr:spPr>
        <a:xfrm flipV="1">
          <a:off x="19545300" y="13447116"/>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C3237EF6-209F-4A6B-A319-D0CDE28781C1}"/>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21BEE89C-D50E-422A-B857-F2B74E63761F}"/>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80074</xdr:rowOff>
    </xdr:from>
    <xdr:to>
      <xdr:col>102</xdr:col>
      <xdr:colOff>114300</xdr:colOff>
      <xdr:row>78</xdr:row>
      <xdr:rowOff>116039</xdr:rowOff>
    </xdr:to>
    <xdr:cxnSp macro="">
      <xdr:nvCxnSpPr>
        <xdr:cNvPr id="868" name="直線コネクタ 867">
          <a:extLst>
            <a:ext uri="{FF2B5EF4-FFF2-40B4-BE49-F238E27FC236}">
              <a16:creationId xmlns:a16="http://schemas.microsoft.com/office/drawing/2014/main" id="{BFA393D8-2CBF-4C35-8FC7-92A5CAB50796}"/>
            </a:ext>
          </a:extLst>
        </xdr:cNvPr>
        <xdr:cNvCxnSpPr/>
      </xdr:nvCxnSpPr>
      <xdr:spPr>
        <a:xfrm flipV="1">
          <a:off x="18656300" y="13453174"/>
          <a:ext cx="889000" cy="3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875BC88F-3E0B-4DAD-ABE1-4E3611F17392}"/>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85F8CBDF-86CA-412E-BB2D-8C4EA9C4099D}"/>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BC9E75D4-AE42-4AE0-BA19-B908C6F2B47B}"/>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AE61EB06-A86C-44F5-968D-53BB54B440B2}"/>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398030AC-895B-4FD2-A6CE-1C6DDC0F1847}"/>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8599D1E7-F408-4D4B-AFC9-3FE9AA7988A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3A9A2852-A344-486B-9F00-0C51B8A9BB76}"/>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69F41B8E-B2E4-43B2-8A8B-C97B59AB2A0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1BC96E02-527D-49A2-8185-2624ED4FCC62}"/>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90576</xdr:rowOff>
    </xdr:from>
    <xdr:to>
      <xdr:col>116</xdr:col>
      <xdr:colOff>114300</xdr:colOff>
      <xdr:row>78</xdr:row>
      <xdr:rowOff>20726</xdr:rowOff>
    </xdr:to>
    <xdr:sp macro="" textlink="">
      <xdr:nvSpPr>
        <xdr:cNvPr id="878" name="楕円 877">
          <a:extLst>
            <a:ext uri="{FF2B5EF4-FFF2-40B4-BE49-F238E27FC236}">
              <a16:creationId xmlns:a16="http://schemas.microsoft.com/office/drawing/2014/main" id="{FA77AF6E-E57D-4015-A54F-40806339F329}"/>
            </a:ext>
          </a:extLst>
        </xdr:cNvPr>
        <xdr:cNvSpPr/>
      </xdr:nvSpPr>
      <xdr:spPr>
        <a:xfrm>
          <a:off x="22110700" y="1329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69003</xdr:rowOff>
    </xdr:from>
    <xdr:ext cx="534377" cy="259045"/>
    <xdr:sp macro="" textlink="">
      <xdr:nvSpPr>
        <xdr:cNvPr id="879" name="繰出金該当値テキスト">
          <a:extLst>
            <a:ext uri="{FF2B5EF4-FFF2-40B4-BE49-F238E27FC236}">
              <a16:creationId xmlns:a16="http://schemas.microsoft.com/office/drawing/2014/main" id="{89EAEFFE-2A46-4618-B277-D3468FE82CD1}"/>
            </a:ext>
          </a:extLst>
        </xdr:cNvPr>
        <xdr:cNvSpPr txBox="1"/>
      </xdr:nvSpPr>
      <xdr:spPr>
        <a:xfrm>
          <a:off x="22212300" y="13270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165672</xdr:rowOff>
    </xdr:from>
    <xdr:to>
      <xdr:col>112</xdr:col>
      <xdr:colOff>38100</xdr:colOff>
      <xdr:row>78</xdr:row>
      <xdr:rowOff>95822</xdr:rowOff>
    </xdr:to>
    <xdr:sp macro="" textlink="">
      <xdr:nvSpPr>
        <xdr:cNvPr id="880" name="楕円 879">
          <a:extLst>
            <a:ext uri="{FF2B5EF4-FFF2-40B4-BE49-F238E27FC236}">
              <a16:creationId xmlns:a16="http://schemas.microsoft.com/office/drawing/2014/main" id="{62B89B07-F205-461F-A8F1-89CD99F107CA}"/>
            </a:ext>
          </a:extLst>
        </xdr:cNvPr>
        <xdr:cNvSpPr/>
      </xdr:nvSpPr>
      <xdr:spPr>
        <a:xfrm>
          <a:off x="21272500" y="1336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86949</xdr:rowOff>
    </xdr:from>
    <xdr:ext cx="534377" cy="259045"/>
    <xdr:sp macro="" textlink="">
      <xdr:nvSpPr>
        <xdr:cNvPr id="881" name="テキスト ボックス 880">
          <a:extLst>
            <a:ext uri="{FF2B5EF4-FFF2-40B4-BE49-F238E27FC236}">
              <a16:creationId xmlns:a16="http://schemas.microsoft.com/office/drawing/2014/main" id="{F99FAF7A-92BA-49EF-BD5C-CC52655C661C}"/>
            </a:ext>
          </a:extLst>
        </xdr:cNvPr>
        <xdr:cNvSpPr txBox="1"/>
      </xdr:nvSpPr>
      <xdr:spPr>
        <a:xfrm>
          <a:off x="21056111" y="1346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23216</xdr:rowOff>
    </xdr:from>
    <xdr:to>
      <xdr:col>107</xdr:col>
      <xdr:colOff>101600</xdr:colOff>
      <xdr:row>78</xdr:row>
      <xdr:rowOff>124816</xdr:rowOff>
    </xdr:to>
    <xdr:sp macro="" textlink="">
      <xdr:nvSpPr>
        <xdr:cNvPr id="882" name="楕円 881">
          <a:extLst>
            <a:ext uri="{FF2B5EF4-FFF2-40B4-BE49-F238E27FC236}">
              <a16:creationId xmlns:a16="http://schemas.microsoft.com/office/drawing/2014/main" id="{6F957EC7-5C9C-428C-90AE-DCA01E9FC69F}"/>
            </a:ext>
          </a:extLst>
        </xdr:cNvPr>
        <xdr:cNvSpPr/>
      </xdr:nvSpPr>
      <xdr:spPr>
        <a:xfrm>
          <a:off x="20383500" y="1339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115943</xdr:rowOff>
    </xdr:from>
    <xdr:ext cx="534377" cy="259045"/>
    <xdr:sp macro="" textlink="">
      <xdr:nvSpPr>
        <xdr:cNvPr id="883" name="テキスト ボックス 882">
          <a:extLst>
            <a:ext uri="{FF2B5EF4-FFF2-40B4-BE49-F238E27FC236}">
              <a16:creationId xmlns:a16="http://schemas.microsoft.com/office/drawing/2014/main" id="{43DA583C-0121-4576-9A32-3BD32F18BC2B}"/>
            </a:ext>
          </a:extLst>
        </xdr:cNvPr>
        <xdr:cNvSpPr txBox="1"/>
      </xdr:nvSpPr>
      <xdr:spPr>
        <a:xfrm>
          <a:off x="20167111" y="1348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29274</xdr:rowOff>
    </xdr:from>
    <xdr:to>
      <xdr:col>102</xdr:col>
      <xdr:colOff>165100</xdr:colOff>
      <xdr:row>78</xdr:row>
      <xdr:rowOff>130874</xdr:rowOff>
    </xdr:to>
    <xdr:sp macro="" textlink="">
      <xdr:nvSpPr>
        <xdr:cNvPr id="884" name="楕円 883">
          <a:extLst>
            <a:ext uri="{FF2B5EF4-FFF2-40B4-BE49-F238E27FC236}">
              <a16:creationId xmlns:a16="http://schemas.microsoft.com/office/drawing/2014/main" id="{D31CEEC7-03B0-4F59-B4B6-97C6BB678E9A}"/>
            </a:ext>
          </a:extLst>
        </xdr:cNvPr>
        <xdr:cNvSpPr/>
      </xdr:nvSpPr>
      <xdr:spPr>
        <a:xfrm>
          <a:off x="19494500" y="1340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122001</xdr:rowOff>
    </xdr:from>
    <xdr:ext cx="534377" cy="259045"/>
    <xdr:sp macro="" textlink="">
      <xdr:nvSpPr>
        <xdr:cNvPr id="885" name="テキスト ボックス 884">
          <a:extLst>
            <a:ext uri="{FF2B5EF4-FFF2-40B4-BE49-F238E27FC236}">
              <a16:creationId xmlns:a16="http://schemas.microsoft.com/office/drawing/2014/main" id="{CFBC6778-CBD2-4D6C-A425-FFB81D466343}"/>
            </a:ext>
          </a:extLst>
        </xdr:cNvPr>
        <xdr:cNvSpPr txBox="1"/>
      </xdr:nvSpPr>
      <xdr:spPr>
        <a:xfrm>
          <a:off x="19278111" y="1349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65239</xdr:rowOff>
    </xdr:from>
    <xdr:to>
      <xdr:col>98</xdr:col>
      <xdr:colOff>38100</xdr:colOff>
      <xdr:row>78</xdr:row>
      <xdr:rowOff>166839</xdr:rowOff>
    </xdr:to>
    <xdr:sp macro="" textlink="">
      <xdr:nvSpPr>
        <xdr:cNvPr id="886" name="楕円 885">
          <a:extLst>
            <a:ext uri="{FF2B5EF4-FFF2-40B4-BE49-F238E27FC236}">
              <a16:creationId xmlns:a16="http://schemas.microsoft.com/office/drawing/2014/main" id="{F02DB74F-E9FE-4EDF-B37D-7A62343E4A54}"/>
            </a:ext>
          </a:extLst>
        </xdr:cNvPr>
        <xdr:cNvSpPr/>
      </xdr:nvSpPr>
      <xdr:spPr>
        <a:xfrm>
          <a:off x="18605500" y="1343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157966</xdr:rowOff>
    </xdr:from>
    <xdr:ext cx="534377" cy="259045"/>
    <xdr:sp macro="" textlink="">
      <xdr:nvSpPr>
        <xdr:cNvPr id="887" name="テキスト ボックス 886">
          <a:extLst>
            <a:ext uri="{FF2B5EF4-FFF2-40B4-BE49-F238E27FC236}">
              <a16:creationId xmlns:a16="http://schemas.microsoft.com/office/drawing/2014/main" id="{3A81C9FD-D706-4A1D-8B1D-4C8EC7C7D309}"/>
            </a:ext>
          </a:extLst>
        </xdr:cNvPr>
        <xdr:cNvSpPr txBox="1"/>
      </xdr:nvSpPr>
      <xdr:spPr>
        <a:xfrm>
          <a:off x="18389111" y="1353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209A13B6-137B-4FB0-B86C-4359DE0A614E}"/>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C173033A-1625-4E2B-8AC1-E90433510318}"/>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3A1927C5-9C04-4827-A25D-F3ED8F851F16}"/>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E992A48F-E612-4877-9F4A-1478331FB533}"/>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ABD3EB29-7447-4D1C-84CE-9EAC8C1FAB46}"/>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B1B49CE3-D4AC-427E-B339-3EF0E5304D5C}"/>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EE81D23A-777D-4B33-9A9C-18A3E7C44821}"/>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C3E6F66D-47D1-42CD-8F2B-5260A052EF78}"/>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5DEB6A73-1C21-4E72-B065-88640DBE1B03}"/>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8E1C728C-7084-4EDF-8E12-01E3AECF3D9C}"/>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A338BAFB-FE65-4AD9-9084-C93ECEA8EA93}"/>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32A296B3-59BD-49FC-BD0C-07000418635E}"/>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BB91DAD8-28AE-432F-8C48-916D464B1F31}"/>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910EEAA5-0D39-433F-9BEB-56A46C9212B1}"/>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A9D084D6-B558-4D34-A07D-8E4180462C12}"/>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97B4C8F8-CDB0-4B8E-8678-60FE3CAEE80D}"/>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1AD108A6-57ED-4266-A01E-A1CDA531F663}"/>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A1A77E9F-EE35-43B0-A5FD-B8E03B95E94A}"/>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332F818A-84A4-45D8-87AB-4BF0B286D112}"/>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9D9CE66B-1CA7-452D-AF62-C17ABF64BD9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989D991E-C54F-4F19-9902-A8029FE3E8AD}"/>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513DC0DD-E115-40A1-B770-9064EB9F651A}"/>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18198C10-5332-4E2F-ACE9-B7631D47AF62}"/>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E5E670E4-A287-4BC5-9F1E-F004596101B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95D097A-6BB5-4C82-B984-35AACCCC7096}"/>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58F08CB7-34CC-4B36-939E-F8D0ADDF4A9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6F572B8B-ED7E-42B8-B520-53DDC907B79C}"/>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71F2138A-ED20-41C9-BDF1-FAC601078F3D}"/>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4E1E271F-66B5-4D37-85E6-36835B1E42D1}"/>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1E335247-EF2E-4165-BD15-01481C39E4E4}"/>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21EF5C81-FED2-45F0-ACCB-3D816E77EE1C}"/>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9E1F63BA-0A43-429F-B452-CF4BC5D9E8D9}"/>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44F828A0-6653-4275-965C-A1F3BB3DFF19}"/>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751483CE-EBF6-4D78-B567-F90C0C60361C}"/>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30ED256E-CAD9-4AB9-964C-5D5A8535E874}"/>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B5A9DBE6-FA19-425D-A14F-3241767D791C}"/>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3BA0CFAD-BB4D-4E34-98D6-407B4FCF7BC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59E3D1E4-7AD0-4BAB-BC7A-372697750644}"/>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833044D0-53EC-4B66-A391-9F54B1A845E7}"/>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F9ABBCDB-9B43-474A-A0A2-B1BAF21375FA}"/>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130879F3-9DDC-44AA-ABD0-F266BE3B23AB}"/>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9FB1EAC0-B0F7-481E-B8E1-23D80695C505}"/>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1F4B471-21E0-4CB7-B503-87878A09EE44}"/>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84F42332-35BC-465F-9C16-9C348371845C}"/>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A2C3E5E-CFF6-41A6-93C7-A9CD9A3F3557}"/>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D3832C6B-F9A7-48DB-95D3-768D3FEB472F}"/>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6CAEEC36-9A42-4ACF-9C3C-F5C24A40DF04}"/>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1F605092-187F-4526-A30A-8F173EA17413}"/>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65A74054-CD70-4EFC-AA63-100EFD5FEB99}"/>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F9CD380C-3B6F-4552-A04E-244F5DA2A8F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1D926AEA-FF7C-4D6C-9AE1-C68096701F9B}"/>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FB4E693A-8615-404D-83B2-DD2E967C6E71}"/>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物件費については、</a:t>
          </a:r>
          <a:r>
            <a:rPr kumimoji="1" lang="ja-JP" altLang="en-US" sz="1100">
              <a:solidFill>
                <a:schemeClr val="dk1"/>
              </a:solidFill>
              <a:effectLst/>
              <a:latin typeface="+mn-lt"/>
              <a:ea typeface="+mn-ea"/>
              <a:cs typeface="+mn-cs"/>
            </a:rPr>
            <a:t>情報システム標準化や職員の業務用パソコン更新</a:t>
          </a:r>
          <a:r>
            <a:rPr kumimoji="1" lang="ja-JP" altLang="ja-JP" sz="1100">
              <a:solidFill>
                <a:schemeClr val="dk1"/>
              </a:solidFill>
              <a:effectLst/>
              <a:latin typeface="+mn-lt"/>
              <a:ea typeface="+mn-ea"/>
              <a:cs typeface="+mn-cs"/>
            </a:rPr>
            <a:t>等により、前年度から増加している。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維持補修費については、除雪費の増加等により、前年度から増加している。</a:t>
          </a:r>
          <a:endParaRPr lang="ja-JP" altLang="ja-JP" sz="1400">
            <a:effectLst/>
          </a:endParaRPr>
        </a:p>
        <a:p>
          <a:r>
            <a:rPr kumimoji="1" lang="ja-JP" altLang="ja-JP" sz="1100">
              <a:solidFill>
                <a:schemeClr val="dk1"/>
              </a:solidFill>
              <a:effectLst/>
              <a:latin typeface="+mn-lt"/>
              <a:ea typeface="+mn-ea"/>
              <a:cs typeface="+mn-cs"/>
            </a:rPr>
            <a:t>　扶助費については、</a:t>
          </a:r>
          <a:r>
            <a:rPr kumimoji="1" lang="ja-JP" altLang="en-US" sz="1100">
              <a:solidFill>
                <a:schemeClr val="dk1"/>
              </a:solidFill>
              <a:effectLst/>
              <a:latin typeface="+mn-lt"/>
              <a:ea typeface="+mn-ea"/>
              <a:cs typeface="+mn-cs"/>
            </a:rPr>
            <a:t>民間保育所運営費負担金の増や児童手当制度拡充等により</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増となっている。</a:t>
          </a:r>
          <a:endParaRPr lang="ja-JP" altLang="ja-JP" sz="1400">
            <a:effectLst/>
          </a:endParaRPr>
        </a:p>
        <a:p>
          <a:r>
            <a:rPr kumimoji="1" lang="ja-JP" altLang="ja-JP" sz="1100">
              <a:solidFill>
                <a:schemeClr val="dk1"/>
              </a:solidFill>
              <a:effectLst/>
              <a:latin typeface="+mn-lt"/>
              <a:ea typeface="+mn-ea"/>
              <a:cs typeface="+mn-cs"/>
            </a:rPr>
            <a:t>　普通建設事業については</a:t>
          </a:r>
          <a:r>
            <a:rPr kumimoji="1" lang="ja-JP" altLang="en-US" sz="1100">
              <a:solidFill>
                <a:schemeClr val="dk1"/>
              </a:solidFill>
              <a:effectLst/>
              <a:latin typeface="+mn-lt"/>
              <a:ea typeface="+mn-ea"/>
              <a:cs typeface="+mn-cs"/>
            </a:rPr>
            <a:t>子育てステーション整備事業や文化会館大規模改修事業、中学校給食センター大規模改修事業等により大幅に</a:t>
          </a:r>
          <a:r>
            <a:rPr kumimoji="1" lang="ja-JP" altLang="ja-JP" sz="1100">
              <a:solidFill>
                <a:schemeClr val="dk1"/>
              </a:solidFill>
              <a:effectLst/>
              <a:latin typeface="+mn-lt"/>
              <a:ea typeface="+mn-ea"/>
              <a:cs typeface="+mn-cs"/>
            </a:rPr>
            <a:t>増加している。今後老朽化が進む公共施設や道路などのインフラの長寿命化を目指した改修工事等に多額の費用を要することとなるため、その財源確保が課題となってくる。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積立金については、引き続き類似団体平均を大きく下回っているため、今後は積立金を更に増額し新たな財政需要に備える。　</a:t>
          </a:r>
          <a:endParaRPr lang="ja-JP" altLang="ja-JP" sz="1400">
            <a:effectLst/>
          </a:endParaRPr>
        </a:p>
        <a:p>
          <a:r>
            <a:rPr kumimoji="1" lang="ja-JP" altLang="ja-JP" sz="1100">
              <a:solidFill>
                <a:schemeClr val="dk1"/>
              </a:solidFill>
              <a:effectLst/>
              <a:latin typeface="+mn-lt"/>
              <a:ea typeface="+mn-ea"/>
              <a:cs typeface="+mn-cs"/>
            </a:rPr>
            <a:t>　今後も事業の取捨選択を徹底していくことで事業費の減少を目指すこととする。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2060CB-C39A-466D-8566-16284731205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F384BF9-46C5-4417-A730-B09080B0E2A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7BEC7C5-60F7-4F13-B9A6-988AA35AE41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DE281F2-7AC0-43D8-9D5A-7362EEB60AA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石川県野々市市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B482E1B-9D3E-4A62-9740-D0D5AC64211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794A4A-E91A-4E45-B617-3DC7D770422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52048E8-3315-48E2-A500-5E7BD2001F2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35F685-4266-4375-893C-6B2C7E324F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55342DD-ADAB-41C4-80FC-010CC19DC44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BF5ADE6-7D0A-4A39-A6F7-304FEB54641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54,583
53,874
13.56
25,038,460
24,418,495
495,943
12,588,777
18,913,562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D74D2EE-321D-4325-A37B-2A2627D84A8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B10D8D1-7174-436A-BA10-7009FFEE88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85646A-A067-43BE-BDF3-43EA81EC176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1FAC8E5-11CB-4441-8CD5-01267663223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9797F3-052F-474B-9C0B-3C75C54FD42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3EEC6D2-BCF0-41EB-A61D-53E3EFC268D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1FE3572-AF64-4AD8-A332-FFF6BB01F303}"/>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09DBF65-6D74-47EB-A979-92FDB38C649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45C0F66-4E71-4676-B159-90793DABBD3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45287A1-8462-46F4-A477-252F71B1AA1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C4255F8-E211-4810-A0AB-B2427B449851}"/>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A4AE926-B86C-4024-86C1-1CD5B62DB46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43FEA58-FCBE-4E6F-AE21-CFA3338B66D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FB360EA-ED0C-4590-9BE6-FC60D1EA34F8}"/>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2A06C8C-ACEF-4ABF-9EE2-CAE3775DC6F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4825101-D8D9-44FB-879D-CDEB50E6881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C2C8E4-C9F0-4C13-B211-C7BE0577CB8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E2163A2-1CE5-48D9-979F-0896641483B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E314AC4-5AEF-4D40-820F-5C62C50F930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F4F5797-BEA7-420C-B0FF-6D6F4406115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3EC2A8A-8679-4F6E-94AD-50BB82C9447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CD6ABA8-2B68-4E29-850C-2066ED01474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8D4AC97-92AC-4B34-AF6B-26B29D946298}"/>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3CF1B87D-83FE-4EDB-BF96-847B2B031DAE}"/>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B60B94D-D339-4103-805F-285A030DD9E6}"/>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4561EB3-2948-42E3-AF26-AEB6BDEB4562}"/>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8FD2AC6-EE3B-43C0-86B6-9B541BE2877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470521E7-0173-49C1-9F77-5043BEB6A465}"/>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CCD5228-C4E7-4B86-A8BD-6F92F7B8D58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3F9D898-5BE9-4F6A-A9E1-66A8DE920723}"/>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DB55C5A2-4535-410F-AE9F-28C5ED0CFBDB}"/>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AD07478E-7D98-494D-9AA6-9CDD26A2D8EF}"/>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D9338BB-86C2-4F99-8805-89B966C1754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F8AD7DB5-DF55-463B-89DE-3B7B3351BC4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7FDA8E16-C3CE-448C-9395-D210F528E17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31C8A7C1-46D6-44D8-BA73-D0DD229B407D}"/>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B146236-EE27-4E8A-9CBA-00FDEF7B7D9C}"/>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1CDFA587-68A9-4B22-9E17-C24DB0E67113}"/>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406ADC36-43F0-44BF-B406-D4FA7B19E69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5C3813CC-51B3-4BAF-B4D9-36A0C5E7E92C}"/>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9F25BC48-7CDF-42E7-84C0-879240A7E2A4}"/>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1D48C992-51BE-45B4-9360-5B69C0239AAF}"/>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BDE2B9EE-2060-481F-8631-4AA7D30AF9FF}"/>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6D974DE1-FE19-4264-AAD2-28A6F06DC5EF}"/>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DBEA99F9-54E6-4B47-B719-B5AC44E4EC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19568AB-E5BC-4DDE-95F2-D37E6B2972E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C1E25482-3A46-4978-A032-2FBD3BE9CA4F}"/>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170790</xdr:rowOff>
    </xdr:from>
    <xdr:to>
      <xdr:col>24</xdr:col>
      <xdr:colOff>63500</xdr:colOff>
      <xdr:row>35</xdr:row>
      <xdr:rowOff>109068</xdr:rowOff>
    </xdr:to>
    <xdr:cxnSp macro="">
      <xdr:nvCxnSpPr>
        <xdr:cNvPr id="59" name="直線コネクタ 58">
          <a:extLst>
            <a:ext uri="{FF2B5EF4-FFF2-40B4-BE49-F238E27FC236}">
              <a16:creationId xmlns:a16="http://schemas.microsoft.com/office/drawing/2014/main" id="{7C73C034-B1FC-492F-8F6B-44DE5D4586AD}"/>
            </a:ext>
          </a:extLst>
        </xdr:cNvPr>
        <xdr:cNvCxnSpPr/>
      </xdr:nvCxnSpPr>
      <xdr:spPr>
        <a:xfrm>
          <a:off x="3797300" y="5828640"/>
          <a:ext cx="838200" cy="28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37BE863F-1026-46A1-9437-DAF51C683DDE}"/>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9990D728-CEF3-4824-B3E4-9106185B6675}"/>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170790</xdr:rowOff>
    </xdr:from>
    <xdr:to>
      <xdr:col>19</xdr:col>
      <xdr:colOff>177800</xdr:colOff>
      <xdr:row>35</xdr:row>
      <xdr:rowOff>117754</xdr:rowOff>
    </xdr:to>
    <xdr:cxnSp macro="">
      <xdr:nvCxnSpPr>
        <xdr:cNvPr id="62" name="直線コネクタ 61">
          <a:extLst>
            <a:ext uri="{FF2B5EF4-FFF2-40B4-BE49-F238E27FC236}">
              <a16:creationId xmlns:a16="http://schemas.microsoft.com/office/drawing/2014/main" id="{F39D7721-85E2-4F86-80F6-0837326828E7}"/>
            </a:ext>
          </a:extLst>
        </xdr:cNvPr>
        <xdr:cNvCxnSpPr/>
      </xdr:nvCxnSpPr>
      <xdr:spPr>
        <a:xfrm flipV="1">
          <a:off x="2908300" y="5828640"/>
          <a:ext cx="889000" cy="289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1F22C57F-D4CB-4F57-85F4-76B09E58B4F4}"/>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D6EE959D-7449-4F01-B279-88EFDF2F29BF}"/>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117754</xdr:rowOff>
    </xdr:from>
    <xdr:to>
      <xdr:col>15</xdr:col>
      <xdr:colOff>50800</xdr:colOff>
      <xdr:row>36</xdr:row>
      <xdr:rowOff>24028</xdr:rowOff>
    </xdr:to>
    <xdr:cxnSp macro="">
      <xdr:nvCxnSpPr>
        <xdr:cNvPr id="65" name="直線コネクタ 64">
          <a:extLst>
            <a:ext uri="{FF2B5EF4-FFF2-40B4-BE49-F238E27FC236}">
              <a16:creationId xmlns:a16="http://schemas.microsoft.com/office/drawing/2014/main" id="{3E33FA46-661C-49FE-A917-41871700A57C}"/>
            </a:ext>
          </a:extLst>
        </xdr:cNvPr>
        <xdr:cNvCxnSpPr/>
      </xdr:nvCxnSpPr>
      <xdr:spPr>
        <a:xfrm flipV="1">
          <a:off x="2019300" y="61185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AD058188-0BC6-4FA7-BD23-5F14988F78C6}"/>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5AEA5604-92B1-4831-AEC8-BCD5136CF955}"/>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24028</xdr:rowOff>
    </xdr:from>
    <xdr:to>
      <xdr:col>10</xdr:col>
      <xdr:colOff>114300</xdr:colOff>
      <xdr:row>36</xdr:row>
      <xdr:rowOff>88951</xdr:rowOff>
    </xdr:to>
    <xdr:cxnSp macro="">
      <xdr:nvCxnSpPr>
        <xdr:cNvPr id="68" name="直線コネクタ 67">
          <a:extLst>
            <a:ext uri="{FF2B5EF4-FFF2-40B4-BE49-F238E27FC236}">
              <a16:creationId xmlns:a16="http://schemas.microsoft.com/office/drawing/2014/main" id="{73A7C597-ED46-4BAD-AEB3-43F45FB8DEFE}"/>
            </a:ext>
          </a:extLst>
        </xdr:cNvPr>
        <xdr:cNvCxnSpPr/>
      </xdr:nvCxnSpPr>
      <xdr:spPr>
        <a:xfrm flipV="1">
          <a:off x="1130300" y="6196228"/>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2DAA9ADE-348B-4D87-AF63-D119FAF679B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E5996BB4-AB9A-47E7-8848-B58B602798A9}"/>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95FFC978-A362-43EC-B8B4-B4E1AC7E75EC}"/>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4C6E20B9-6124-483D-A9E9-C741B35A9B3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C0B9D0AD-F61B-41AD-BCBE-C7A7AD37F2F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E3058E8A-5EF4-467E-B321-6907655B6D6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C961E02-C652-4483-B9AD-AE947419D88F}"/>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BEC947A2-4AE1-493A-91AD-993782C27BC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7A12B16B-D246-462A-97F8-205D3D6B30A8}"/>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58268</xdr:rowOff>
    </xdr:from>
    <xdr:to>
      <xdr:col>24</xdr:col>
      <xdr:colOff>114300</xdr:colOff>
      <xdr:row>35</xdr:row>
      <xdr:rowOff>159868</xdr:rowOff>
    </xdr:to>
    <xdr:sp macro="" textlink="">
      <xdr:nvSpPr>
        <xdr:cNvPr id="78" name="楕円 77">
          <a:extLst>
            <a:ext uri="{FF2B5EF4-FFF2-40B4-BE49-F238E27FC236}">
              <a16:creationId xmlns:a16="http://schemas.microsoft.com/office/drawing/2014/main" id="{D33494CD-0B86-469F-BA6F-D24F27C7739F}"/>
            </a:ext>
          </a:extLst>
        </xdr:cNvPr>
        <xdr:cNvSpPr/>
      </xdr:nvSpPr>
      <xdr:spPr>
        <a:xfrm>
          <a:off x="4584700" y="605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36695</xdr:rowOff>
    </xdr:from>
    <xdr:ext cx="469744" cy="259045"/>
    <xdr:sp macro="" textlink="">
      <xdr:nvSpPr>
        <xdr:cNvPr id="79" name="議会費該当値テキスト">
          <a:extLst>
            <a:ext uri="{FF2B5EF4-FFF2-40B4-BE49-F238E27FC236}">
              <a16:creationId xmlns:a16="http://schemas.microsoft.com/office/drawing/2014/main" id="{6EE69135-AF90-4A24-BFF2-7771C7F430C3}"/>
            </a:ext>
          </a:extLst>
        </xdr:cNvPr>
        <xdr:cNvSpPr txBox="1"/>
      </xdr:nvSpPr>
      <xdr:spPr>
        <a:xfrm>
          <a:off x="4686300" y="603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119990</xdr:rowOff>
    </xdr:from>
    <xdr:to>
      <xdr:col>20</xdr:col>
      <xdr:colOff>38100</xdr:colOff>
      <xdr:row>34</xdr:row>
      <xdr:rowOff>50140</xdr:rowOff>
    </xdr:to>
    <xdr:sp macro="" textlink="">
      <xdr:nvSpPr>
        <xdr:cNvPr id="80" name="楕円 79">
          <a:extLst>
            <a:ext uri="{FF2B5EF4-FFF2-40B4-BE49-F238E27FC236}">
              <a16:creationId xmlns:a16="http://schemas.microsoft.com/office/drawing/2014/main" id="{82FC5CB9-3E93-4204-BE61-FBE5EDAD8103}"/>
            </a:ext>
          </a:extLst>
        </xdr:cNvPr>
        <xdr:cNvSpPr/>
      </xdr:nvSpPr>
      <xdr:spPr>
        <a:xfrm>
          <a:off x="3746500" y="577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66667</xdr:rowOff>
    </xdr:from>
    <xdr:ext cx="469744" cy="259045"/>
    <xdr:sp macro="" textlink="">
      <xdr:nvSpPr>
        <xdr:cNvPr id="81" name="テキスト ボックス 80">
          <a:extLst>
            <a:ext uri="{FF2B5EF4-FFF2-40B4-BE49-F238E27FC236}">
              <a16:creationId xmlns:a16="http://schemas.microsoft.com/office/drawing/2014/main" id="{36599B73-D540-4522-B028-0E190E03300B}"/>
            </a:ext>
          </a:extLst>
        </xdr:cNvPr>
        <xdr:cNvSpPr txBox="1"/>
      </xdr:nvSpPr>
      <xdr:spPr>
        <a:xfrm>
          <a:off x="3562428" y="555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66954</xdr:rowOff>
    </xdr:from>
    <xdr:to>
      <xdr:col>15</xdr:col>
      <xdr:colOff>101600</xdr:colOff>
      <xdr:row>35</xdr:row>
      <xdr:rowOff>168554</xdr:rowOff>
    </xdr:to>
    <xdr:sp macro="" textlink="">
      <xdr:nvSpPr>
        <xdr:cNvPr id="82" name="楕円 81">
          <a:extLst>
            <a:ext uri="{FF2B5EF4-FFF2-40B4-BE49-F238E27FC236}">
              <a16:creationId xmlns:a16="http://schemas.microsoft.com/office/drawing/2014/main" id="{CBFA8BCD-2B50-45B6-98B8-D763296E28DC}"/>
            </a:ext>
          </a:extLst>
        </xdr:cNvPr>
        <xdr:cNvSpPr/>
      </xdr:nvSpPr>
      <xdr:spPr>
        <a:xfrm>
          <a:off x="2857500" y="606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159681</xdr:rowOff>
    </xdr:from>
    <xdr:ext cx="469744" cy="259045"/>
    <xdr:sp macro="" textlink="">
      <xdr:nvSpPr>
        <xdr:cNvPr id="83" name="テキスト ボックス 82">
          <a:extLst>
            <a:ext uri="{FF2B5EF4-FFF2-40B4-BE49-F238E27FC236}">
              <a16:creationId xmlns:a16="http://schemas.microsoft.com/office/drawing/2014/main" id="{F0312966-DEF4-4E96-90DD-31A801C86DEF}"/>
            </a:ext>
          </a:extLst>
        </xdr:cNvPr>
        <xdr:cNvSpPr txBox="1"/>
      </xdr:nvSpPr>
      <xdr:spPr>
        <a:xfrm>
          <a:off x="2673428" y="616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144678</xdr:rowOff>
    </xdr:from>
    <xdr:to>
      <xdr:col>10</xdr:col>
      <xdr:colOff>165100</xdr:colOff>
      <xdr:row>36</xdr:row>
      <xdr:rowOff>74828</xdr:rowOff>
    </xdr:to>
    <xdr:sp macro="" textlink="">
      <xdr:nvSpPr>
        <xdr:cNvPr id="84" name="楕円 83">
          <a:extLst>
            <a:ext uri="{FF2B5EF4-FFF2-40B4-BE49-F238E27FC236}">
              <a16:creationId xmlns:a16="http://schemas.microsoft.com/office/drawing/2014/main" id="{C8E47136-3321-41BC-95B4-D19EA813CE25}"/>
            </a:ext>
          </a:extLst>
        </xdr:cNvPr>
        <xdr:cNvSpPr/>
      </xdr:nvSpPr>
      <xdr:spPr>
        <a:xfrm>
          <a:off x="1968500" y="614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65955</xdr:rowOff>
    </xdr:from>
    <xdr:ext cx="469744" cy="259045"/>
    <xdr:sp macro="" textlink="">
      <xdr:nvSpPr>
        <xdr:cNvPr id="85" name="テキスト ボックス 84">
          <a:extLst>
            <a:ext uri="{FF2B5EF4-FFF2-40B4-BE49-F238E27FC236}">
              <a16:creationId xmlns:a16="http://schemas.microsoft.com/office/drawing/2014/main" id="{18972CC6-D6C6-4C65-A851-B78CC87B6BD8}"/>
            </a:ext>
          </a:extLst>
        </xdr:cNvPr>
        <xdr:cNvSpPr txBox="1"/>
      </xdr:nvSpPr>
      <xdr:spPr>
        <a:xfrm>
          <a:off x="1784428" y="623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38151</xdr:rowOff>
    </xdr:from>
    <xdr:to>
      <xdr:col>6</xdr:col>
      <xdr:colOff>38100</xdr:colOff>
      <xdr:row>36</xdr:row>
      <xdr:rowOff>139751</xdr:rowOff>
    </xdr:to>
    <xdr:sp macro="" textlink="">
      <xdr:nvSpPr>
        <xdr:cNvPr id="86" name="楕円 85">
          <a:extLst>
            <a:ext uri="{FF2B5EF4-FFF2-40B4-BE49-F238E27FC236}">
              <a16:creationId xmlns:a16="http://schemas.microsoft.com/office/drawing/2014/main" id="{B9A8573F-FAA1-4DF2-8B6A-407BB97D26D0}"/>
            </a:ext>
          </a:extLst>
        </xdr:cNvPr>
        <xdr:cNvSpPr/>
      </xdr:nvSpPr>
      <xdr:spPr>
        <a:xfrm>
          <a:off x="1079500" y="621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130878</xdr:rowOff>
    </xdr:from>
    <xdr:ext cx="469744" cy="259045"/>
    <xdr:sp macro="" textlink="">
      <xdr:nvSpPr>
        <xdr:cNvPr id="87" name="テキスト ボックス 86">
          <a:extLst>
            <a:ext uri="{FF2B5EF4-FFF2-40B4-BE49-F238E27FC236}">
              <a16:creationId xmlns:a16="http://schemas.microsoft.com/office/drawing/2014/main" id="{385A9363-3A48-4F83-8227-06895EDDFE81}"/>
            </a:ext>
          </a:extLst>
        </xdr:cNvPr>
        <xdr:cNvSpPr txBox="1"/>
      </xdr:nvSpPr>
      <xdr:spPr>
        <a:xfrm>
          <a:off x="895428" y="630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A96662D9-5863-4B72-A8F6-59523A0FFFE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F2524FE9-E944-48B5-961D-B9C9944461E2}"/>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A550014A-FF49-4748-8808-454758644FE6}"/>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996B9539-7B1D-4145-AFA5-CA16D998280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A23E98DD-E59B-4601-A526-3C750838A02F}"/>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451D884B-9D2E-4E13-A2D8-A2931F3830DF}"/>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D3CFA1AD-8CEF-4EDC-B8D0-6DF5F59969A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B404BFB9-6468-4C0A-88DA-6C29DE48584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25EDDA7C-41F6-46D1-B23E-E51CCCC647C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DDBF5090-6206-4323-9338-4E408F9262D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58F14743-074D-4148-B5AF-E78AE2400EFC}"/>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C67299DE-1B79-4F44-ACC1-4EA8B306B8AB}"/>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31FFF1D4-8D3A-4FB8-BA93-90FD6F00850F}"/>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2A7EEC07-29E9-405B-BB52-1E089E0495EA}"/>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20C56636-D52A-44BC-93DD-BAFD7DDC63A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B1C7DA5B-30B6-4280-8748-59C415A87E6B}"/>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42F59DCA-286F-4019-8D9A-BE2FF2EAE592}"/>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D00485D3-D8FA-4E29-9464-E1102515087B}"/>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4F620FEA-9B5D-4580-AC35-229F0DE7708B}"/>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4E670B85-2685-4F04-AEF4-280708812889}"/>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33804864-96F5-4C1A-AED9-B1692707511D}"/>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40ED2F9B-42AD-4CB1-B533-179776C902C2}"/>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B160A437-A2C2-4CD2-8AFF-5F496CAB3D6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C855773-7AE5-483A-929C-4E4DFEBEDA42}"/>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C01D044F-52B0-4C24-AF55-D53717F95915}"/>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AF7BB501-5AB0-4146-AC9A-31A18A53757B}"/>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225AAE93-F02E-4196-8B39-4B5415BF8813}"/>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2257239F-72D4-4C87-8585-1D49218E1606}"/>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566D8530-82A6-4D6B-B3B6-A884002DFB32}"/>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45F9146-4AB2-4E01-A3BF-902BD831FA5C}"/>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12004</xdr:rowOff>
    </xdr:from>
    <xdr:to>
      <xdr:col>24</xdr:col>
      <xdr:colOff>63500</xdr:colOff>
      <xdr:row>58</xdr:row>
      <xdr:rowOff>46803</xdr:rowOff>
    </xdr:to>
    <xdr:cxnSp macro="">
      <xdr:nvCxnSpPr>
        <xdr:cNvPr id="118" name="直線コネクタ 117">
          <a:extLst>
            <a:ext uri="{FF2B5EF4-FFF2-40B4-BE49-F238E27FC236}">
              <a16:creationId xmlns:a16="http://schemas.microsoft.com/office/drawing/2014/main" id="{C6055007-9225-4CBA-8FFF-62997D2708E2}"/>
            </a:ext>
          </a:extLst>
        </xdr:cNvPr>
        <xdr:cNvCxnSpPr/>
      </xdr:nvCxnSpPr>
      <xdr:spPr>
        <a:xfrm flipV="1">
          <a:off x="3797300" y="9956104"/>
          <a:ext cx="838200" cy="34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2E175463-BBDA-4370-BF9E-34942F0F3B14}"/>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8DC4E7B7-55EA-432B-8EFA-20334B637274}"/>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46803</xdr:rowOff>
    </xdr:from>
    <xdr:to>
      <xdr:col>19</xdr:col>
      <xdr:colOff>177800</xdr:colOff>
      <xdr:row>58</xdr:row>
      <xdr:rowOff>57417</xdr:rowOff>
    </xdr:to>
    <xdr:cxnSp macro="">
      <xdr:nvCxnSpPr>
        <xdr:cNvPr id="121" name="直線コネクタ 120">
          <a:extLst>
            <a:ext uri="{FF2B5EF4-FFF2-40B4-BE49-F238E27FC236}">
              <a16:creationId xmlns:a16="http://schemas.microsoft.com/office/drawing/2014/main" id="{E49224C1-5193-473D-90B8-526D2E9A10A4}"/>
            </a:ext>
          </a:extLst>
        </xdr:cNvPr>
        <xdr:cNvCxnSpPr/>
      </xdr:nvCxnSpPr>
      <xdr:spPr>
        <a:xfrm flipV="1">
          <a:off x="2908300" y="9990903"/>
          <a:ext cx="88900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E09467EB-D33E-462E-B059-6BB7682307B8}"/>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5A162678-8833-44FB-95C5-88F448D65B8B}"/>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33486</xdr:rowOff>
    </xdr:from>
    <xdr:to>
      <xdr:col>15</xdr:col>
      <xdr:colOff>50800</xdr:colOff>
      <xdr:row>58</xdr:row>
      <xdr:rowOff>57417</xdr:rowOff>
    </xdr:to>
    <xdr:cxnSp macro="">
      <xdr:nvCxnSpPr>
        <xdr:cNvPr id="124" name="直線コネクタ 123">
          <a:extLst>
            <a:ext uri="{FF2B5EF4-FFF2-40B4-BE49-F238E27FC236}">
              <a16:creationId xmlns:a16="http://schemas.microsoft.com/office/drawing/2014/main" id="{FEDFF9EF-A08C-4F98-914B-74F61E69265B}"/>
            </a:ext>
          </a:extLst>
        </xdr:cNvPr>
        <xdr:cNvCxnSpPr/>
      </xdr:nvCxnSpPr>
      <xdr:spPr>
        <a:xfrm>
          <a:off x="2019300" y="9977586"/>
          <a:ext cx="889000" cy="2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FA35FC0D-0E05-4509-BB40-FDECC91C6D63}"/>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3A1BBA54-FDFA-4307-976D-3D75930F9C2C}"/>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92490</xdr:rowOff>
    </xdr:from>
    <xdr:to>
      <xdr:col>10</xdr:col>
      <xdr:colOff>114300</xdr:colOff>
      <xdr:row>58</xdr:row>
      <xdr:rowOff>33486</xdr:rowOff>
    </xdr:to>
    <xdr:cxnSp macro="">
      <xdr:nvCxnSpPr>
        <xdr:cNvPr id="127" name="直線コネクタ 126">
          <a:extLst>
            <a:ext uri="{FF2B5EF4-FFF2-40B4-BE49-F238E27FC236}">
              <a16:creationId xmlns:a16="http://schemas.microsoft.com/office/drawing/2014/main" id="{127F4FC7-3232-4C1D-9E9F-1CE10889AAD5}"/>
            </a:ext>
          </a:extLst>
        </xdr:cNvPr>
        <xdr:cNvCxnSpPr/>
      </xdr:nvCxnSpPr>
      <xdr:spPr>
        <a:xfrm>
          <a:off x="1130300" y="9350790"/>
          <a:ext cx="889000" cy="62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D54B2D5E-FCFA-403B-A894-9813FDE64825}"/>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AAA5A91E-1422-4FAB-973E-DC60A716D476}"/>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C57AFF15-89D4-4519-819A-3FFF463D8B95}"/>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BCDB0BC1-8607-4479-BBAF-9682251FCEC5}"/>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D41F8D76-D9DB-48C9-9B24-0C665768A045}"/>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7C3CBF1-63C1-4FD4-9FBE-7CF1CE6A2B3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A108346-6163-4B8A-9E15-4BF44E0022F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408156AD-82F6-4BCC-A3CA-CEB6115CA70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7C2BB46-ED0C-48F7-AA21-715FE0A68F8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132654</xdr:rowOff>
    </xdr:from>
    <xdr:to>
      <xdr:col>24</xdr:col>
      <xdr:colOff>114300</xdr:colOff>
      <xdr:row>58</xdr:row>
      <xdr:rowOff>62804</xdr:rowOff>
    </xdr:to>
    <xdr:sp macro="" textlink="">
      <xdr:nvSpPr>
        <xdr:cNvPr id="137" name="楕円 136">
          <a:extLst>
            <a:ext uri="{FF2B5EF4-FFF2-40B4-BE49-F238E27FC236}">
              <a16:creationId xmlns:a16="http://schemas.microsoft.com/office/drawing/2014/main" id="{89CBACAD-6577-4A35-9614-E884491F2080}"/>
            </a:ext>
          </a:extLst>
        </xdr:cNvPr>
        <xdr:cNvSpPr/>
      </xdr:nvSpPr>
      <xdr:spPr>
        <a:xfrm>
          <a:off x="4584700" y="990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47581</xdr:rowOff>
    </xdr:from>
    <xdr:ext cx="534377" cy="259045"/>
    <xdr:sp macro="" textlink="">
      <xdr:nvSpPr>
        <xdr:cNvPr id="138" name="総務費該当値テキスト">
          <a:extLst>
            <a:ext uri="{FF2B5EF4-FFF2-40B4-BE49-F238E27FC236}">
              <a16:creationId xmlns:a16="http://schemas.microsoft.com/office/drawing/2014/main" id="{70D29C1E-C9B7-4EBD-9A92-20EC59B88281}"/>
            </a:ext>
          </a:extLst>
        </xdr:cNvPr>
        <xdr:cNvSpPr txBox="1"/>
      </xdr:nvSpPr>
      <xdr:spPr>
        <a:xfrm>
          <a:off x="4686300" y="982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167453</xdr:rowOff>
    </xdr:from>
    <xdr:to>
      <xdr:col>20</xdr:col>
      <xdr:colOff>38100</xdr:colOff>
      <xdr:row>58</xdr:row>
      <xdr:rowOff>97603</xdr:rowOff>
    </xdr:to>
    <xdr:sp macro="" textlink="">
      <xdr:nvSpPr>
        <xdr:cNvPr id="139" name="楕円 138">
          <a:extLst>
            <a:ext uri="{FF2B5EF4-FFF2-40B4-BE49-F238E27FC236}">
              <a16:creationId xmlns:a16="http://schemas.microsoft.com/office/drawing/2014/main" id="{72AF0381-07F0-4F66-8DD9-F96D675FABDA}"/>
            </a:ext>
          </a:extLst>
        </xdr:cNvPr>
        <xdr:cNvSpPr/>
      </xdr:nvSpPr>
      <xdr:spPr>
        <a:xfrm>
          <a:off x="3746500" y="994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88730</xdr:rowOff>
    </xdr:from>
    <xdr:ext cx="534377" cy="259045"/>
    <xdr:sp macro="" textlink="">
      <xdr:nvSpPr>
        <xdr:cNvPr id="140" name="テキスト ボックス 139">
          <a:extLst>
            <a:ext uri="{FF2B5EF4-FFF2-40B4-BE49-F238E27FC236}">
              <a16:creationId xmlns:a16="http://schemas.microsoft.com/office/drawing/2014/main" id="{5AEFE23A-3B37-4838-96F8-E2C255B10979}"/>
            </a:ext>
          </a:extLst>
        </xdr:cNvPr>
        <xdr:cNvSpPr txBox="1"/>
      </xdr:nvSpPr>
      <xdr:spPr>
        <a:xfrm>
          <a:off x="3530111" y="1003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6617</xdr:rowOff>
    </xdr:from>
    <xdr:to>
      <xdr:col>15</xdr:col>
      <xdr:colOff>101600</xdr:colOff>
      <xdr:row>58</xdr:row>
      <xdr:rowOff>108217</xdr:rowOff>
    </xdr:to>
    <xdr:sp macro="" textlink="">
      <xdr:nvSpPr>
        <xdr:cNvPr id="141" name="楕円 140">
          <a:extLst>
            <a:ext uri="{FF2B5EF4-FFF2-40B4-BE49-F238E27FC236}">
              <a16:creationId xmlns:a16="http://schemas.microsoft.com/office/drawing/2014/main" id="{39582807-6036-464A-BEE1-291382AF6629}"/>
            </a:ext>
          </a:extLst>
        </xdr:cNvPr>
        <xdr:cNvSpPr/>
      </xdr:nvSpPr>
      <xdr:spPr>
        <a:xfrm>
          <a:off x="2857500" y="995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99344</xdr:rowOff>
    </xdr:from>
    <xdr:ext cx="534377" cy="259045"/>
    <xdr:sp macro="" textlink="">
      <xdr:nvSpPr>
        <xdr:cNvPr id="142" name="テキスト ボックス 141">
          <a:extLst>
            <a:ext uri="{FF2B5EF4-FFF2-40B4-BE49-F238E27FC236}">
              <a16:creationId xmlns:a16="http://schemas.microsoft.com/office/drawing/2014/main" id="{DCAB41FF-7796-4E2B-8975-DEB1E0A31035}"/>
            </a:ext>
          </a:extLst>
        </xdr:cNvPr>
        <xdr:cNvSpPr txBox="1"/>
      </xdr:nvSpPr>
      <xdr:spPr>
        <a:xfrm>
          <a:off x="2641111" y="100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154136</xdr:rowOff>
    </xdr:from>
    <xdr:to>
      <xdr:col>10</xdr:col>
      <xdr:colOff>165100</xdr:colOff>
      <xdr:row>58</xdr:row>
      <xdr:rowOff>84286</xdr:rowOff>
    </xdr:to>
    <xdr:sp macro="" textlink="">
      <xdr:nvSpPr>
        <xdr:cNvPr id="143" name="楕円 142">
          <a:extLst>
            <a:ext uri="{FF2B5EF4-FFF2-40B4-BE49-F238E27FC236}">
              <a16:creationId xmlns:a16="http://schemas.microsoft.com/office/drawing/2014/main" id="{107170EB-E712-4B3D-87E2-76FF411C3EA7}"/>
            </a:ext>
          </a:extLst>
        </xdr:cNvPr>
        <xdr:cNvSpPr/>
      </xdr:nvSpPr>
      <xdr:spPr>
        <a:xfrm>
          <a:off x="1968500" y="992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75413</xdr:rowOff>
    </xdr:from>
    <xdr:ext cx="534377" cy="259045"/>
    <xdr:sp macro="" textlink="">
      <xdr:nvSpPr>
        <xdr:cNvPr id="144" name="テキスト ボックス 143">
          <a:extLst>
            <a:ext uri="{FF2B5EF4-FFF2-40B4-BE49-F238E27FC236}">
              <a16:creationId xmlns:a16="http://schemas.microsoft.com/office/drawing/2014/main" id="{5CD1F374-B481-4A4E-AA00-FF7F620DE965}"/>
            </a:ext>
          </a:extLst>
        </xdr:cNvPr>
        <xdr:cNvSpPr txBox="1"/>
      </xdr:nvSpPr>
      <xdr:spPr>
        <a:xfrm>
          <a:off x="1752111" y="1001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41690</xdr:rowOff>
    </xdr:from>
    <xdr:to>
      <xdr:col>6</xdr:col>
      <xdr:colOff>38100</xdr:colOff>
      <xdr:row>54</xdr:row>
      <xdr:rowOff>143290</xdr:rowOff>
    </xdr:to>
    <xdr:sp macro="" textlink="">
      <xdr:nvSpPr>
        <xdr:cNvPr id="145" name="楕円 144">
          <a:extLst>
            <a:ext uri="{FF2B5EF4-FFF2-40B4-BE49-F238E27FC236}">
              <a16:creationId xmlns:a16="http://schemas.microsoft.com/office/drawing/2014/main" id="{485181D4-A30E-4132-AFB2-D671F35651BE}"/>
            </a:ext>
          </a:extLst>
        </xdr:cNvPr>
        <xdr:cNvSpPr/>
      </xdr:nvSpPr>
      <xdr:spPr>
        <a:xfrm>
          <a:off x="1079500" y="929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134417</xdr:rowOff>
    </xdr:from>
    <xdr:ext cx="599010" cy="259045"/>
    <xdr:sp macro="" textlink="">
      <xdr:nvSpPr>
        <xdr:cNvPr id="146" name="テキスト ボックス 145">
          <a:extLst>
            <a:ext uri="{FF2B5EF4-FFF2-40B4-BE49-F238E27FC236}">
              <a16:creationId xmlns:a16="http://schemas.microsoft.com/office/drawing/2014/main" id="{B3260058-C7F0-4DE1-9B0E-B09BE404DA5B}"/>
            </a:ext>
          </a:extLst>
        </xdr:cNvPr>
        <xdr:cNvSpPr txBox="1"/>
      </xdr:nvSpPr>
      <xdr:spPr>
        <a:xfrm>
          <a:off x="830795" y="9392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55485760-E225-4A5E-BDF9-80457C7F9F8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12A742CC-5937-45CD-8E0F-5D6BE57C837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C7774D59-4315-4B41-B56B-0D442F4552D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F164FB52-5558-4CAF-8537-742E2E42F10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980574D-EE8C-479B-A87E-C52471AA105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447D7588-0EA0-4DA8-90B9-1BE79833155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F9AA8693-4802-4876-8404-919185BFEE15}"/>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21467C2E-E629-4D67-AB5B-4C39248FF4B4}"/>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CD0D6971-3532-48D9-8A40-AB20BC556BA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D948FF1A-C592-4471-99EF-6EC55E09E7E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9B891903-CD2C-4A7B-B556-AB50F40D6A17}"/>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8F608658-0A3D-4CE2-B788-A5396C6B406A}"/>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33080595-45EE-47DE-A53F-D49AC56D6468}"/>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FCC41A37-02A8-43FD-9DBF-D43352694F3D}"/>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1726E9CA-32C2-44C2-BFC4-D2D076DCE2AB}"/>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6FCD4A2-F46A-47C4-9058-1113542FF3D1}"/>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E23A46C1-E593-493F-A3A2-F9EC2943BDF5}"/>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DCB60A4D-3848-4B8C-BAF5-EFEA4EECF91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6D679F5B-7148-4975-AAB6-713587F48DB5}"/>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D121085E-F199-4CA1-81B3-C37A122E16B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3C50F536-0B9B-4A7F-B14B-1EFB68032993}"/>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E389E6BC-2ACF-460B-9F24-B4EFB6A602A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B59ECA4B-EBAD-4D7E-966C-B3FFA9DAB557}"/>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C8319E28-19A0-45F9-8401-C4E3C227D3A3}"/>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52209257-A492-4156-ADEC-AD6CAA48E25E}"/>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AB8F1B0F-B5C8-42EB-8E30-0306C9F03284}"/>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7D692963-626E-45D7-8ADC-DBDDA5D4F9B5}"/>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118120</xdr:rowOff>
    </xdr:from>
    <xdr:to>
      <xdr:col>24</xdr:col>
      <xdr:colOff>63500</xdr:colOff>
      <xdr:row>77</xdr:row>
      <xdr:rowOff>5128</xdr:rowOff>
    </xdr:to>
    <xdr:cxnSp macro="">
      <xdr:nvCxnSpPr>
        <xdr:cNvPr id="174" name="直線コネクタ 173">
          <a:extLst>
            <a:ext uri="{FF2B5EF4-FFF2-40B4-BE49-F238E27FC236}">
              <a16:creationId xmlns:a16="http://schemas.microsoft.com/office/drawing/2014/main" id="{0383E91C-154D-475B-886B-933311106D14}"/>
            </a:ext>
          </a:extLst>
        </xdr:cNvPr>
        <xdr:cNvCxnSpPr/>
      </xdr:nvCxnSpPr>
      <xdr:spPr>
        <a:xfrm flipV="1">
          <a:off x="3797300" y="13148320"/>
          <a:ext cx="838200" cy="5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A2087CDD-BE5F-4359-9984-9145E7550F07}"/>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BFFAD7D5-B905-4246-99EC-DF4F57F12367}"/>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5128</xdr:rowOff>
    </xdr:from>
    <xdr:to>
      <xdr:col>19</xdr:col>
      <xdr:colOff>177800</xdr:colOff>
      <xdr:row>77</xdr:row>
      <xdr:rowOff>161499</xdr:rowOff>
    </xdr:to>
    <xdr:cxnSp macro="">
      <xdr:nvCxnSpPr>
        <xdr:cNvPr id="177" name="直線コネクタ 176">
          <a:extLst>
            <a:ext uri="{FF2B5EF4-FFF2-40B4-BE49-F238E27FC236}">
              <a16:creationId xmlns:a16="http://schemas.microsoft.com/office/drawing/2014/main" id="{8F07FBAA-6999-4FAB-8AB5-02571D76CEE1}"/>
            </a:ext>
          </a:extLst>
        </xdr:cNvPr>
        <xdr:cNvCxnSpPr/>
      </xdr:nvCxnSpPr>
      <xdr:spPr>
        <a:xfrm flipV="1">
          <a:off x="2908300" y="13206778"/>
          <a:ext cx="889000" cy="15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D67BBE01-CEFB-444D-BDEE-52BAE028E541}"/>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35E8199F-3256-45E0-B6AA-DDD8801F604C}"/>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74394</xdr:rowOff>
    </xdr:from>
    <xdr:to>
      <xdr:col>15</xdr:col>
      <xdr:colOff>50800</xdr:colOff>
      <xdr:row>77</xdr:row>
      <xdr:rowOff>161499</xdr:rowOff>
    </xdr:to>
    <xdr:cxnSp macro="">
      <xdr:nvCxnSpPr>
        <xdr:cNvPr id="180" name="直線コネクタ 179">
          <a:extLst>
            <a:ext uri="{FF2B5EF4-FFF2-40B4-BE49-F238E27FC236}">
              <a16:creationId xmlns:a16="http://schemas.microsoft.com/office/drawing/2014/main" id="{24E7F6B9-E6E9-41BD-86E5-18D070A9113C}"/>
            </a:ext>
          </a:extLst>
        </xdr:cNvPr>
        <xdr:cNvCxnSpPr/>
      </xdr:nvCxnSpPr>
      <xdr:spPr>
        <a:xfrm>
          <a:off x="2019300" y="13276044"/>
          <a:ext cx="889000" cy="8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BDECF209-EC1E-49C3-B050-81519FBE6B3B}"/>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6A0BD75E-F856-4F4A-8F16-CBE69A5A5756}"/>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74394</xdr:rowOff>
    </xdr:from>
    <xdr:to>
      <xdr:col>10</xdr:col>
      <xdr:colOff>114300</xdr:colOff>
      <xdr:row>78</xdr:row>
      <xdr:rowOff>102474</xdr:rowOff>
    </xdr:to>
    <xdr:cxnSp macro="">
      <xdr:nvCxnSpPr>
        <xdr:cNvPr id="183" name="直線コネクタ 182">
          <a:extLst>
            <a:ext uri="{FF2B5EF4-FFF2-40B4-BE49-F238E27FC236}">
              <a16:creationId xmlns:a16="http://schemas.microsoft.com/office/drawing/2014/main" id="{429CCB77-FCC6-4ABA-82A8-3846373E2B27}"/>
            </a:ext>
          </a:extLst>
        </xdr:cNvPr>
        <xdr:cNvCxnSpPr/>
      </xdr:nvCxnSpPr>
      <xdr:spPr>
        <a:xfrm flipV="1">
          <a:off x="1130300" y="13276044"/>
          <a:ext cx="889000" cy="19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2DA8DAC8-5C2F-4DD2-8649-F23F863E3D5E}"/>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8118BD96-D69A-4F86-9830-9AEE58DFD11E}"/>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D4274529-B925-40B7-BFDA-5E9BB55B0F96}"/>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21170219-978A-4199-9592-EA009476FE9F}"/>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8BB299A3-81CD-4869-92D1-6FCF3609C38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32E59280-D314-49B5-A145-81B4EFD4E43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D652B20-7352-4948-A21D-9CCF54E24C0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D504244E-2B59-42AB-B370-3294E5BA8FA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0327163-3990-40A9-83D8-34424BB9AA2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67320</xdr:rowOff>
    </xdr:from>
    <xdr:to>
      <xdr:col>24</xdr:col>
      <xdr:colOff>114300</xdr:colOff>
      <xdr:row>76</xdr:row>
      <xdr:rowOff>168920</xdr:rowOff>
    </xdr:to>
    <xdr:sp macro="" textlink="">
      <xdr:nvSpPr>
        <xdr:cNvPr id="193" name="楕円 192">
          <a:extLst>
            <a:ext uri="{FF2B5EF4-FFF2-40B4-BE49-F238E27FC236}">
              <a16:creationId xmlns:a16="http://schemas.microsoft.com/office/drawing/2014/main" id="{51734D42-AF7C-4265-9656-2A6D18219E29}"/>
            </a:ext>
          </a:extLst>
        </xdr:cNvPr>
        <xdr:cNvSpPr/>
      </xdr:nvSpPr>
      <xdr:spPr>
        <a:xfrm>
          <a:off x="4584700" y="1309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45747</xdr:rowOff>
    </xdr:from>
    <xdr:ext cx="599010" cy="259045"/>
    <xdr:sp macro="" textlink="">
      <xdr:nvSpPr>
        <xdr:cNvPr id="194" name="民生費該当値テキスト">
          <a:extLst>
            <a:ext uri="{FF2B5EF4-FFF2-40B4-BE49-F238E27FC236}">
              <a16:creationId xmlns:a16="http://schemas.microsoft.com/office/drawing/2014/main" id="{C05FBAD9-73C8-46A6-89AC-963367FCF91F}"/>
            </a:ext>
          </a:extLst>
        </xdr:cNvPr>
        <xdr:cNvSpPr txBox="1"/>
      </xdr:nvSpPr>
      <xdr:spPr>
        <a:xfrm>
          <a:off x="4686300" y="13075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125778</xdr:rowOff>
    </xdr:from>
    <xdr:to>
      <xdr:col>20</xdr:col>
      <xdr:colOff>38100</xdr:colOff>
      <xdr:row>77</xdr:row>
      <xdr:rowOff>55928</xdr:rowOff>
    </xdr:to>
    <xdr:sp macro="" textlink="">
      <xdr:nvSpPr>
        <xdr:cNvPr id="195" name="楕円 194">
          <a:extLst>
            <a:ext uri="{FF2B5EF4-FFF2-40B4-BE49-F238E27FC236}">
              <a16:creationId xmlns:a16="http://schemas.microsoft.com/office/drawing/2014/main" id="{A3B89364-597E-450D-8886-5B5C7124EF41}"/>
            </a:ext>
          </a:extLst>
        </xdr:cNvPr>
        <xdr:cNvSpPr/>
      </xdr:nvSpPr>
      <xdr:spPr>
        <a:xfrm>
          <a:off x="3746500" y="1315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47055</xdr:rowOff>
    </xdr:from>
    <xdr:ext cx="599010" cy="259045"/>
    <xdr:sp macro="" textlink="">
      <xdr:nvSpPr>
        <xdr:cNvPr id="196" name="テキスト ボックス 195">
          <a:extLst>
            <a:ext uri="{FF2B5EF4-FFF2-40B4-BE49-F238E27FC236}">
              <a16:creationId xmlns:a16="http://schemas.microsoft.com/office/drawing/2014/main" id="{2D1E7870-D53E-4923-A6EB-4CAB5631434E}"/>
            </a:ext>
          </a:extLst>
        </xdr:cNvPr>
        <xdr:cNvSpPr txBox="1"/>
      </xdr:nvSpPr>
      <xdr:spPr>
        <a:xfrm>
          <a:off x="3497795" y="13248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110699</xdr:rowOff>
    </xdr:from>
    <xdr:to>
      <xdr:col>15</xdr:col>
      <xdr:colOff>101600</xdr:colOff>
      <xdr:row>78</xdr:row>
      <xdr:rowOff>40849</xdr:rowOff>
    </xdr:to>
    <xdr:sp macro="" textlink="">
      <xdr:nvSpPr>
        <xdr:cNvPr id="197" name="楕円 196">
          <a:extLst>
            <a:ext uri="{FF2B5EF4-FFF2-40B4-BE49-F238E27FC236}">
              <a16:creationId xmlns:a16="http://schemas.microsoft.com/office/drawing/2014/main" id="{687655E6-C6F8-4CE2-9790-8C5173F2321B}"/>
            </a:ext>
          </a:extLst>
        </xdr:cNvPr>
        <xdr:cNvSpPr/>
      </xdr:nvSpPr>
      <xdr:spPr>
        <a:xfrm>
          <a:off x="2857500" y="1331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31976</xdr:rowOff>
    </xdr:from>
    <xdr:ext cx="599010" cy="259045"/>
    <xdr:sp macro="" textlink="">
      <xdr:nvSpPr>
        <xdr:cNvPr id="198" name="テキスト ボックス 197">
          <a:extLst>
            <a:ext uri="{FF2B5EF4-FFF2-40B4-BE49-F238E27FC236}">
              <a16:creationId xmlns:a16="http://schemas.microsoft.com/office/drawing/2014/main" id="{23864077-09F8-4B20-ADAE-19C3B82AD367}"/>
            </a:ext>
          </a:extLst>
        </xdr:cNvPr>
        <xdr:cNvSpPr txBox="1"/>
      </xdr:nvSpPr>
      <xdr:spPr>
        <a:xfrm>
          <a:off x="2608795" y="1340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23594</xdr:rowOff>
    </xdr:from>
    <xdr:to>
      <xdr:col>10</xdr:col>
      <xdr:colOff>165100</xdr:colOff>
      <xdr:row>77</xdr:row>
      <xdr:rowOff>125194</xdr:rowOff>
    </xdr:to>
    <xdr:sp macro="" textlink="">
      <xdr:nvSpPr>
        <xdr:cNvPr id="199" name="楕円 198">
          <a:extLst>
            <a:ext uri="{FF2B5EF4-FFF2-40B4-BE49-F238E27FC236}">
              <a16:creationId xmlns:a16="http://schemas.microsoft.com/office/drawing/2014/main" id="{D223C124-3B63-4B1E-B347-B60806F5920D}"/>
            </a:ext>
          </a:extLst>
        </xdr:cNvPr>
        <xdr:cNvSpPr/>
      </xdr:nvSpPr>
      <xdr:spPr>
        <a:xfrm>
          <a:off x="1968500" y="1322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116321</xdr:rowOff>
    </xdr:from>
    <xdr:ext cx="599010" cy="259045"/>
    <xdr:sp macro="" textlink="">
      <xdr:nvSpPr>
        <xdr:cNvPr id="200" name="テキスト ボックス 199">
          <a:extLst>
            <a:ext uri="{FF2B5EF4-FFF2-40B4-BE49-F238E27FC236}">
              <a16:creationId xmlns:a16="http://schemas.microsoft.com/office/drawing/2014/main" id="{1A26E504-7A38-485F-B68C-9E0F6C369CB5}"/>
            </a:ext>
          </a:extLst>
        </xdr:cNvPr>
        <xdr:cNvSpPr txBox="1"/>
      </xdr:nvSpPr>
      <xdr:spPr>
        <a:xfrm>
          <a:off x="1719795" y="1331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51674</xdr:rowOff>
    </xdr:from>
    <xdr:to>
      <xdr:col>6</xdr:col>
      <xdr:colOff>38100</xdr:colOff>
      <xdr:row>78</xdr:row>
      <xdr:rowOff>153274</xdr:rowOff>
    </xdr:to>
    <xdr:sp macro="" textlink="">
      <xdr:nvSpPr>
        <xdr:cNvPr id="201" name="楕円 200">
          <a:extLst>
            <a:ext uri="{FF2B5EF4-FFF2-40B4-BE49-F238E27FC236}">
              <a16:creationId xmlns:a16="http://schemas.microsoft.com/office/drawing/2014/main" id="{3E0BFB4D-BE14-43E1-AA07-70022DE86103}"/>
            </a:ext>
          </a:extLst>
        </xdr:cNvPr>
        <xdr:cNvSpPr/>
      </xdr:nvSpPr>
      <xdr:spPr>
        <a:xfrm>
          <a:off x="1079500" y="1342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144401</xdr:rowOff>
    </xdr:from>
    <xdr:ext cx="599010" cy="259045"/>
    <xdr:sp macro="" textlink="">
      <xdr:nvSpPr>
        <xdr:cNvPr id="202" name="テキスト ボックス 201">
          <a:extLst>
            <a:ext uri="{FF2B5EF4-FFF2-40B4-BE49-F238E27FC236}">
              <a16:creationId xmlns:a16="http://schemas.microsoft.com/office/drawing/2014/main" id="{F362F6CF-165B-4B63-84AA-146732D7CC63}"/>
            </a:ext>
          </a:extLst>
        </xdr:cNvPr>
        <xdr:cNvSpPr txBox="1"/>
      </xdr:nvSpPr>
      <xdr:spPr>
        <a:xfrm>
          <a:off x="830795" y="13517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83D8A4ED-2058-48F0-92C8-430D107A91C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CC724AA6-80DC-43EE-B5C5-16184E34673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726148A1-E960-478A-BF99-7A7DCD50368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53DFD473-D153-4BE1-BF70-1F56DC798A0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699434BA-45FE-4773-8AD7-F8774762FF9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1A084F1-52DD-43E9-9A1D-D5C2F88A14FB}"/>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178F1352-7B84-448A-A3AA-C51A3EC7C2E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AE441932-0DB8-45C2-BB57-F24520CCDB5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14EB3EC-903F-48F2-A095-4D0D7B83F99E}"/>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39325A26-D819-4269-A744-09A838CE59D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1C2FCA89-10DA-4E7A-8E21-4D9601D8ED86}"/>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BDFBD68A-E2DF-43AD-9436-9D0B18385928}"/>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AD84B491-AB80-40E5-9A76-777FCD1091B6}"/>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4FEE3DE3-0CA3-4375-9412-2BEB54414DEF}"/>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7048D768-C3E7-48B1-B892-464024FE1882}"/>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5090FC9C-6C83-45C2-AF71-F207DB808E64}"/>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79FF6B89-3415-4670-95F4-34791169EF18}"/>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6817D98C-3483-4A19-BAFF-3574ADC20663}"/>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EDD379C6-258A-447F-BD86-2121BAFAD5B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87B2478C-CBC4-4DC5-BF8D-3BFB289A841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BBD578C4-8E7A-438B-9C46-194C56DADA7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DD41A65B-16CC-43B7-83C0-B0D0365806A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C1F53F99-D309-42FC-8AD9-4125E8BA8E9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46584324-ED30-4884-9C50-1940B1A27B05}"/>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FBD9F875-F7E8-4F7B-9FDB-392C123062D6}"/>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B268D99C-ACBC-4D08-A458-D8B171262ED9}"/>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54417AF2-3D6B-4A13-A7DE-E4367B607787}"/>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2985B6BC-D316-4F90-B7FF-7504C4CD4106}"/>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107727</xdr:rowOff>
    </xdr:from>
    <xdr:to>
      <xdr:col>24</xdr:col>
      <xdr:colOff>63500</xdr:colOff>
      <xdr:row>98</xdr:row>
      <xdr:rowOff>117160</xdr:rowOff>
    </xdr:to>
    <xdr:cxnSp macro="">
      <xdr:nvCxnSpPr>
        <xdr:cNvPr id="231" name="直線コネクタ 230">
          <a:extLst>
            <a:ext uri="{FF2B5EF4-FFF2-40B4-BE49-F238E27FC236}">
              <a16:creationId xmlns:a16="http://schemas.microsoft.com/office/drawing/2014/main" id="{3F2E5901-3764-4F1E-A9A3-F0DDEE971C70}"/>
            </a:ext>
          </a:extLst>
        </xdr:cNvPr>
        <xdr:cNvCxnSpPr/>
      </xdr:nvCxnSpPr>
      <xdr:spPr>
        <a:xfrm>
          <a:off x="3797300" y="16909827"/>
          <a:ext cx="838200" cy="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20FC8C25-F22D-4C6F-9331-34D18DB1CADC}"/>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417F3A19-F784-4C0F-BF56-02E93EDF3BAB}"/>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69859</xdr:rowOff>
    </xdr:from>
    <xdr:to>
      <xdr:col>19</xdr:col>
      <xdr:colOff>177800</xdr:colOff>
      <xdr:row>98</xdr:row>
      <xdr:rowOff>107727</xdr:rowOff>
    </xdr:to>
    <xdr:cxnSp macro="">
      <xdr:nvCxnSpPr>
        <xdr:cNvPr id="234" name="直線コネクタ 233">
          <a:extLst>
            <a:ext uri="{FF2B5EF4-FFF2-40B4-BE49-F238E27FC236}">
              <a16:creationId xmlns:a16="http://schemas.microsoft.com/office/drawing/2014/main" id="{4D418AC4-C461-45A1-AF9E-A225DE23CCEE}"/>
            </a:ext>
          </a:extLst>
        </xdr:cNvPr>
        <xdr:cNvCxnSpPr/>
      </xdr:nvCxnSpPr>
      <xdr:spPr>
        <a:xfrm>
          <a:off x="2908300" y="16871959"/>
          <a:ext cx="889000" cy="3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8999368F-9BDF-424D-88D3-9B48FD89F1E3}"/>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BD376CF5-23CA-484B-8483-D2806DD28AE2}"/>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69859</xdr:rowOff>
    </xdr:from>
    <xdr:to>
      <xdr:col>15</xdr:col>
      <xdr:colOff>50800</xdr:colOff>
      <xdr:row>98</xdr:row>
      <xdr:rowOff>75650</xdr:rowOff>
    </xdr:to>
    <xdr:cxnSp macro="">
      <xdr:nvCxnSpPr>
        <xdr:cNvPr id="237" name="直線コネクタ 236">
          <a:extLst>
            <a:ext uri="{FF2B5EF4-FFF2-40B4-BE49-F238E27FC236}">
              <a16:creationId xmlns:a16="http://schemas.microsoft.com/office/drawing/2014/main" id="{767FCDAF-98EA-4E98-9E25-7D162F1C932A}"/>
            </a:ext>
          </a:extLst>
        </xdr:cNvPr>
        <xdr:cNvCxnSpPr/>
      </xdr:nvCxnSpPr>
      <xdr:spPr>
        <a:xfrm flipV="1">
          <a:off x="2019300" y="16871959"/>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DAF2151-F8AA-4FA9-AC33-2145C3E727A1}"/>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9F326908-397A-4C73-870B-A2B643306282}"/>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75650</xdr:rowOff>
    </xdr:from>
    <xdr:to>
      <xdr:col>10</xdr:col>
      <xdr:colOff>114300</xdr:colOff>
      <xdr:row>98</xdr:row>
      <xdr:rowOff>90188</xdr:rowOff>
    </xdr:to>
    <xdr:cxnSp macro="">
      <xdr:nvCxnSpPr>
        <xdr:cNvPr id="240" name="直線コネクタ 239">
          <a:extLst>
            <a:ext uri="{FF2B5EF4-FFF2-40B4-BE49-F238E27FC236}">
              <a16:creationId xmlns:a16="http://schemas.microsoft.com/office/drawing/2014/main" id="{0D5A1371-9ED3-4B57-B0AD-76F9B90DFFB2}"/>
            </a:ext>
          </a:extLst>
        </xdr:cNvPr>
        <xdr:cNvCxnSpPr/>
      </xdr:nvCxnSpPr>
      <xdr:spPr>
        <a:xfrm flipV="1">
          <a:off x="1130300" y="16877750"/>
          <a:ext cx="889000" cy="1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9FA03C4A-C04C-4446-BF5E-177236F29F56}"/>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E4DEC06C-7858-445A-AC99-39A872A3761F}"/>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506281FA-7D11-4450-AC5D-2B25E105FF08}"/>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3BF7DFB2-878E-42E6-B8DF-8E57AF59A997}"/>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E21745B5-6D80-4739-95A3-0A5AC7CC48A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A95C5B35-28E2-4B41-B49B-A9BF563E67D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CF9F174B-B8A1-4AF5-BF34-B02646B9498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8A39516C-E0E5-4858-A301-7B42C1C7BAFB}"/>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72CC1032-843B-4F28-8B4F-C38533E45E8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66360</xdr:rowOff>
    </xdr:from>
    <xdr:to>
      <xdr:col>24</xdr:col>
      <xdr:colOff>114300</xdr:colOff>
      <xdr:row>98</xdr:row>
      <xdr:rowOff>167960</xdr:rowOff>
    </xdr:to>
    <xdr:sp macro="" textlink="">
      <xdr:nvSpPr>
        <xdr:cNvPr id="250" name="楕円 249">
          <a:extLst>
            <a:ext uri="{FF2B5EF4-FFF2-40B4-BE49-F238E27FC236}">
              <a16:creationId xmlns:a16="http://schemas.microsoft.com/office/drawing/2014/main" id="{72E85B82-E832-427C-84D4-E64154CA776E}"/>
            </a:ext>
          </a:extLst>
        </xdr:cNvPr>
        <xdr:cNvSpPr/>
      </xdr:nvSpPr>
      <xdr:spPr>
        <a:xfrm>
          <a:off x="4584700" y="1686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152737</xdr:rowOff>
    </xdr:from>
    <xdr:ext cx="534377" cy="259045"/>
    <xdr:sp macro="" textlink="">
      <xdr:nvSpPr>
        <xdr:cNvPr id="251" name="衛生費該当値テキスト">
          <a:extLst>
            <a:ext uri="{FF2B5EF4-FFF2-40B4-BE49-F238E27FC236}">
              <a16:creationId xmlns:a16="http://schemas.microsoft.com/office/drawing/2014/main" id="{4078C9BF-08C9-46ED-99B5-95833FBEADBB}"/>
            </a:ext>
          </a:extLst>
        </xdr:cNvPr>
        <xdr:cNvSpPr txBox="1"/>
      </xdr:nvSpPr>
      <xdr:spPr>
        <a:xfrm>
          <a:off x="4686300" y="1678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56927</xdr:rowOff>
    </xdr:from>
    <xdr:to>
      <xdr:col>20</xdr:col>
      <xdr:colOff>38100</xdr:colOff>
      <xdr:row>98</xdr:row>
      <xdr:rowOff>158527</xdr:rowOff>
    </xdr:to>
    <xdr:sp macro="" textlink="">
      <xdr:nvSpPr>
        <xdr:cNvPr id="252" name="楕円 251">
          <a:extLst>
            <a:ext uri="{FF2B5EF4-FFF2-40B4-BE49-F238E27FC236}">
              <a16:creationId xmlns:a16="http://schemas.microsoft.com/office/drawing/2014/main" id="{DA9AAA34-F99E-4827-BBE1-5427B8540CE9}"/>
            </a:ext>
          </a:extLst>
        </xdr:cNvPr>
        <xdr:cNvSpPr/>
      </xdr:nvSpPr>
      <xdr:spPr>
        <a:xfrm>
          <a:off x="3746500" y="1685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149654</xdr:rowOff>
    </xdr:from>
    <xdr:ext cx="534377" cy="259045"/>
    <xdr:sp macro="" textlink="">
      <xdr:nvSpPr>
        <xdr:cNvPr id="253" name="テキスト ボックス 252">
          <a:extLst>
            <a:ext uri="{FF2B5EF4-FFF2-40B4-BE49-F238E27FC236}">
              <a16:creationId xmlns:a16="http://schemas.microsoft.com/office/drawing/2014/main" id="{77B86191-0AE7-4391-8441-7BBF05E197A2}"/>
            </a:ext>
          </a:extLst>
        </xdr:cNvPr>
        <xdr:cNvSpPr txBox="1"/>
      </xdr:nvSpPr>
      <xdr:spPr>
        <a:xfrm>
          <a:off x="3530111" y="1695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19059</xdr:rowOff>
    </xdr:from>
    <xdr:to>
      <xdr:col>15</xdr:col>
      <xdr:colOff>101600</xdr:colOff>
      <xdr:row>98</xdr:row>
      <xdr:rowOff>120659</xdr:rowOff>
    </xdr:to>
    <xdr:sp macro="" textlink="">
      <xdr:nvSpPr>
        <xdr:cNvPr id="254" name="楕円 253">
          <a:extLst>
            <a:ext uri="{FF2B5EF4-FFF2-40B4-BE49-F238E27FC236}">
              <a16:creationId xmlns:a16="http://schemas.microsoft.com/office/drawing/2014/main" id="{25567798-B0EB-434D-867E-D29F7D015C45}"/>
            </a:ext>
          </a:extLst>
        </xdr:cNvPr>
        <xdr:cNvSpPr/>
      </xdr:nvSpPr>
      <xdr:spPr>
        <a:xfrm>
          <a:off x="2857500" y="168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111786</xdr:rowOff>
    </xdr:from>
    <xdr:ext cx="534377" cy="259045"/>
    <xdr:sp macro="" textlink="">
      <xdr:nvSpPr>
        <xdr:cNvPr id="255" name="テキスト ボックス 254">
          <a:extLst>
            <a:ext uri="{FF2B5EF4-FFF2-40B4-BE49-F238E27FC236}">
              <a16:creationId xmlns:a16="http://schemas.microsoft.com/office/drawing/2014/main" id="{FF72BF29-ACDF-4F37-A67C-E7F887802B5B}"/>
            </a:ext>
          </a:extLst>
        </xdr:cNvPr>
        <xdr:cNvSpPr txBox="1"/>
      </xdr:nvSpPr>
      <xdr:spPr>
        <a:xfrm>
          <a:off x="2641111" y="1691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24850</xdr:rowOff>
    </xdr:from>
    <xdr:to>
      <xdr:col>10</xdr:col>
      <xdr:colOff>165100</xdr:colOff>
      <xdr:row>98</xdr:row>
      <xdr:rowOff>126450</xdr:rowOff>
    </xdr:to>
    <xdr:sp macro="" textlink="">
      <xdr:nvSpPr>
        <xdr:cNvPr id="256" name="楕円 255">
          <a:extLst>
            <a:ext uri="{FF2B5EF4-FFF2-40B4-BE49-F238E27FC236}">
              <a16:creationId xmlns:a16="http://schemas.microsoft.com/office/drawing/2014/main" id="{B9180A9D-349E-4AC6-B2A0-E4A387F9CF90}"/>
            </a:ext>
          </a:extLst>
        </xdr:cNvPr>
        <xdr:cNvSpPr/>
      </xdr:nvSpPr>
      <xdr:spPr>
        <a:xfrm>
          <a:off x="1968500" y="1682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117577</xdr:rowOff>
    </xdr:from>
    <xdr:ext cx="534377" cy="259045"/>
    <xdr:sp macro="" textlink="">
      <xdr:nvSpPr>
        <xdr:cNvPr id="257" name="テキスト ボックス 256">
          <a:extLst>
            <a:ext uri="{FF2B5EF4-FFF2-40B4-BE49-F238E27FC236}">
              <a16:creationId xmlns:a16="http://schemas.microsoft.com/office/drawing/2014/main" id="{F7E3EAE3-FA96-49DF-98E6-C1407269C76A}"/>
            </a:ext>
          </a:extLst>
        </xdr:cNvPr>
        <xdr:cNvSpPr txBox="1"/>
      </xdr:nvSpPr>
      <xdr:spPr>
        <a:xfrm>
          <a:off x="1752111" y="1691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39388</xdr:rowOff>
    </xdr:from>
    <xdr:to>
      <xdr:col>6</xdr:col>
      <xdr:colOff>38100</xdr:colOff>
      <xdr:row>98</xdr:row>
      <xdr:rowOff>140988</xdr:rowOff>
    </xdr:to>
    <xdr:sp macro="" textlink="">
      <xdr:nvSpPr>
        <xdr:cNvPr id="258" name="楕円 257">
          <a:extLst>
            <a:ext uri="{FF2B5EF4-FFF2-40B4-BE49-F238E27FC236}">
              <a16:creationId xmlns:a16="http://schemas.microsoft.com/office/drawing/2014/main" id="{E01429C6-E1D7-4540-90C9-C278D5AC2A47}"/>
            </a:ext>
          </a:extLst>
        </xdr:cNvPr>
        <xdr:cNvSpPr/>
      </xdr:nvSpPr>
      <xdr:spPr>
        <a:xfrm>
          <a:off x="1079500" y="1684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132115</xdr:rowOff>
    </xdr:from>
    <xdr:ext cx="534377" cy="259045"/>
    <xdr:sp macro="" textlink="">
      <xdr:nvSpPr>
        <xdr:cNvPr id="259" name="テキスト ボックス 258">
          <a:extLst>
            <a:ext uri="{FF2B5EF4-FFF2-40B4-BE49-F238E27FC236}">
              <a16:creationId xmlns:a16="http://schemas.microsoft.com/office/drawing/2014/main" id="{65EE1884-A464-4E8D-857B-D85B89DB8B0F}"/>
            </a:ext>
          </a:extLst>
        </xdr:cNvPr>
        <xdr:cNvSpPr txBox="1"/>
      </xdr:nvSpPr>
      <xdr:spPr>
        <a:xfrm>
          <a:off x="863111" y="1693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239C1E29-EF5A-46D4-8C13-83A34B89156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13993437-BC87-4CB6-A4FC-1685AB5F0AC3}"/>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7BF49E12-28E9-450A-AEC7-75B37D0713F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C9B44233-18B4-4F80-9621-D71E262F88C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26BB5081-9790-4DEC-9BA7-4B160B5171B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AB555E2F-9C5D-403D-A9FA-52AA54AE597C}"/>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287161D1-1E4C-429E-A4B8-B894364288DD}"/>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26077D97-F009-4B4C-87D5-4F68AFD8E73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BE9372D6-8384-4A1F-8942-E549FB6918A8}"/>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796C5874-C4DD-4C69-8EA1-DD53E198748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4562A88C-04DB-405C-A901-978E8560448D}"/>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82783D05-FE26-41E3-99F3-3F8C4C4C4CA6}"/>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346DD514-E7CA-4A19-BE1D-0F34478FFF69}"/>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79464F70-AF4E-4C55-B9EE-20F28E302D0E}"/>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71FD8A8A-C90D-4064-BDF3-FE171E2E027E}"/>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6A2FBB63-BE6D-4A88-A5A7-5ECB49BBBEDB}"/>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17E122D-FA03-4D99-B142-886F7D105AC4}"/>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FB019248-5C67-4EBB-9BA4-58A54C4FE3A9}"/>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94EFDB6-7210-43FF-96B1-497262F30596}"/>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1AEAD170-69B6-429B-80AD-43B4B3B6957E}"/>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1821FDF6-F20B-4FD0-BC35-4F91237B1BA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F2EE0D5-9222-4787-B722-4EF74B133184}"/>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847B5350-8934-4DAC-9643-0C35648BE69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71D91B92-46DE-4D78-9807-B989CB39C768}"/>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5AC78B3E-E55E-43AD-9303-086C0517A58C}"/>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89F092A5-A851-45F6-81D3-34E59192D4E4}"/>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FA2351E5-A935-410C-91F4-D9B85E8AF673}"/>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418CA94D-1F7C-4B64-8F09-8F94E9CA33D8}"/>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137160</xdr:rowOff>
    </xdr:from>
    <xdr:to>
      <xdr:col>55</xdr:col>
      <xdr:colOff>0</xdr:colOff>
      <xdr:row>38</xdr:row>
      <xdr:rowOff>170434</xdr:rowOff>
    </xdr:to>
    <xdr:cxnSp macro="">
      <xdr:nvCxnSpPr>
        <xdr:cNvPr id="288" name="直線コネクタ 287">
          <a:extLst>
            <a:ext uri="{FF2B5EF4-FFF2-40B4-BE49-F238E27FC236}">
              <a16:creationId xmlns:a16="http://schemas.microsoft.com/office/drawing/2014/main" id="{709B54FF-BB30-4691-A58C-C987CF5D2F0D}"/>
            </a:ext>
          </a:extLst>
        </xdr:cNvPr>
        <xdr:cNvCxnSpPr/>
      </xdr:nvCxnSpPr>
      <xdr:spPr>
        <a:xfrm flipV="1">
          <a:off x="9639300" y="6652260"/>
          <a:ext cx="838200" cy="3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70829DF3-A8BC-4C07-8822-342727519402}"/>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7AD71186-ADF3-4412-BFBD-FEFD8F716B67}"/>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165354</xdr:rowOff>
    </xdr:from>
    <xdr:to>
      <xdr:col>50</xdr:col>
      <xdr:colOff>114300</xdr:colOff>
      <xdr:row>38</xdr:row>
      <xdr:rowOff>170434</xdr:rowOff>
    </xdr:to>
    <xdr:cxnSp macro="">
      <xdr:nvCxnSpPr>
        <xdr:cNvPr id="291" name="直線コネクタ 290">
          <a:extLst>
            <a:ext uri="{FF2B5EF4-FFF2-40B4-BE49-F238E27FC236}">
              <a16:creationId xmlns:a16="http://schemas.microsoft.com/office/drawing/2014/main" id="{C6782E3E-5A94-41D8-B904-0E1597EA6470}"/>
            </a:ext>
          </a:extLst>
        </xdr:cNvPr>
        <xdr:cNvCxnSpPr/>
      </xdr:nvCxnSpPr>
      <xdr:spPr>
        <a:xfrm>
          <a:off x="8750300" y="6680454"/>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E03EC0C4-24E2-4761-A489-15E9312BAFBA}"/>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F6F26777-9A09-49CA-8859-6F4E7EF3727D}"/>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161544</xdr:rowOff>
    </xdr:from>
    <xdr:to>
      <xdr:col>45</xdr:col>
      <xdr:colOff>177800</xdr:colOff>
      <xdr:row>38</xdr:row>
      <xdr:rowOff>165354</xdr:rowOff>
    </xdr:to>
    <xdr:cxnSp macro="">
      <xdr:nvCxnSpPr>
        <xdr:cNvPr id="294" name="直線コネクタ 293">
          <a:extLst>
            <a:ext uri="{FF2B5EF4-FFF2-40B4-BE49-F238E27FC236}">
              <a16:creationId xmlns:a16="http://schemas.microsoft.com/office/drawing/2014/main" id="{670AAD5B-D129-4E92-A518-DB2E351DE309}"/>
            </a:ext>
          </a:extLst>
        </xdr:cNvPr>
        <xdr:cNvCxnSpPr/>
      </xdr:nvCxnSpPr>
      <xdr:spPr>
        <a:xfrm>
          <a:off x="7861300" y="667664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F85887C9-6304-47A5-82F2-11479EBAEA8E}"/>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6A418D84-CE04-4FEC-A281-13F048D318DA}"/>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159131</xdr:rowOff>
    </xdr:from>
    <xdr:to>
      <xdr:col>41</xdr:col>
      <xdr:colOff>50800</xdr:colOff>
      <xdr:row>38</xdr:row>
      <xdr:rowOff>161544</xdr:rowOff>
    </xdr:to>
    <xdr:cxnSp macro="">
      <xdr:nvCxnSpPr>
        <xdr:cNvPr id="297" name="直線コネクタ 296">
          <a:extLst>
            <a:ext uri="{FF2B5EF4-FFF2-40B4-BE49-F238E27FC236}">
              <a16:creationId xmlns:a16="http://schemas.microsoft.com/office/drawing/2014/main" id="{8EA8BBA3-BCDC-461F-954E-817D8B4D93BA}"/>
            </a:ext>
          </a:extLst>
        </xdr:cNvPr>
        <xdr:cNvCxnSpPr/>
      </xdr:nvCxnSpPr>
      <xdr:spPr>
        <a:xfrm>
          <a:off x="6972300" y="6674231"/>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217ED930-3A84-4B88-BF89-3EEFB3C4F29D}"/>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DB216F94-2DDE-4E92-A3E3-11707B10B4A6}"/>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7F9B36A-7903-47B0-8489-CA28895D9D75}"/>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9E3B06AB-1A49-4936-9765-22B79F2FE0D5}"/>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5F8F65AD-7215-41D9-8491-C2E7FDFDE1C1}"/>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F7444E00-AABC-40E5-877E-67361E76DEF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BE914BF2-6AB6-4983-83BE-73D5882622F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F986F99C-0A5F-4A2D-88A0-29408DB7116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2B04E9F8-61D0-4A32-8CBD-4E8ED6818A7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86360</xdr:rowOff>
    </xdr:from>
    <xdr:to>
      <xdr:col>55</xdr:col>
      <xdr:colOff>50800</xdr:colOff>
      <xdr:row>39</xdr:row>
      <xdr:rowOff>16510</xdr:rowOff>
    </xdr:to>
    <xdr:sp macro="" textlink="">
      <xdr:nvSpPr>
        <xdr:cNvPr id="307" name="楕円 306">
          <a:extLst>
            <a:ext uri="{FF2B5EF4-FFF2-40B4-BE49-F238E27FC236}">
              <a16:creationId xmlns:a16="http://schemas.microsoft.com/office/drawing/2014/main" id="{0D2018BB-EEF6-47F2-9B40-E1DE1F67B24F}"/>
            </a:ext>
          </a:extLst>
        </xdr:cNvPr>
        <xdr:cNvSpPr/>
      </xdr:nvSpPr>
      <xdr:spPr>
        <a:xfrm>
          <a:off x="104267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96E203AE-CE7C-47A7-8658-0E2EE4C4ECF6}"/>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119634</xdr:rowOff>
    </xdr:from>
    <xdr:to>
      <xdr:col>50</xdr:col>
      <xdr:colOff>165100</xdr:colOff>
      <xdr:row>39</xdr:row>
      <xdr:rowOff>49784</xdr:rowOff>
    </xdr:to>
    <xdr:sp macro="" textlink="">
      <xdr:nvSpPr>
        <xdr:cNvPr id="309" name="楕円 308">
          <a:extLst>
            <a:ext uri="{FF2B5EF4-FFF2-40B4-BE49-F238E27FC236}">
              <a16:creationId xmlns:a16="http://schemas.microsoft.com/office/drawing/2014/main" id="{2DF4FC71-B870-452C-A55C-7654A813DA2F}"/>
            </a:ext>
          </a:extLst>
        </xdr:cNvPr>
        <xdr:cNvSpPr/>
      </xdr:nvSpPr>
      <xdr:spPr>
        <a:xfrm>
          <a:off x="9588500" y="663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40911</xdr:rowOff>
    </xdr:from>
    <xdr:ext cx="378565" cy="259045"/>
    <xdr:sp macro="" textlink="">
      <xdr:nvSpPr>
        <xdr:cNvPr id="310" name="テキスト ボックス 309">
          <a:extLst>
            <a:ext uri="{FF2B5EF4-FFF2-40B4-BE49-F238E27FC236}">
              <a16:creationId xmlns:a16="http://schemas.microsoft.com/office/drawing/2014/main" id="{FB50B311-8BC0-4A0A-B393-9A97E66949A7}"/>
            </a:ext>
          </a:extLst>
        </xdr:cNvPr>
        <xdr:cNvSpPr txBox="1"/>
      </xdr:nvSpPr>
      <xdr:spPr>
        <a:xfrm>
          <a:off x="9450017" y="67274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114554</xdr:rowOff>
    </xdr:from>
    <xdr:to>
      <xdr:col>46</xdr:col>
      <xdr:colOff>38100</xdr:colOff>
      <xdr:row>39</xdr:row>
      <xdr:rowOff>44704</xdr:rowOff>
    </xdr:to>
    <xdr:sp macro="" textlink="">
      <xdr:nvSpPr>
        <xdr:cNvPr id="311" name="楕円 310">
          <a:extLst>
            <a:ext uri="{FF2B5EF4-FFF2-40B4-BE49-F238E27FC236}">
              <a16:creationId xmlns:a16="http://schemas.microsoft.com/office/drawing/2014/main" id="{3DD21D5C-0EAA-4800-821C-BD73BB38A97A}"/>
            </a:ext>
          </a:extLst>
        </xdr:cNvPr>
        <xdr:cNvSpPr/>
      </xdr:nvSpPr>
      <xdr:spPr>
        <a:xfrm>
          <a:off x="8699500" y="66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35831</xdr:rowOff>
    </xdr:from>
    <xdr:ext cx="378565" cy="259045"/>
    <xdr:sp macro="" textlink="">
      <xdr:nvSpPr>
        <xdr:cNvPr id="312" name="テキスト ボックス 311">
          <a:extLst>
            <a:ext uri="{FF2B5EF4-FFF2-40B4-BE49-F238E27FC236}">
              <a16:creationId xmlns:a16="http://schemas.microsoft.com/office/drawing/2014/main" id="{6C0FBB4D-5D65-4BAD-B71D-E36B7A99E5EA}"/>
            </a:ext>
          </a:extLst>
        </xdr:cNvPr>
        <xdr:cNvSpPr txBox="1"/>
      </xdr:nvSpPr>
      <xdr:spPr>
        <a:xfrm>
          <a:off x="8561017" y="6722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110744</xdr:rowOff>
    </xdr:from>
    <xdr:to>
      <xdr:col>41</xdr:col>
      <xdr:colOff>101600</xdr:colOff>
      <xdr:row>39</xdr:row>
      <xdr:rowOff>40894</xdr:rowOff>
    </xdr:to>
    <xdr:sp macro="" textlink="">
      <xdr:nvSpPr>
        <xdr:cNvPr id="313" name="楕円 312">
          <a:extLst>
            <a:ext uri="{FF2B5EF4-FFF2-40B4-BE49-F238E27FC236}">
              <a16:creationId xmlns:a16="http://schemas.microsoft.com/office/drawing/2014/main" id="{01CF7BE4-F2E6-4E59-830B-38889429084F}"/>
            </a:ext>
          </a:extLst>
        </xdr:cNvPr>
        <xdr:cNvSpPr/>
      </xdr:nvSpPr>
      <xdr:spPr>
        <a:xfrm>
          <a:off x="7810500" y="662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32021</xdr:rowOff>
    </xdr:from>
    <xdr:ext cx="378565" cy="259045"/>
    <xdr:sp macro="" textlink="">
      <xdr:nvSpPr>
        <xdr:cNvPr id="314" name="テキスト ボックス 313">
          <a:extLst>
            <a:ext uri="{FF2B5EF4-FFF2-40B4-BE49-F238E27FC236}">
              <a16:creationId xmlns:a16="http://schemas.microsoft.com/office/drawing/2014/main" id="{214C004B-9AB4-4AE7-9AFF-CC7E39EC17A5}"/>
            </a:ext>
          </a:extLst>
        </xdr:cNvPr>
        <xdr:cNvSpPr txBox="1"/>
      </xdr:nvSpPr>
      <xdr:spPr>
        <a:xfrm>
          <a:off x="7672017" y="6718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108331</xdr:rowOff>
    </xdr:from>
    <xdr:to>
      <xdr:col>36</xdr:col>
      <xdr:colOff>165100</xdr:colOff>
      <xdr:row>39</xdr:row>
      <xdr:rowOff>38481</xdr:rowOff>
    </xdr:to>
    <xdr:sp macro="" textlink="">
      <xdr:nvSpPr>
        <xdr:cNvPr id="315" name="楕円 314">
          <a:extLst>
            <a:ext uri="{FF2B5EF4-FFF2-40B4-BE49-F238E27FC236}">
              <a16:creationId xmlns:a16="http://schemas.microsoft.com/office/drawing/2014/main" id="{EB0D3685-27CE-4340-BF80-5042ECD18058}"/>
            </a:ext>
          </a:extLst>
        </xdr:cNvPr>
        <xdr:cNvSpPr/>
      </xdr:nvSpPr>
      <xdr:spPr>
        <a:xfrm>
          <a:off x="6921500" y="662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29608</xdr:rowOff>
    </xdr:from>
    <xdr:ext cx="378565" cy="259045"/>
    <xdr:sp macro="" textlink="">
      <xdr:nvSpPr>
        <xdr:cNvPr id="316" name="テキスト ボックス 315">
          <a:extLst>
            <a:ext uri="{FF2B5EF4-FFF2-40B4-BE49-F238E27FC236}">
              <a16:creationId xmlns:a16="http://schemas.microsoft.com/office/drawing/2014/main" id="{7CD24C90-54AF-474F-96CC-55E582FB0B03}"/>
            </a:ext>
          </a:extLst>
        </xdr:cNvPr>
        <xdr:cNvSpPr txBox="1"/>
      </xdr:nvSpPr>
      <xdr:spPr>
        <a:xfrm>
          <a:off x="6783017" y="6716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B74F586E-2CB4-477B-8237-E0255096BC0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15B073A5-DCAA-4BDC-80FE-96F7524957E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B4094457-1B55-4B48-87D4-3F0A2E775B9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5F73A653-8873-4DB4-9771-41E3C573A8C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74D8A16-BCA9-4EB8-9156-CF7ADDECA31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18C3BCB6-72C5-40AD-8F17-CD76A97A413E}"/>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BBE12A6C-8C07-46A3-909B-77B4BAA88DC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51B7A186-07ED-49AC-8D3E-28933CE72D0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ADCF86FE-FEE9-4DAF-ADF0-3BB4347609B1}"/>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EE000301-432E-472F-B867-EE03729270C4}"/>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D712B6A3-64BF-4D48-B466-085B7F716F5F}"/>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9C93C2CB-00C4-43E5-A81A-24CB1ED26E63}"/>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E4102B15-E10A-46B6-8F29-AC8ED19482AD}"/>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1E97C72-D09C-4D58-A829-04C9B3CF4CDC}"/>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21D5BFBD-31A7-4E84-A477-8AF0B7A928FB}"/>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B47E9536-EA57-435D-B6EE-8D2CBDC8549A}"/>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9A692ADD-B396-4FC3-99A7-D8E48D006E9A}"/>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3980157B-7B2D-4046-8ED6-2994B67687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F28E0F06-41E2-4B17-9E68-86EC5600AB9C}"/>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9F1E759A-438B-4C11-9EE8-0F01CCBA4614}"/>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EC7EC19E-B2B0-4A5E-A5BA-562EAFB1BBF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4EDDFBB4-4158-4307-BABC-A9C565428B45}"/>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48F006E9-F7C9-4490-8EFE-842F4234BD5E}"/>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4C1441F7-DD97-4104-86E4-0F0A0540561A}"/>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E61852E6-98F9-40FD-8F0C-5EDDE2D013EB}"/>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3CE68903-E9CE-4780-A4B3-34839909E6C7}"/>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442CA4C3-303A-4679-93A0-47F699626B0A}"/>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F96C50D4-8037-4D4B-B49A-928AD5415F55}"/>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135547</xdr:rowOff>
    </xdr:from>
    <xdr:to>
      <xdr:col>55</xdr:col>
      <xdr:colOff>0</xdr:colOff>
      <xdr:row>58</xdr:row>
      <xdr:rowOff>150749</xdr:rowOff>
    </xdr:to>
    <xdr:cxnSp macro="">
      <xdr:nvCxnSpPr>
        <xdr:cNvPr id="345" name="直線コネクタ 344">
          <a:extLst>
            <a:ext uri="{FF2B5EF4-FFF2-40B4-BE49-F238E27FC236}">
              <a16:creationId xmlns:a16="http://schemas.microsoft.com/office/drawing/2014/main" id="{330D3971-24CB-4A28-A521-72DE6547B646}"/>
            </a:ext>
          </a:extLst>
        </xdr:cNvPr>
        <xdr:cNvCxnSpPr/>
      </xdr:nvCxnSpPr>
      <xdr:spPr>
        <a:xfrm flipV="1">
          <a:off x="9639300" y="10079647"/>
          <a:ext cx="8382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13DACA8A-ABB9-457E-9DA0-448351C6CF66}"/>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85F02E69-B203-4677-8C6B-9F5A5C28B8C9}"/>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150749</xdr:rowOff>
    </xdr:from>
    <xdr:to>
      <xdr:col>50</xdr:col>
      <xdr:colOff>114300</xdr:colOff>
      <xdr:row>58</xdr:row>
      <xdr:rowOff>156883</xdr:rowOff>
    </xdr:to>
    <xdr:cxnSp macro="">
      <xdr:nvCxnSpPr>
        <xdr:cNvPr id="348" name="直線コネクタ 347">
          <a:extLst>
            <a:ext uri="{FF2B5EF4-FFF2-40B4-BE49-F238E27FC236}">
              <a16:creationId xmlns:a16="http://schemas.microsoft.com/office/drawing/2014/main" id="{E20EA7D1-682A-4456-B790-E5D194C35253}"/>
            </a:ext>
          </a:extLst>
        </xdr:cNvPr>
        <xdr:cNvCxnSpPr/>
      </xdr:nvCxnSpPr>
      <xdr:spPr>
        <a:xfrm flipV="1">
          <a:off x="8750300" y="10094849"/>
          <a:ext cx="8890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BC5EF033-2C5E-4A42-9B3F-DE60B3407005}"/>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2D2C0465-15A2-4C4C-85C9-D8B7ABC18793}"/>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123774</xdr:rowOff>
    </xdr:from>
    <xdr:to>
      <xdr:col>45</xdr:col>
      <xdr:colOff>177800</xdr:colOff>
      <xdr:row>58</xdr:row>
      <xdr:rowOff>156883</xdr:rowOff>
    </xdr:to>
    <xdr:cxnSp macro="">
      <xdr:nvCxnSpPr>
        <xdr:cNvPr id="351" name="直線コネクタ 350">
          <a:extLst>
            <a:ext uri="{FF2B5EF4-FFF2-40B4-BE49-F238E27FC236}">
              <a16:creationId xmlns:a16="http://schemas.microsoft.com/office/drawing/2014/main" id="{A54D174B-66C7-4C14-AF31-54C63036FF25}"/>
            </a:ext>
          </a:extLst>
        </xdr:cNvPr>
        <xdr:cNvCxnSpPr/>
      </xdr:nvCxnSpPr>
      <xdr:spPr>
        <a:xfrm>
          <a:off x="7861300" y="10067874"/>
          <a:ext cx="889000" cy="3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47A95125-EBB4-49FF-B045-18320D03E7E1}"/>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54AF0777-73D9-48EC-AA62-CC4B2E12AD84}"/>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123774</xdr:rowOff>
    </xdr:from>
    <xdr:to>
      <xdr:col>41</xdr:col>
      <xdr:colOff>50800</xdr:colOff>
      <xdr:row>58</xdr:row>
      <xdr:rowOff>134023</xdr:rowOff>
    </xdr:to>
    <xdr:cxnSp macro="">
      <xdr:nvCxnSpPr>
        <xdr:cNvPr id="354" name="直線コネクタ 353">
          <a:extLst>
            <a:ext uri="{FF2B5EF4-FFF2-40B4-BE49-F238E27FC236}">
              <a16:creationId xmlns:a16="http://schemas.microsoft.com/office/drawing/2014/main" id="{DF08D8BC-565D-4406-8599-0E048D257EFD}"/>
            </a:ext>
          </a:extLst>
        </xdr:cNvPr>
        <xdr:cNvCxnSpPr/>
      </xdr:nvCxnSpPr>
      <xdr:spPr>
        <a:xfrm flipV="1">
          <a:off x="6972300" y="10067874"/>
          <a:ext cx="88900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49D2E2C4-C4EC-40AF-A978-B8A6504315AD}"/>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C30E9472-314B-4647-BE8D-B1848BF82EC5}"/>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2AE3B460-149D-4BB5-B808-0375F0D2A974}"/>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A97A47B4-078D-424F-9D12-F66DAECAB9ED}"/>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E4590658-9AF6-4839-9E9E-F2B372D50436}"/>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CD74283-D746-4D90-94B9-2DB7B876DD9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DBD787A9-D34C-46B2-B8DF-1DBF35534FB4}"/>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5398B679-CB57-4297-9602-E28EEE1D4D7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D50FC046-6836-40E9-915B-F8F459EF4BF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84747</xdr:rowOff>
    </xdr:from>
    <xdr:to>
      <xdr:col>55</xdr:col>
      <xdr:colOff>50800</xdr:colOff>
      <xdr:row>59</xdr:row>
      <xdr:rowOff>14897</xdr:rowOff>
    </xdr:to>
    <xdr:sp macro="" textlink="">
      <xdr:nvSpPr>
        <xdr:cNvPr id="364" name="楕円 363">
          <a:extLst>
            <a:ext uri="{FF2B5EF4-FFF2-40B4-BE49-F238E27FC236}">
              <a16:creationId xmlns:a16="http://schemas.microsoft.com/office/drawing/2014/main" id="{3C50DAAA-F2E6-40BC-9861-6E341C9E40BB}"/>
            </a:ext>
          </a:extLst>
        </xdr:cNvPr>
        <xdr:cNvSpPr/>
      </xdr:nvSpPr>
      <xdr:spPr>
        <a:xfrm>
          <a:off x="10426700" y="1002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171124</xdr:rowOff>
    </xdr:from>
    <xdr:ext cx="469744" cy="259045"/>
    <xdr:sp macro="" textlink="">
      <xdr:nvSpPr>
        <xdr:cNvPr id="365" name="農林水産業費該当値テキスト">
          <a:extLst>
            <a:ext uri="{FF2B5EF4-FFF2-40B4-BE49-F238E27FC236}">
              <a16:creationId xmlns:a16="http://schemas.microsoft.com/office/drawing/2014/main" id="{9764D3E9-55F3-4B2F-96EF-B6343BC1B4C9}"/>
            </a:ext>
          </a:extLst>
        </xdr:cNvPr>
        <xdr:cNvSpPr txBox="1"/>
      </xdr:nvSpPr>
      <xdr:spPr>
        <a:xfrm>
          <a:off x="10528300" y="994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99949</xdr:rowOff>
    </xdr:from>
    <xdr:to>
      <xdr:col>50</xdr:col>
      <xdr:colOff>165100</xdr:colOff>
      <xdr:row>59</xdr:row>
      <xdr:rowOff>30099</xdr:rowOff>
    </xdr:to>
    <xdr:sp macro="" textlink="">
      <xdr:nvSpPr>
        <xdr:cNvPr id="366" name="楕円 365">
          <a:extLst>
            <a:ext uri="{FF2B5EF4-FFF2-40B4-BE49-F238E27FC236}">
              <a16:creationId xmlns:a16="http://schemas.microsoft.com/office/drawing/2014/main" id="{EB36035C-5158-4189-BE9D-EE96AB3EBD15}"/>
            </a:ext>
          </a:extLst>
        </xdr:cNvPr>
        <xdr:cNvSpPr/>
      </xdr:nvSpPr>
      <xdr:spPr>
        <a:xfrm>
          <a:off x="9588500" y="1004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21226</xdr:rowOff>
    </xdr:from>
    <xdr:ext cx="469744" cy="259045"/>
    <xdr:sp macro="" textlink="">
      <xdr:nvSpPr>
        <xdr:cNvPr id="367" name="テキスト ボックス 366">
          <a:extLst>
            <a:ext uri="{FF2B5EF4-FFF2-40B4-BE49-F238E27FC236}">
              <a16:creationId xmlns:a16="http://schemas.microsoft.com/office/drawing/2014/main" id="{85A4E92A-C496-44F2-89DE-F396C5C7EB98}"/>
            </a:ext>
          </a:extLst>
        </xdr:cNvPr>
        <xdr:cNvSpPr txBox="1"/>
      </xdr:nvSpPr>
      <xdr:spPr>
        <a:xfrm>
          <a:off x="9404428" y="1013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106083</xdr:rowOff>
    </xdr:from>
    <xdr:to>
      <xdr:col>46</xdr:col>
      <xdr:colOff>38100</xdr:colOff>
      <xdr:row>59</xdr:row>
      <xdr:rowOff>36233</xdr:rowOff>
    </xdr:to>
    <xdr:sp macro="" textlink="">
      <xdr:nvSpPr>
        <xdr:cNvPr id="368" name="楕円 367">
          <a:extLst>
            <a:ext uri="{FF2B5EF4-FFF2-40B4-BE49-F238E27FC236}">
              <a16:creationId xmlns:a16="http://schemas.microsoft.com/office/drawing/2014/main" id="{4E70F75E-41E3-40C3-B0C7-77B7BDD7EC95}"/>
            </a:ext>
          </a:extLst>
        </xdr:cNvPr>
        <xdr:cNvSpPr/>
      </xdr:nvSpPr>
      <xdr:spPr>
        <a:xfrm>
          <a:off x="8699500" y="1005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27360</xdr:rowOff>
    </xdr:from>
    <xdr:ext cx="469744" cy="259045"/>
    <xdr:sp macro="" textlink="">
      <xdr:nvSpPr>
        <xdr:cNvPr id="369" name="テキスト ボックス 368">
          <a:extLst>
            <a:ext uri="{FF2B5EF4-FFF2-40B4-BE49-F238E27FC236}">
              <a16:creationId xmlns:a16="http://schemas.microsoft.com/office/drawing/2014/main" id="{2EC20DB1-4A81-432F-A50F-06914D8A8983}"/>
            </a:ext>
          </a:extLst>
        </xdr:cNvPr>
        <xdr:cNvSpPr txBox="1"/>
      </xdr:nvSpPr>
      <xdr:spPr>
        <a:xfrm>
          <a:off x="8515428" y="1014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72974</xdr:rowOff>
    </xdr:from>
    <xdr:to>
      <xdr:col>41</xdr:col>
      <xdr:colOff>101600</xdr:colOff>
      <xdr:row>59</xdr:row>
      <xdr:rowOff>3124</xdr:rowOff>
    </xdr:to>
    <xdr:sp macro="" textlink="">
      <xdr:nvSpPr>
        <xdr:cNvPr id="370" name="楕円 369">
          <a:extLst>
            <a:ext uri="{FF2B5EF4-FFF2-40B4-BE49-F238E27FC236}">
              <a16:creationId xmlns:a16="http://schemas.microsoft.com/office/drawing/2014/main" id="{80298CBF-AE1E-48F3-A29A-3622EEFC3756}"/>
            </a:ext>
          </a:extLst>
        </xdr:cNvPr>
        <xdr:cNvSpPr/>
      </xdr:nvSpPr>
      <xdr:spPr>
        <a:xfrm>
          <a:off x="7810500" y="1001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165701</xdr:rowOff>
    </xdr:from>
    <xdr:ext cx="469744" cy="259045"/>
    <xdr:sp macro="" textlink="">
      <xdr:nvSpPr>
        <xdr:cNvPr id="371" name="テキスト ボックス 370">
          <a:extLst>
            <a:ext uri="{FF2B5EF4-FFF2-40B4-BE49-F238E27FC236}">
              <a16:creationId xmlns:a16="http://schemas.microsoft.com/office/drawing/2014/main" id="{FF077FAC-7147-4B04-8759-8C6406B840C8}"/>
            </a:ext>
          </a:extLst>
        </xdr:cNvPr>
        <xdr:cNvSpPr txBox="1"/>
      </xdr:nvSpPr>
      <xdr:spPr>
        <a:xfrm>
          <a:off x="7626428" y="1010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83223</xdr:rowOff>
    </xdr:from>
    <xdr:to>
      <xdr:col>36</xdr:col>
      <xdr:colOff>165100</xdr:colOff>
      <xdr:row>59</xdr:row>
      <xdr:rowOff>13373</xdr:rowOff>
    </xdr:to>
    <xdr:sp macro="" textlink="">
      <xdr:nvSpPr>
        <xdr:cNvPr id="372" name="楕円 371">
          <a:extLst>
            <a:ext uri="{FF2B5EF4-FFF2-40B4-BE49-F238E27FC236}">
              <a16:creationId xmlns:a16="http://schemas.microsoft.com/office/drawing/2014/main" id="{CCDD8C18-BEA7-4CD6-A3C6-FC71B27ECAF5}"/>
            </a:ext>
          </a:extLst>
        </xdr:cNvPr>
        <xdr:cNvSpPr/>
      </xdr:nvSpPr>
      <xdr:spPr>
        <a:xfrm>
          <a:off x="6921500" y="1002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4500</xdr:rowOff>
    </xdr:from>
    <xdr:ext cx="469744" cy="259045"/>
    <xdr:sp macro="" textlink="">
      <xdr:nvSpPr>
        <xdr:cNvPr id="373" name="テキスト ボックス 372">
          <a:extLst>
            <a:ext uri="{FF2B5EF4-FFF2-40B4-BE49-F238E27FC236}">
              <a16:creationId xmlns:a16="http://schemas.microsoft.com/office/drawing/2014/main" id="{3D63ACBD-D5F2-4349-9704-7E9A24BE9192}"/>
            </a:ext>
          </a:extLst>
        </xdr:cNvPr>
        <xdr:cNvSpPr txBox="1"/>
      </xdr:nvSpPr>
      <xdr:spPr>
        <a:xfrm>
          <a:off x="6737428" y="10120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F781B374-9E24-410A-8FCB-6C6A312D1A3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3B0C93BC-5CCF-4511-AE9E-887052C8E8B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2C6C39AA-E1A3-4522-9A4E-1930B57B4DC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15B9D49B-FEC0-4572-85D0-4B2A3ABAF72F}"/>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23187A09-5047-4D17-BF3B-7C333ED7A23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A6AF5FD1-936A-4BD2-AADB-1305F42BED5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A15DAF2B-F44B-476E-8DE4-C32F9F4D421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8C790262-7701-4C5F-A118-2B572924B65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8BFA479D-8D7C-46CE-A126-A48A6D26E43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77A32CAA-14EC-49F1-8084-6B9F4CCEE78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E16C9D12-3978-45FF-BC7B-C48E79421204}"/>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76D73CD-7CE7-483A-ABCC-FAB5180960EF}"/>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6627B309-2E1D-4C71-814B-23DA285C26BC}"/>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1F735317-908D-4731-9B88-C7A0D5A23FA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F244356E-2FD6-495A-9C59-8ED1AB9F74DB}"/>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5A3CDCC-0010-4523-92EC-430C1C83CFF1}"/>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D8D46ABF-974E-42A2-B7A2-042C5EF65928}"/>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CBE8C156-1FD7-4BE2-9071-BE9727E36DB2}"/>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E166C777-2EA0-4E25-8F19-32D503344322}"/>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60747416-75E6-4F19-B900-E9BE45587EDD}"/>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BF96FC51-6B18-4A94-A191-1FB67C63717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2A79EF1C-E712-496F-9E88-5331FF74BBE9}"/>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DE82DAA6-66A9-446E-B168-190993D7BFC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7FB29C38-C27A-49DA-9D2A-E3E6F67849D4}"/>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E1BCDF08-CA3A-43F8-8E18-2E90DBA49C08}"/>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D5DB500A-7E03-49F1-A97A-4F4D353A81ED}"/>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2796E043-2B82-4F98-8741-225DF50D59A6}"/>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1234F3E9-8A70-4FAD-980C-F1FD7B5EBE56}"/>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18886</xdr:rowOff>
    </xdr:from>
    <xdr:to>
      <xdr:col>55</xdr:col>
      <xdr:colOff>0</xdr:colOff>
      <xdr:row>78</xdr:row>
      <xdr:rowOff>94056</xdr:rowOff>
    </xdr:to>
    <xdr:cxnSp macro="">
      <xdr:nvCxnSpPr>
        <xdr:cNvPr id="402" name="直線コネクタ 401">
          <a:extLst>
            <a:ext uri="{FF2B5EF4-FFF2-40B4-BE49-F238E27FC236}">
              <a16:creationId xmlns:a16="http://schemas.microsoft.com/office/drawing/2014/main" id="{93C79F74-7226-4CB6-8F5B-7F8CACB6D576}"/>
            </a:ext>
          </a:extLst>
        </xdr:cNvPr>
        <xdr:cNvCxnSpPr/>
      </xdr:nvCxnSpPr>
      <xdr:spPr>
        <a:xfrm flipV="1">
          <a:off x="9639300" y="13220536"/>
          <a:ext cx="838200" cy="24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9673F85B-4528-41FD-B851-57AB5718E6CA}"/>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ECDD6066-230D-4EC9-9ACD-B53B24995564}"/>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51575</xdr:rowOff>
    </xdr:from>
    <xdr:to>
      <xdr:col>50</xdr:col>
      <xdr:colOff>114300</xdr:colOff>
      <xdr:row>78</xdr:row>
      <xdr:rowOff>94056</xdr:rowOff>
    </xdr:to>
    <xdr:cxnSp macro="">
      <xdr:nvCxnSpPr>
        <xdr:cNvPr id="405" name="直線コネクタ 404">
          <a:extLst>
            <a:ext uri="{FF2B5EF4-FFF2-40B4-BE49-F238E27FC236}">
              <a16:creationId xmlns:a16="http://schemas.microsoft.com/office/drawing/2014/main" id="{8FC46D2F-481E-47AE-AE83-F2D971515473}"/>
            </a:ext>
          </a:extLst>
        </xdr:cNvPr>
        <xdr:cNvCxnSpPr/>
      </xdr:nvCxnSpPr>
      <xdr:spPr>
        <a:xfrm>
          <a:off x="8750300" y="13253225"/>
          <a:ext cx="889000" cy="21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982BC670-018F-4617-94B4-56BAC78C342D}"/>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688B1155-F21E-40A8-9084-231FEA889115}"/>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51575</xdr:rowOff>
    </xdr:from>
    <xdr:to>
      <xdr:col>45</xdr:col>
      <xdr:colOff>177800</xdr:colOff>
      <xdr:row>77</xdr:row>
      <xdr:rowOff>95886</xdr:rowOff>
    </xdr:to>
    <xdr:cxnSp macro="">
      <xdr:nvCxnSpPr>
        <xdr:cNvPr id="408" name="直線コネクタ 407">
          <a:extLst>
            <a:ext uri="{FF2B5EF4-FFF2-40B4-BE49-F238E27FC236}">
              <a16:creationId xmlns:a16="http://schemas.microsoft.com/office/drawing/2014/main" id="{47895E95-6480-454F-91D3-89C332F8ECAF}"/>
            </a:ext>
          </a:extLst>
        </xdr:cNvPr>
        <xdr:cNvCxnSpPr/>
      </xdr:nvCxnSpPr>
      <xdr:spPr>
        <a:xfrm flipV="1">
          <a:off x="7861300" y="13253225"/>
          <a:ext cx="889000" cy="4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F8E2C865-C7D6-4EC5-8789-47603C406C8E}"/>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2112309B-3573-46AC-B89E-B2BC6F4ACF0A}"/>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95886</xdr:rowOff>
    </xdr:from>
    <xdr:to>
      <xdr:col>41</xdr:col>
      <xdr:colOff>50800</xdr:colOff>
      <xdr:row>77</xdr:row>
      <xdr:rowOff>105372</xdr:rowOff>
    </xdr:to>
    <xdr:cxnSp macro="">
      <xdr:nvCxnSpPr>
        <xdr:cNvPr id="411" name="直線コネクタ 410">
          <a:extLst>
            <a:ext uri="{FF2B5EF4-FFF2-40B4-BE49-F238E27FC236}">
              <a16:creationId xmlns:a16="http://schemas.microsoft.com/office/drawing/2014/main" id="{B3030782-24CA-4B7C-ABAA-8713A7987B70}"/>
            </a:ext>
          </a:extLst>
        </xdr:cNvPr>
        <xdr:cNvCxnSpPr/>
      </xdr:nvCxnSpPr>
      <xdr:spPr>
        <a:xfrm flipV="1">
          <a:off x="6972300" y="13297536"/>
          <a:ext cx="889000" cy="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E844A131-33FC-4A9B-95CD-90064631E489}"/>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C8F02E7C-8243-4A89-B4BF-E56556F5CB82}"/>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6A27B2C1-B043-4C69-8AE7-2BB317E734E3}"/>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6946B167-A450-4308-978C-6BCD2DD8B2CA}"/>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67F3694E-AA0B-402D-89DD-25BC1126F25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5D3633CC-3FDE-4768-B009-6914C00B189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7CD3925B-226E-4E1A-B975-34C9CF5CF5F7}"/>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972A2321-6B3A-499F-ABD6-0963EB22D58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F922C32-5048-4318-957D-FDE81BB49F4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139536</xdr:rowOff>
    </xdr:from>
    <xdr:to>
      <xdr:col>55</xdr:col>
      <xdr:colOff>50800</xdr:colOff>
      <xdr:row>77</xdr:row>
      <xdr:rowOff>69686</xdr:rowOff>
    </xdr:to>
    <xdr:sp macro="" textlink="">
      <xdr:nvSpPr>
        <xdr:cNvPr id="421" name="楕円 420">
          <a:extLst>
            <a:ext uri="{FF2B5EF4-FFF2-40B4-BE49-F238E27FC236}">
              <a16:creationId xmlns:a16="http://schemas.microsoft.com/office/drawing/2014/main" id="{26CFB2E7-9D73-4D2F-824B-63603324AE63}"/>
            </a:ext>
          </a:extLst>
        </xdr:cNvPr>
        <xdr:cNvSpPr/>
      </xdr:nvSpPr>
      <xdr:spPr>
        <a:xfrm>
          <a:off x="10426700" y="1316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162413</xdr:rowOff>
    </xdr:from>
    <xdr:ext cx="469744" cy="259045"/>
    <xdr:sp macro="" textlink="">
      <xdr:nvSpPr>
        <xdr:cNvPr id="422" name="商工費該当値テキスト">
          <a:extLst>
            <a:ext uri="{FF2B5EF4-FFF2-40B4-BE49-F238E27FC236}">
              <a16:creationId xmlns:a16="http://schemas.microsoft.com/office/drawing/2014/main" id="{4BE7C7CC-4B92-43A9-B752-5D9605876E74}"/>
            </a:ext>
          </a:extLst>
        </xdr:cNvPr>
        <xdr:cNvSpPr txBox="1"/>
      </xdr:nvSpPr>
      <xdr:spPr>
        <a:xfrm>
          <a:off x="10528300" y="1302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43256</xdr:rowOff>
    </xdr:from>
    <xdr:to>
      <xdr:col>50</xdr:col>
      <xdr:colOff>165100</xdr:colOff>
      <xdr:row>78</xdr:row>
      <xdr:rowOff>144856</xdr:rowOff>
    </xdr:to>
    <xdr:sp macro="" textlink="">
      <xdr:nvSpPr>
        <xdr:cNvPr id="423" name="楕円 422">
          <a:extLst>
            <a:ext uri="{FF2B5EF4-FFF2-40B4-BE49-F238E27FC236}">
              <a16:creationId xmlns:a16="http://schemas.microsoft.com/office/drawing/2014/main" id="{1587F19E-812B-4A85-A65B-55579E701581}"/>
            </a:ext>
          </a:extLst>
        </xdr:cNvPr>
        <xdr:cNvSpPr/>
      </xdr:nvSpPr>
      <xdr:spPr>
        <a:xfrm>
          <a:off x="9588500" y="1341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135983</xdr:rowOff>
    </xdr:from>
    <xdr:ext cx="469744" cy="259045"/>
    <xdr:sp macro="" textlink="">
      <xdr:nvSpPr>
        <xdr:cNvPr id="424" name="テキスト ボックス 423">
          <a:extLst>
            <a:ext uri="{FF2B5EF4-FFF2-40B4-BE49-F238E27FC236}">
              <a16:creationId xmlns:a16="http://schemas.microsoft.com/office/drawing/2014/main" id="{6953C5E1-FE0C-465E-8203-B2558E484180}"/>
            </a:ext>
          </a:extLst>
        </xdr:cNvPr>
        <xdr:cNvSpPr txBox="1"/>
      </xdr:nvSpPr>
      <xdr:spPr>
        <a:xfrm>
          <a:off x="9404428" y="1350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775</xdr:rowOff>
    </xdr:from>
    <xdr:to>
      <xdr:col>46</xdr:col>
      <xdr:colOff>38100</xdr:colOff>
      <xdr:row>77</xdr:row>
      <xdr:rowOff>102375</xdr:rowOff>
    </xdr:to>
    <xdr:sp macro="" textlink="">
      <xdr:nvSpPr>
        <xdr:cNvPr id="425" name="楕円 424">
          <a:extLst>
            <a:ext uri="{FF2B5EF4-FFF2-40B4-BE49-F238E27FC236}">
              <a16:creationId xmlns:a16="http://schemas.microsoft.com/office/drawing/2014/main" id="{A37EAD4A-0EBF-42B9-8CD3-95F5A9681B0E}"/>
            </a:ext>
          </a:extLst>
        </xdr:cNvPr>
        <xdr:cNvSpPr/>
      </xdr:nvSpPr>
      <xdr:spPr>
        <a:xfrm>
          <a:off x="8699500" y="1320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93502</xdr:rowOff>
    </xdr:from>
    <xdr:ext cx="469744" cy="259045"/>
    <xdr:sp macro="" textlink="">
      <xdr:nvSpPr>
        <xdr:cNvPr id="426" name="テキスト ボックス 425">
          <a:extLst>
            <a:ext uri="{FF2B5EF4-FFF2-40B4-BE49-F238E27FC236}">
              <a16:creationId xmlns:a16="http://schemas.microsoft.com/office/drawing/2014/main" id="{94166CD3-847C-41BB-BA03-7AAA1CCE88ED}"/>
            </a:ext>
          </a:extLst>
        </xdr:cNvPr>
        <xdr:cNvSpPr txBox="1"/>
      </xdr:nvSpPr>
      <xdr:spPr>
        <a:xfrm>
          <a:off x="8515428" y="1329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45086</xdr:rowOff>
    </xdr:from>
    <xdr:to>
      <xdr:col>41</xdr:col>
      <xdr:colOff>101600</xdr:colOff>
      <xdr:row>77</xdr:row>
      <xdr:rowOff>146686</xdr:rowOff>
    </xdr:to>
    <xdr:sp macro="" textlink="">
      <xdr:nvSpPr>
        <xdr:cNvPr id="427" name="楕円 426">
          <a:extLst>
            <a:ext uri="{FF2B5EF4-FFF2-40B4-BE49-F238E27FC236}">
              <a16:creationId xmlns:a16="http://schemas.microsoft.com/office/drawing/2014/main" id="{495CB403-35FD-44F8-B27B-CA0E477D7137}"/>
            </a:ext>
          </a:extLst>
        </xdr:cNvPr>
        <xdr:cNvSpPr/>
      </xdr:nvSpPr>
      <xdr:spPr>
        <a:xfrm>
          <a:off x="7810500" y="1324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137813</xdr:rowOff>
    </xdr:from>
    <xdr:ext cx="469744" cy="259045"/>
    <xdr:sp macro="" textlink="">
      <xdr:nvSpPr>
        <xdr:cNvPr id="428" name="テキスト ボックス 427">
          <a:extLst>
            <a:ext uri="{FF2B5EF4-FFF2-40B4-BE49-F238E27FC236}">
              <a16:creationId xmlns:a16="http://schemas.microsoft.com/office/drawing/2014/main" id="{A210929F-8CC5-4E4B-9F5F-A42F5B4DEE55}"/>
            </a:ext>
          </a:extLst>
        </xdr:cNvPr>
        <xdr:cNvSpPr txBox="1"/>
      </xdr:nvSpPr>
      <xdr:spPr>
        <a:xfrm>
          <a:off x="7626428" y="1333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54572</xdr:rowOff>
    </xdr:from>
    <xdr:to>
      <xdr:col>36</xdr:col>
      <xdr:colOff>165100</xdr:colOff>
      <xdr:row>77</xdr:row>
      <xdr:rowOff>156172</xdr:rowOff>
    </xdr:to>
    <xdr:sp macro="" textlink="">
      <xdr:nvSpPr>
        <xdr:cNvPr id="429" name="楕円 428">
          <a:extLst>
            <a:ext uri="{FF2B5EF4-FFF2-40B4-BE49-F238E27FC236}">
              <a16:creationId xmlns:a16="http://schemas.microsoft.com/office/drawing/2014/main" id="{EADC8C6B-F1B7-47D6-A937-97D35B5D7AE1}"/>
            </a:ext>
          </a:extLst>
        </xdr:cNvPr>
        <xdr:cNvSpPr/>
      </xdr:nvSpPr>
      <xdr:spPr>
        <a:xfrm>
          <a:off x="6921500" y="1325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147299</xdr:rowOff>
    </xdr:from>
    <xdr:ext cx="469744" cy="259045"/>
    <xdr:sp macro="" textlink="">
      <xdr:nvSpPr>
        <xdr:cNvPr id="430" name="テキスト ボックス 429">
          <a:extLst>
            <a:ext uri="{FF2B5EF4-FFF2-40B4-BE49-F238E27FC236}">
              <a16:creationId xmlns:a16="http://schemas.microsoft.com/office/drawing/2014/main" id="{788C9927-32ED-4C86-A088-DE4C4ECE4427}"/>
            </a:ext>
          </a:extLst>
        </xdr:cNvPr>
        <xdr:cNvSpPr txBox="1"/>
      </xdr:nvSpPr>
      <xdr:spPr>
        <a:xfrm>
          <a:off x="6737428" y="1334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4CE16847-9DEE-4A9A-B9C0-69338081C97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5A909177-857E-4A60-BCDD-158E2835C54A}"/>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E50428E9-079B-4DAA-934B-2905A3D48C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E98BF299-1531-4153-B3EB-66D9E402571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2CCEB9D6-DA5C-4B63-941C-4C9E44EA06D7}"/>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D0E587A4-6147-43DB-9517-7056131EAD8B}"/>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F7A4E155-9094-43A2-8257-620C387067E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B63E4AF6-EB02-41E0-912D-858511E0B5D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49C4706F-02D1-42F7-9723-81E32A0ED85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BE20FE-342D-4C08-B481-3FD2C85F602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3AA52D61-37FB-411F-9BC7-FBAA508F4216}"/>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FE3DD49A-89EC-46E7-9D95-510B94DACCCE}"/>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B40CEDD0-1D3D-4FF0-A604-A9F100840396}"/>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B1A62FC4-F5B2-4F57-B820-CFDD41C148E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5D9E15D8-2A50-4D47-97B6-235D830E4FB9}"/>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C2A1DEFF-D4DA-4E1C-B722-3810F06FBCE3}"/>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3E209206-291B-4E4B-AF73-9525BD8A996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2F8830EE-5757-41C1-9B45-E98418EA1C66}"/>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27D958AF-E48E-4C6D-95C7-3DA2947AF64C}"/>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555788C6-6E25-4394-9580-A529EE69F878}"/>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9820F4F-AF57-40E3-860C-9617832858D2}"/>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B1366613-CA47-4E34-8F82-92B80746130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7D9EE8C8-4EB3-4E75-9398-650DA2DE7A5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42B097F5-A7EC-4D82-9CB9-21BAB024139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3E9DE56D-7D66-45AF-95AB-178A61B6770A}"/>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BDEE9EDD-5130-4595-A278-A67126DE19FE}"/>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839BC08C-D1FD-4C5C-85AB-9FE40ED8B76D}"/>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F9D05FF2-6B96-40B6-89F5-505CBCDD9912}"/>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7F1B679E-169F-4498-A332-E7C066CF86A4}"/>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152636</xdr:rowOff>
    </xdr:from>
    <xdr:to>
      <xdr:col>55</xdr:col>
      <xdr:colOff>0</xdr:colOff>
      <xdr:row>98</xdr:row>
      <xdr:rowOff>99981</xdr:rowOff>
    </xdr:to>
    <xdr:cxnSp macro="">
      <xdr:nvCxnSpPr>
        <xdr:cNvPr id="460" name="直線コネクタ 459">
          <a:extLst>
            <a:ext uri="{FF2B5EF4-FFF2-40B4-BE49-F238E27FC236}">
              <a16:creationId xmlns:a16="http://schemas.microsoft.com/office/drawing/2014/main" id="{BD2D5B18-3836-4DEB-8860-E9B4222D6343}"/>
            </a:ext>
          </a:extLst>
        </xdr:cNvPr>
        <xdr:cNvCxnSpPr/>
      </xdr:nvCxnSpPr>
      <xdr:spPr>
        <a:xfrm flipV="1">
          <a:off x="9639300" y="16783286"/>
          <a:ext cx="838200" cy="11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A090E63C-CE5F-499C-825E-57A6EA1470A8}"/>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A7079F2C-2346-49EE-9209-054AFD0FC896}"/>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99981</xdr:rowOff>
    </xdr:from>
    <xdr:to>
      <xdr:col>50</xdr:col>
      <xdr:colOff>114300</xdr:colOff>
      <xdr:row>98</xdr:row>
      <xdr:rowOff>107677</xdr:rowOff>
    </xdr:to>
    <xdr:cxnSp macro="">
      <xdr:nvCxnSpPr>
        <xdr:cNvPr id="463" name="直線コネクタ 462">
          <a:extLst>
            <a:ext uri="{FF2B5EF4-FFF2-40B4-BE49-F238E27FC236}">
              <a16:creationId xmlns:a16="http://schemas.microsoft.com/office/drawing/2014/main" id="{37134197-FCD1-4E37-BDE1-E196DAF10D6E}"/>
            </a:ext>
          </a:extLst>
        </xdr:cNvPr>
        <xdr:cNvCxnSpPr/>
      </xdr:nvCxnSpPr>
      <xdr:spPr>
        <a:xfrm flipV="1">
          <a:off x="8750300" y="16902081"/>
          <a:ext cx="889000" cy="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FAC616E0-82BD-4103-A5D8-B67E37F8632F}"/>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9745AA9D-1950-43E1-993E-2819ABB5B702}"/>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1702</xdr:rowOff>
    </xdr:from>
    <xdr:to>
      <xdr:col>45</xdr:col>
      <xdr:colOff>177800</xdr:colOff>
      <xdr:row>98</xdr:row>
      <xdr:rowOff>107677</xdr:rowOff>
    </xdr:to>
    <xdr:cxnSp macro="">
      <xdr:nvCxnSpPr>
        <xdr:cNvPr id="466" name="直線コネクタ 465">
          <a:extLst>
            <a:ext uri="{FF2B5EF4-FFF2-40B4-BE49-F238E27FC236}">
              <a16:creationId xmlns:a16="http://schemas.microsoft.com/office/drawing/2014/main" id="{782CA740-8556-4792-ABF0-2FFB4A39102F}"/>
            </a:ext>
          </a:extLst>
        </xdr:cNvPr>
        <xdr:cNvCxnSpPr/>
      </xdr:nvCxnSpPr>
      <xdr:spPr>
        <a:xfrm>
          <a:off x="7861300" y="16803802"/>
          <a:ext cx="889000" cy="105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D42F77D5-2E0B-4A44-AEFF-705D9E5552F8}"/>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ADE4C0F-13B2-430C-8EB2-B3291CC295FE}"/>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76016</xdr:rowOff>
    </xdr:from>
    <xdr:to>
      <xdr:col>41</xdr:col>
      <xdr:colOff>50800</xdr:colOff>
      <xdr:row>98</xdr:row>
      <xdr:rowOff>1702</xdr:rowOff>
    </xdr:to>
    <xdr:cxnSp macro="">
      <xdr:nvCxnSpPr>
        <xdr:cNvPr id="469" name="直線コネクタ 468">
          <a:extLst>
            <a:ext uri="{FF2B5EF4-FFF2-40B4-BE49-F238E27FC236}">
              <a16:creationId xmlns:a16="http://schemas.microsoft.com/office/drawing/2014/main" id="{B0F61387-5DCD-4BD3-9D6C-964895DD232B}"/>
            </a:ext>
          </a:extLst>
        </xdr:cNvPr>
        <xdr:cNvCxnSpPr/>
      </xdr:nvCxnSpPr>
      <xdr:spPr>
        <a:xfrm>
          <a:off x="6972300" y="16706666"/>
          <a:ext cx="889000" cy="9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C44DEBB1-EE8E-42B9-84E8-1F5B4CC14131}"/>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2BA8DD97-77DF-443F-BD15-E98E99E82D67}"/>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256BE077-5155-4A9A-ADB8-06D04ED951E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F3FA585A-9B52-43AD-96DF-E2201E80AF9B}"/>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144D768-D58F-403F-AC2D-5D3B2B8E8639}"/>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7B89C4A7-AD96-495C-8E3C-3F86ABA612A7}"/>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4C8AB60-41B8-4FEF-8B31-F0C61974143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F125AD85-D223-4227-9144-00BAD24C816E}"/>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A60B0276-0B42-4A56-8DFA-B1B45B2646A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101836</xdr:rowOff>
    </xdr:from>
    <xdr:to>
      <xdr:col>55</xdr:col>
      <xdr:colOff>50800</xdr:colOff>
      <xdr:row>98</xdr:row>
      <xdr:rowOff>31986</xdr:rowOff>
    </xdr:to>
    <xdr:sp macro="" textlink="">
      <xdr:nvSpPr>
        <xdr:cNvPr id="479" name="楕円 478">
          <a:extLst>
            <a:ext uri="{FF2B5EF4-FFF2-40B4-BE49-F238E27FC236}">
              <a16:creationId xmlns:a16="http://schemas.microsoft.com/office/drawing/2014/main" id="{D873F733-7D5B-47B9-826B-0BF8FA2922D9}"/>
            </a:ext>
          </a:extLst>
        </xdr:cNvPr>
        <xdr:cNvSpPr/>
      </xdr:nvSpPr>
      <xdr:spPr>
        <a:xfrm>
          <a:off x="10426700" y="1673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80263</xdr:rowOff>
    </xdr:from>
    <xdr:ext cx="534377" cy="259045"/>
    <xdr:sp macro="" textlink="">
      <xdr:nvSpPr>
        <xdr:cNvPr id="480" name="土木費該当値テキスト">
          <a:extLst>
            <a:ext uri="{FF2B5EF4-FFF2-40B4-BE49-F238E27FC236}">
              <a16:creationId xmlns:a16="http://schemas.microsoft.com/office/drawing/2014/main" id="{7CF44AA2-9827-4976-9ABA-3B30A0E844C7}"/>
            </a:ext>
          </a:extLst>
        </xdr:cNvPr>
        <xdr:cNvSpPr txBox="1"/>
      </xdr:nvSpPr>
      <xdr:spPr>
        <a:xfrm>
          <a:off x="10528300" y="1671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49181</xdr:rowOff>
    </xdr:from>
    <xdr:to>
      <xdr:col>50</xdr:col>
      <xdr:colOff>165100</xdr:colOff>
      <xdr:row>98</xdr:row>
      <xdr:rowOff>150781</xdr:rowOff>
    </xdr:to>
    <xdr:sp macro="" textlink="">
      <xdr:nvSpPr>
        <xdr:cNvPr id="481" name="楕円 480">
          <a:extLst>
            <a:ext uri="{FF2B5EF4-FFF2-40B4-BE49-F238E27FC236}">
              <a16:creationId xmlns:a16="http://schemas.microsoft.com/office/drawing/2014/main" id="{829B6FB7-6B56-4917-A54E-92C2125C58F9}"/>
            </a:ext>
          </a:extLst>
        </xdr:cNvPr>
        <xdr:cNvSpPr/>
      </xdr:nvSpPr>
      <xdr:spPr>
        <a:xfrm>
          <a:off x="9588500" y="1685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141908</xdr:rowOff>
    </xdr:from>
    <xdr:ext cx="534377" cy="259045"/>
    <xdr:sp macro="" textlink="">
      <xdr:nvSpPr>
        <xdr:cNvPr id="482" name="テキスト ボックス 481">
          <a:extLst>
            <a:ext uri="{FF2B5EF4-FFF2-40B4-BE49-F238E27FC236}">
              <a16:creationId xmlns:a16="http://schemas.microsoft.com/office/drawing/2014/main" id="{17DA4113-6533-45F3-BBD0-3D80C9E4F4D3}"/>
            </a:ext>
          </a:extLst>
        </xdr:cNvPr>
        <xdr:cNvSpPr txBox="1"/>
      </xdr:nvSpPr>
      <xdr:spPr>
        <a:xfrm>
          <a:off x="9372111" y="1694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56877</xdr:rowOff>
    </xdr:from>
    <xdr:to>
      <xdr:col>46</xdr:col>
      <xdr:colOff>38100</xdr:colOff>
      <xdr:row>98</xdr:row>
      <xdr:rowOff>158477</xdr:rowOff>
    </xdr:to>
    <xdr:sp macro="" textlink="">
      <xdr:nvSpPr>
        <xdr:cNvPr id="483" name="楕円 482">
          <a:extLst>
            <a:ext uri="{FF2B5EF4-FFF2-40B4-BE49-F238E27FC236}">
              <a16:creationId xmlns:a16="http://schemas.microsoft.com/office/drawing/2014/main" id="{DCCAF904-3679-420E-A523-455CB40DE8D7}"/>
            </a:ext>
          </a:extLst>
        </xdr:cNvPr>
        <xdr:cNvSpPr/>
      </xdr:nvSpPr>
      <xdr:spPr>
        <a:xfrm>
          <a:off x="8699500" y="1685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149604</xdr:rowOff>
    </xdr:from>
    <xdr:ext cx="534377" cy="259045"/>
    <xdr:sp macro="" textlink="">
      <xdr:nvSpPr>
        <xdr:cNvPr id="484" name="テキスト ボックス 483">
          <a:extLst>
            <a:ext uri="{FF2B5EF4-FFF2-40B4-BE49-F238E27FC236}">
              <a16:creationId xmlns:a16="http://schemas.microsoft.com/office/drawing/2014/main" id="{7E5428B4-FE21-489F-A9EA-56BA3FCDC71D}"/>
            </a:ext>
          </a:extLst>
        </xdr:cNvPr>
        <xdr:cNvSpPr txBox="1"/>
      </xdr:nvSpPr>
      <xdr:spPr>
        <a:xfrm>
          <a:off x="8483111" y="16951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122352</xdr:rowOff>
    </xdr:from>
    <xdr:to>
      <xdr:col>41</xdr:col>
      <xdr:colOff>101600</xdr:colOff>
      <xdr:row>98</xdr:row>
      <xdr:rowOff>52502</xdr:rowOff>
    </xdr:to>
    <xdr:sp macro="" textlink="">
      <xdr:nvSpPr>
        <xdr:cNvPr id="485" name="楕円 484">
          <a:extLst>
            <a:ext uri="{FF2B5EF4-FFF2-40B4-BE49-F238E27FC236}">
              <a16:creationId xmlns:a16="http://schemas.microsoft.com/office/drawing/2014/main" id="{F670553A-BB9C-4913-973E-AE0572448889}"/>
            </a:ext>
          </a:extLst>
        </xdr:cNvPr>
        <xdr:cNvSpPr/>
      </xdr:nvSpPr>
      <xdr:spPr>
        <a:xfrm>
          <a:off x="7810500" y="1675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43629</xdr:rowOff>
    </xdr:from>
    <xdr:ext cx="534377" cy="259045"/>
    <xdr:sp macro="" textlink="">
      <xdr:nvSpPr>
        <xdr:cNvPr id="486" name="テキスト ボックス 485">
          <a:extLst>
            <a:ext uri="{FF2B5EF4-FFF2-40B4-BE49-F238E27FC236}">
              <a16:creationId xmlns:a16="http://schemas.microsoft.com/office/drawing/2014/main" id="{70EC6571-BCC0-432E-9C82-27F16373E4AF}"/>
            </a:ext>
          </a:extLst>
        </xdr:cNvPr>
        <xdr:cNvSpPr txBox="1"/>
      </xdr:nvSpPr>
      <xdr:spPr>
        <a:xfrm>
          <a:off x="7594111" y="1684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25216</xdr:rowOff>
    </xdr:from>
    <xdr:to>
      <xdr:col>36</xdr:col>
      <xdr:colOff>165100</xdr:colOff>
      <xdr:row>97</xdr:row>
      <xdr:rowOff>126816</xdr:rowOff>
    </xdr:to>
    <xdr:sp macro="" textlink="">
      <xdr:nvSpPr>
        <xdr:cNvPr id="487" name="楕円 486">
          <a:extLst>
            <a:ext uri="{FF2B5EF4-FFF2-40B4-BE49-F238E27FC236}">
              <a16:creationId xmlns:a16="http://schemas.microsoft.com/office/drawing/2014/main" id="{1E4A865F-6C0D-4F0F-988B-430A46FAD78B}"/>
            </a:ext>
          </a:extLst>
        </xdr:cNvPr>
        <xdr:cNvSpPr/>
      </xdr:nvSpPr>
      <xdr:spPr>
        <a:xfrm>
          <a:off x="6921500" y="1665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117943</xdr:rowOff>
    </xdr:from>
    <xdr:ext cx="534377" cy="259045"/>
    <xdr:sp macro="" textlink="">
      <xdr:nvSpPr>
        <xdr:cNvPr id="488" name="テキスト ボックス 487">
          <a:extLst>
            <a:ext uri="{FF2B5EF4-FFF2-40B4-BE49-F238E27FC236}">
              <a16:creationId xmlns:a16="http://schemas.microsoft.com/office/drawing/2014/main" id="{29751120-59FD-4F5C-AEF4-58CDB3D815BC}"/>
            </a:ext>
          </a:extLst>
        </xdr:cNvPr>
        <xdr:cNvSpPr txBox="1"/>
      </xdr:nvSpPr>
      <xdr:spPr>
        <a:xfrm>
          <a:off x="6705111" y="1674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9BE7E9BA-D6D4-4261-A544-2BB5A5FE8969}"/>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3A47AF75-842B-4439-BE99-35A7A4CB795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6D0C4062-90CA-4211-957D-519A9A5AB968}"/>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E470B41C-1B92-46F3-8691-F5D9AEAA41A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CB72CA34-8129-463D-8CF3-3E1B07715D5A}"/>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B7DBCAC9-F60D-485F-B10A-F127967FE87E}"/>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89A92AF3-26EC-485D-9A57-47329882F14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E2A1A3F3-9349-45A7-83FD-13FE15DCA3D2}"/>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463E955-B10D-47CD-9612-0E25AC21BFA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90CACC8A-F37A-451D-9BFE-D2C10B99D17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D10ABB6-68AE-4706-ABD3-AF96568FDF3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452D2105-F0C9-415C-8A19-CBC6EF50A564}"/>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54693AF5-96CD-4A14-9E03-2E8CA5F8A8C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B9542ED9-DC98-40C6-AD5B-2BCF17FE3E48}"/>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5A44AE37-FE10-4BAC-A4A7-39F290953254}"/>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4D01249E-8499-40AE-8DF8-E2154E74D083}"/>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63109302-3484-4ED6-BEA2-5F01424638ED}"/>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AD28CAA0-759C-4AF7-87AB-6748273D826B}"/>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3A9F422A-9202-493A-A777-FA730DE0616F}"/>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54EFA1DB-BB1F-4FE4-B3C1-F2DCF28A17AC}"/>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416D42B9-B0A1-4470-AC01-16086F75C9D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337B039D-4565-4289-BA09-82A5FE0B83F9}"/>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3EAC1085-CBD4-44A7-BEDF-894F3B2F7B5A}"/>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CA2825B3-AA5E-45A6-9451-350AA474296C}"/>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837779CD-5B8F-4A14-9708-A10F99672479}"/>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732FD6C2-5872-45CA-A00E-1EFF125C4232}"/>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45615813-7830-45F0-A29E-27D151D3B0B3}"/>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91ED08E1-C6B7-4B78-83E3-EFDFEE602A7B}"/>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114630</xdr:rowOff>
    </xdr:from>
    <xdr:to>
      <xdr:col>85</xdr:col>
      <xdr:colOff>127000</xdr:colOff>
      <xdr:row>37</xdr:row>
      <xdr:rowOff>118250</xdr:rowOff>
    </xdr:to>
    <xdr:cxnSp macro="">
      <xdr:nvCxnSpPr>
        <xdr:cNvPr id="517" name="直線コネクタ 516">
          <a:extLst>
            <a:ext uri="{FF2B5EF4-FFF2-40B4-BE49-F238E27FC236}">
              <a16:creationId xmlns:a16="http://schemas.microsoft.com/office/drawing/2014/main" id="{8879C471-BAE8-4971-AFE9-7208A56C8DBA}"/>
            </a:ext>
          </a:extLst>
        </xdr:cNvPr>
        <xdr:cNvCxnSpPr/>
      </xdr:nvCxnSpPr>
      <xdr:spPr>
        <a:xfrm flipV="1">
          <a:off x="15481300" y="6458280"/>
          <a:ext cx="8382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BD3EEDD3-99B3-4D0F-A16F-9222EC2C992B}"/>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FD6DEF13-B2CD-432C-9D62-F2C3637D5A3C}"/>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118250</xdr:rowOff>
    </xdr:from>
    <xdr:to>
      <xdr:col>81</xdr:col>
      <xdr:colOff>50800</xdr:colOff>
      <xdr:row>37</xdr:row>
      <xdr:rowOff>133852</xdr:rowOff>
    </xdr:to>
    <xdr:cxnSp macro="">
      <xdr:nvCxnSpPr>
        <xdr:cNvPr id="520" name="直線コネクタ 519">
          <a:extLst>
            <a:ext uri="{FF2B5EF4-FFF2-40B4-BE49-F238E27FC236}">
              <a16:creationId xmlns:a16="http://schemas.microsoft.com/office/drawing/2014/main" id="{6B1DAD5E-3742-4F8B-8FE2-BEFA4E19141E}"/>
            </a:ext>
          </a:extLst>
        </xdr:cNvPr>
        <xdr:cNvCxnSpPr/>
      </xdr:nvCxnSpPr>
      <xdr:spPr>
        <a:xfrm flipV="1">
          <a:off x="14592300" y="6461900"/>
          <a:ext cx="889000" cy="1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24BF2961-65F2-462E-ACEA-49C853A569B4}"/>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5C98C53E-D9CC-4D2E-89F7-FBFC862AAB47}"/>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123946</xdr:rowOff>
    </xdr:from>
    <xdr:to>
      <xdr:col>76</xdr:col>
      <xdr:colOff>114300</xdr:colOff>
      <xdr:row>37</xdr:row>
      <xdr:rowOff>133852</xdr:rowOff>
    </xdr:to>
    <xdr:cxnSp macro="">
      <xdr:nvCxnSpPr>
        <xdr:cNvPr id="523" name="直線コネクタ 522">
          <a:extLst>
            <a:ext uri="{FF2B5EF4-FFF2-40B4-BE49-F238E27FC236}">
              <a16:creationId xmlns:a16="http://schemas.microsoft.com/office/drawing/2014/main" id="{F5B613F3-D881-4809-85B3-9D999F6953C1}"/>
            </a:ext>
          </a:extLst>
        </xdr:cNvPr>
        <xdr:cNvCxnSpPr/>
      </xdr:nvCxnSpPr>
      <xdr:spPr>
        <a:xfrm>
          <a:off x="13703300" y="6467596"/>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78D2BFC4-F48A-439F-8801-2FF71CD2EC06}"/>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D2801444-16E7-4E63-9B35-576BA49FA726}"/>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123946</xdr:rowOff>
    </xdr:from>
    <xdr:to>
      <xdr:col>71</xdr:col>
      <xdr:colOff>177800</xdr:colOff>
      <xdr:row>37</xdr:row>
      <xdr:rowOff>141548</xdr:rowOff>
    </xdr:to>
    <xdr:cxnSp macro="">
      <xdr:nvCxnSpPr>
        <xdr:cNvPr id="526" name="直線コネクタ 525">
          <a:extLst>
            <a:ext uri="{FF2B5EF4-FFF2-40B4-BE49-F238E27FC236}">
              <a16:creationId xmlns:a16="http://schemas.microsoft.com/office/drawing/2014/main" id="{03E72B10-8C66-4EC6-ABE2-64F809406725}"/>
            </a:ext>
          </a:extLst>
        </xdr:cNvPr>
        <xdr:cNvCxnSpPr/>
      </xdr:nvCxnSpPr>
      <xdr:spPr>
        <a:xfrm flipV="1">
          <a:off x="12814300" y="6467596"/>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8186F9C4-924E-4BF6-8BEB-AD92756DD357}"/>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BE51E291-9027-4F46-AAB4-FF520F8FE1C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C05A8E90-B3B5-4B1A-93AB-68DECD55EB29}"/>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F5DE9D69-913F-4E4E-8882-492DDCC2F666}"/>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F27015D1-5347-4AFE-8D6D-0145575B3D4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8F7519FF-11BF-442F-B29E-B1F36C43C6F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1FA8B124-2A53-4C8C-9F99-488EB96E351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17E918DB-86B4-4133-A169-EE25A41086F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B8EB0E5D-446D-4960-969A-5C5734957A01}"/>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63830</xdr:rowOff>
    </xdr:from>
    <xdr:to>
      <xdr:col>85</xdr:col>
      <xdr:colOff>177800</xdr:colOff>
      <xdr:row>37</xdr:row>
      <xdr:rowOff>165430</xdr:rowOff>
    </xdr:to>
    <xdr:sp macro="" textlink="">
      <xdr:nvSpPr>
        <xdr:cNvPr id="536" name="楕円 535">
          <a:extLst>
            <a:ext uri="{FF2B5EF4-FFF2-40B4-BE49-F238E27FC236}">
              <a16:creationId xmlns:a16="http://schemas.microsoft.com/office/drawing/2014/main" id="{52B73D32-C069-4185-B830-2017FD328197}"/>
            </a:ext>
          </a:extLst>
        </xdr:cNvPr>
        <xdr:cNvSpPr/>
      </xdr:nvSpPr>
      <xdr:spPr>
        <a:xfrm>
          <a:off x="16268700" y="64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150207</xdr:rowOff>
    </xdr:from>
    <xdr:ext cx="534377" cy="259045"/>
    <xdr:sp macro="" textlink="">
      <xdr:nvSpPr>
        <xdr:cNvPr id="537" name="消防費該当値テキスト">
          <a:extLst>
            <a:ext uri="{FF2B5EF4-FFF2-40B4-BE49-F238E27FC236}">
              <a16:creationId xmlns:a16="http://schemas.microsoft.com/office/drawing/2014/main" id="{405A4F9F-172E-4E21-928D-187625F327EE}"/>
            </a:ext>
          </a:extLst>
        </xdr:cNvPr>
        <xdr:cNvSpPr txBox="1"/>
      </xdr:nvSpPr>
      <xdr:spPr>
        <a:xfrm>
          <a:off x="16370300" y="632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67450</xdr:rowOff>
    </xdr:from>
    <xdr:to>
      <xdr:col>81</xdr:col>
      <xdr:colOff>101600</xdr:colOff>
      <xdr:row>37</xdr:row>
      <xdr:rowOff>169050</xdr:rowOff>
    </xdr:to>
    <xdr:sp macro="" textlink="">
      <xdr:nvSpPr>
        <xdr:cNvPr id="538" name="楕円 537">
          <a:extLst>
            <a:ext uri="{FF2B5EF4-FFF2-40B4-BE49-F238E27FC236}">
              <a16:creationId xmlns:a16="http://schemas.microsoft.com/office/drawing/2014/main" id="{A622C3CE-E3D0-416F-918A-2196E2DFE4CD}"/>
            </a:ext>
          </a:extLst>
        </xdr:cNvPr>
        <xdr:cNvSpPr/>
      </xdr:nvSpPr>
      <xdr:spPr>
        <a:xfrm>
          <a:off x="15430500" y="64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160176</xdr:rowOff>
    </xdr:from>
    <xdr:ext cx="534377" cy="259045"/>
    <xdr:sp macro="" textlink="">
      <xdr:nvSpPr>
        <xdr:cNvPr id="539" name="テキスト ボックス 538">
          <a:extLst>
            <a:ext uri="{FF2B5EF4-FFF2-40B4-BE49-F238E27FC236}">
              <a16:creationId xmlns:a16="http://schemas.microsoft.com/office/drawing/2014/main" id="{4D319E81-0C69-4426-9B2A-9122AE0A23CC}"/>
            </a:ext>
          </a:extLst>
        </xdr:cNvPr>
        <xdr:cNvSpPr txBox="1"/>
      </xdr:nvSpPr>
      <xdr:spPr>
        <a:xfrm>
          <a:off x="15214111" y="650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83052</xdr:rowOff>
    </xdr:from>
    <xdr:to>
      <xdr:col>76</xdr:col>
      <xdr:colOff>165100</xdr:colOff>
      <xdr:row>38</xdr:row>
      <xdr:rowOff>13202</xdr:rowOff>
    </xdr:to>
    <xdr:sp macro="" textlink="">
      <xdr:nvSpPr>
        <xdr:cNvPr id="540" name="楕円 539">
          <a:extLst>
            <a:ext uri="{FF2B5EF4-FFF2-40B4-BE49-F238E27FC236}">
              <a16:creationId xmlns:a16="http://schemas.microsoft.com/office/drawing/2014/main" id="{EF349EE7-492F-40D1-BAC6-4414D1E36D76}"/>
            </a:ext>
          </a:extLst>
        </xdr:cNvPr>
        <xdr:cNvSpPr/>
      </xdr:nvSpPr>
      <xdr:spPr>
        <a:xfrm>
          <a:off x="14541500" y="642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4329</xdr:rowOff>
    </xdr:from>
    <xdr:ext cx="534377" cy="259045"/>
    <xdr:sp macro="" textlink="">
      <xdr:nvSpPr>
        <xdr:cNvPr id="541" name="テキスト ボックス 540">
          <a:extLst>
            <a:ext uri="{FF2B5EF4-FFF2-40B4-BE49-F238E27FC236}">
              <a16:creationId xmlns:a16="http://schemas.microsoft.com/office/drawing/2014/main" id="{334FC223-F10B-4F96-8791-4A000FEF7C12}"/>
            </a:ext>
          </a:extLst>
        </xdr:cNvPr>
        <xdr:cNvSpPr txBox="1"/>
      </xdr:nvSpPr>
      <xdr:spPr>
        <a:xfrm>
          <a:off x="14325111" y="651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73146</xdr:rowOff>
    </xdr:from>
    <xdr:to>
      <xdr:col>72</xdr:col>
      <xdr:colOff>38100</xdr:colOff>
      <xdr:row>38</xdr:row>
      <xdr:rowOff>3296</xdr:rowOff>
    </xdr:to>
    <xdr:sp macro="" textlink="">
      <xdr:nvSpPr>
        <xdr:cNvPr id="542" name="楕円 541">
          <a:extLst>
            <a:ext uri="{FF2B5EF4-FFF2-40B4-BE49-F238E27FC236}">
              <a16:creationId xmlns:a16="http://schemas.microsoft.com/office/drawing/2014/main" id="{B14A41A3-A479-4C08-AE64-BCD6B63E3761}"/>
            </a:ext>
          </a:extLst>
        </xdr:cNvPr>
        <xdr:cNvSpPr/>
      </xdr:nvSpPr>
      <xdr:spPr>
        <a:xfrm>
          <a:off x="13652500" y="6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165873</xdr:rowOff>
    </xdr:from>
    <xdr:ext cx="534377" cy="259045"/>
    <xdr:sp macro="" textlink="">
      <xdr:nvSpPr>
        <xdr:cNvPr id="543" name="テキスト ボックス 542">
          <a:extLst>
            <a:ext uri="{FF2B5EF4-FFF2-40B4-BE49-F238E27FC236}">
              <a16:creationId xmlns:a16="http://schemas.microsoft.com/office/drawing/2014/main" id="{DF7DE9D8-9142-4823-BA55-7BAC615E5D98}"/>
            </a:ext>
          </a:extLst>
        </xdr:cNvPr>
        <xdr:cNvSpPr txBox="1"/>
      </xdr:nvSpPr>
      <xdr:spPr>
        <a:xfrm>
          <a:off x="13436111" y="650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90748</xdr:rowOff>
    </xdr:from>
    <xdr:to>
      <xdr:col>67</xdr:col>
      <xdr:colOff>101600</xdr:colOff>
      <xdr:row>38</xdr:row>
      <xdr:rowOff>20898</xdr:rowOff>
    </xdr:to>
    <xdr:sp macro="" textlink="">
      <xdr:nvSpPr>
        <xdr:cNvPr id="544" name="楕円 543">
          <a:extLst>
            <a:ext uri="{FF2B5EF4-FFF2-40B4-BE49-F238E27FC236}">
              <a16:creationId xmlns:a16="http://schemas.microsoft.com/office/drawing/2014/main" id="{0EDF1AEA-376E-4C6C-98E4-7D156990334D}"/>
            </a:ext>
          </a:extLst>
        </xdr:cNvPr>
        <xdr:cNvSpPr/>
      </xdr:nvSpPr>
      <xdr:spPr>
        <a:xfrm>
          <a:off x="12763500" y="643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12025</xdr:rowOff>
    </xdr:from>
    <xdr:ext cx="534377" cy="259045"/>
    <xdr:sp macro="" textlink="">
      <xdr:nvSpPr>
        <xdr:cNvPr id="545" name="テキスト ボックス 544">
          <a:extLst>
            <a:ext uri="{FF2B5EF4-FFF2-40B4-BE49-F238E27FC236}">
              <a16:creationId xmlns:a16="http://schemas.microsoft.com/office/drawing/2014/main" id="{40F38C96-61B3-4197-A554-7FE91EFA8951}"/>
            </a:ext>
          </a:extLst>
        </xdr:cNvPr>
        <xdr:cNvSpPr txBox="1"/>
      </xdr:nvSpPr>
      <xdr:spPr>
        <a:xfrm>
          <a:off x="12547111" y="652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E907C825-972A-45F8-A828-5678F5C420D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9948B84B-A293-4744-A33E-B5C25F23C376}"/>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1A579697-4173-45C1-8B52-77AC015F06D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69EF0D4A-A222-492C-B0F7-8312EC006DF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F99EB904-E884-4FED-9442-B4F5C2AD5683}"/>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DF9CD4DC-C497-4FDF-949D-58E77556C15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2CB3D5D7-792F-4C52-9EC9-2F3AFEB81D4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F90D2227-6CA5-4399-B7E5-4C6E465E727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8D2D6362-58C2-4655-8A92-08AC16E1F26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7B1B4C81-D823-4D22-9148-9C7355FFF6A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6159CD7E-8D64-488D-A91F-34EE88711283}"/>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5A51C395-92BD-404A-855D-8BCB900D6E93}"/>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43A19BAA-E1A5-49A0-9A0C-2B0674BB89FD}"/>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375F5241-3104-4031-B6DA-71FB6E5E7692}"/>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7E5A8E5A-5647-4DE7-8DCD-FA5EB8208399}"/>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7D49C5A-4260-446C-B1FB-EEB5E7293B5A}"/>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E22130C6-76DF-4C23-B2F8-B09BDABBF41B}"/>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88C457A-2969-47BA-8C40-210C5EF42507}"/>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AFA2967D-EFFC-4E4D-87C1-01DA1EF1D18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C8CB481A-530A-4D0C-BC3B-1492437808A3}"/>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516741B3-34B5-4F0F-9198-7E52A4E15FAC}"/>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F9F40162-8AA7-4330-BF95-7D13E3D2204B}"/>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3D9E61B6-53FB-4C2D-B6B6-76DDC65CA62E}"/>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B95A48C6-BBA5-4ADB-B837-BFC9AFA994C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F27D0A8C-D918-4330-B412-F4DA78EE6CF6}"/>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6D234DE6-37EC-4A37-9F2F-E4EEBD06950D}"/>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8C75E246-7410-40F7-AC21-D41C7D85127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43C5CD5F-4801-496E-BF17-D4BEBA9041AE}"/>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F6A3F172-785A-416C-AF23-F41EAD5AE26C}"/>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60071</xdr:rowOff>
    </xdr:from>
    <xdr:to>
      <xdr:col>85</xdr:col>
      <xdr:colOff>127000</xdr:colOff>
      <xdr:row>56</xdr:row>
      <xdr:rowOff>117208</xdr:rowOff>
    </xdr:to>
    <xdr:cxnSp macro="">
      <xdr:nvCxnSpPr>
        <xdr:cNvPr id="575" name="直線コネクタ 574">
          <a:extLst>
            <a:ext uri="{FF2B5EF4-FFF2-40B4-BE49-F238E27FC236}">
              <a16:creationId xmlns:a16="http://schemas.microsoft.com/office/drawing/2014/main" id="{7D1A04FE-81E9-4011-9158-6EF1C20DEB39}"/>
            </a:ext>
          </a:extLst>
        </xdr:cNvPr>
        <xdr:cNvCxnSpPr/>
      </xdr:nvCxnSpPr>
      <xdr:spPr>
        <a:xfrm flipV="1">
          <a:off x="15481300" y="9318371"/>
          <a:ext cx="838200" cy="40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DDE01BE1-AD0A-467C-94D3-1192EAF99CB9}"/>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40B5B329-F539-4C51-A4B4-6A9DF4C5BD31}"/>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117208</xdr:rowOff>
    </xdr:from>
    <xdr:to>
      <xdr:col>81</xdr:col>
      <xdr:colOff>50800</xdr:colOff>
      <xdr:row>57</xdr:row>
      <xdr:rowOff>70562</xdr:rowOff>
    </xdr:to>
    <xdr:cxnSp macro="">
      <xdr:nvCxnSpPr>
        <xdr:cNvPr id="578" name="直線コネクタ 577">
          <a:extLst>
            <a:ext uri="{FF2B5EF4-FFF2-40B4-BE49-F238E27FC236}">
              <a16:creationId xmlns:a16="http://schemas.microsoft.com/office/drawing/2014/main" id="{D5078BDE-989E-4CE8-BB18-547B20F3F946}"/>
            </a:ext>
          </a:extLst>
        </xdr:cNvPr>
        <xdr:cNvCxnSpPr/>
      </xdr:nvCxnSpPr>
      <xdr:spPr>
        <a:xfrm flipV="1">
          <a:off x="14592300" y="9718408"/>
          <a:ext cx="889000" cy="12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F04AA634-FDE5-4E98-8302-D3562687D1D3}"/>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ADE48A12-FB9A-40B9-BC83-187257AF0A61}"/>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70562</xdr:rowOff>
    </xdr:from>
    <xdr:to>
      <xdr:col>76</xdr:col>
      <xdr:colOff>114300</xdr:colOff>
      <xdr:row>57</xdr:row>
      <xdr:rowOff>162293</xdr:rowOff>
    </xdr:to>
    <xdr:cxnSp macro="">
      <xdr:nvCxnSpPr>
        <xdr:cNvPr id="581" name="直線コネクタ 580">
          <a:extLst>
            <a:ext uri="{FF2B5EF4-FFF2-40B4-BE49-F238E27FC236}">
              <a16:creationId xmlns:a16="http://schemas.microsoft.com/office/drawing/2014/main" id="{00CFA732-522F-4FCB-A01D-F30C7FFA1D53}"/>
            </a:ext>
          </a:extLst>
        </xdr:cNvPr>
        <xdr:cNvCxnSpPr/>
      </xdr:nvCxnSpPr>
      <xdr:spPr>
        <a:xfrm flipV="1">
          <a:off x="13703300" y="9843212"/>
          <a:ext cx="889000" cy="9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E008D313-B920-414A-B6CA-0CF703237BA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8FBD4635-370A-4992-8AE6-C8D4991E70AF}"/>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57696</xdr:rowOff>
    </xdr:from>
    <xdr:to>
      <xdr:col>71</xdr:col>
      <xdr:colOff>177800</xdr:colOff>
      <xdr:row>57</xdr:row>
      <xdr:rowOff>162293</xdr:rowOff>
    </xdr:to>
    <xdr:cxnSp macro="">
      <xdr:nvCxnSpPr>
        <xdr:cNvPr id="584" name="直線コネクタ 583">
          <a:extLst>
            <a:ext uri="{FF2B5EF4-FFF2-40B4-BE49-F238E27FC236}">
              <a16:creationId xmlns:a16="http://schemas.microsoft.com/office/drawing/2014/main" id="{C76BEBD9-35F4-40B1-B1DC-4F386421F99F}"/>
            </a:ext>
          </a:extLst>
        </xdr:cNvPr>
        <xdr:cNvCxnSpPr/>
      </xdr:nvCxnSpPr>
      <xdr:spPr>
        <a:xfrm>
          <a:off x="12814300" y="9830346"/>
          <a:ext cx="889000" cy="10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6124FE37-4A94-4397-8694-33D6E2B78832}"/>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1F826292-6413-4AF5-8E22-23F0D3863575}"/>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27CE1E20-48D1-46FC-A3CF-7854C059E3AD}"/>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610EAE9B-DCE5-4F9E-BBA6-0E7652A8E429}"/>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7BE94117-6547-496E-B6FF-6DFE3A4FA15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E81E5993-F2D1-4B1E-B8AE-221A9089E54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C9F84A89-BDD4-42C6-BFB5-F74866662CD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2F091881-F134-4C7A-B048-22AD21FFB831}"/>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A07F01FA-AF2B-4BE5-8627-A2DCA7F3BC7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9271</xdr:rowOff>
    </xdr:from>
    <xdr:to>
      <xdr:col>85</xdr:col>
      <xdr:colOff>177800</xdr:colOff>
      <xdr:row>54</xdr:row>
      <xdr:rowOff>110871</xdr:rowOff>
    </xdr:to>
    <xdr:sp macro="" textlink="">
      <xdr:nvSpPr>
        <xdr:cNvPr id="594" name="楕円 593">
          <a:extLst>
            <a:ext uri="{FF2B5EF4-FFF2-40B4-BE49-F238E27FC236}">
              <a16:creationId xmlns:a16="http://schemas.microsoft.com/office/drawing/2014/main" id="{D75BD624-158A-4C9F-A516-C56C8D8A0D9F}"/>
            </a:ext>
          </a:extLst>
        </xdr:cNvPr>
        <xdr:cNvSpPr/>
      </xdr:nvSpPr>
      <xdr:spPr>
        <a:xfrm>
          <a:off x="16268700" y="926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32148</xdr:rowOff>
    </xdr:from>
    <xdr:ext cx="534377" cy="259045"/>
    <xdr:sp macro="" textlink="">
      <xdr:nvSpPr>
        <xdr:cNvPr id="595" name="教育費該当値テキスト">
          <a:extLst>
            <a:ext uri="{FF2B5EF4-FFF2-40B4-BE49-F238E27FC236}">
              <a16:creationId xmlns:a16="http://schemas.microsoft.com/office/drawing/2014/main" id="{47D28E3C-D9FB-44DF-B946-80C404143893}"/>
            </a:ext>
          </a:extLst>
        </xdr:cNvPr>
        <xdr:cNvSpPr txBox="1"/>
      </xdr:nvSpPr>
      <xdr:spPr>
        <a:xfrm>
          <a:off x="16370300" y="911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66408</xdr:rowOff>
    </xdr:from>
    <xdr:to>
      <xdr:col>81</xdr:col>
      <xdr:colOff>101600</xdr:colOff>
      <xdr:row>56</xdr:row>
      <xdr:rowOff>168008</xdr:rowOff>
    </xdr:to>
    <xdr:sp macro="" textlink="">
      <xdr:nvSpPr>
        <xdr:cNvPr id="596" name="楕円 595">
          <a:extLst>
            <a:ext uri="{FF2B5EF4-FFF2-40B4-BE49-F238E27FC236}">
              <a16:creationId xmlns:a16="http://schemas.microsoft.com/office/drawing/2014/main" id="{CEC9DCE1-EB3A-4DE8-9052-413D2A968BBB}"/>
            </a:ext>
          </a:extLst>
        </xdr:cNvPr>
        <xdr:cNvSpPr/>
      </xdr:nvSpPr>
      <xdr:spPr>
        <a:xfrm>
          <a:off x="15430500" y="966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13085</xdr:rowOff>
    </xdr:from>
    <xdr:ext cx="534377" cy="259045"/>
    <xdr:sp macro="" textlink="">
      <xdr:nvSpPr>
        <xdr:cNvPr id="597" name="テキスト ボックス 596">
          <a:extLst>
            <a:ext uri="{FF2B5EF4-FFF2-40B4-BE49-F238E27FC236}">
              <a16:creationId xmlns:a16="http://schemas.microsoft.com/office/drawing/2014/main" id="{2D65D817-E151-4EA9-A8A6-764852907583}"/>
            </a:ext>
          </a:extLst>
        </xdr:cNvPr>
        <xdr:cNvSpPr txBox="1"/>
      </xdr:nvSpPr>
      <xdr:spPr>
        <a:xfrm>
          <a:off x="15214111" y="944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19762</xdr:rowOff>
    </xdr:from>
    <xdr:to>
      <xdr:col>76</xdr:col>
      <xdr:colOff>165100</xdr:colOff>
      <xdr:row>57</xdr:row>
      <xdr:rowOff>121362</xdr:rowOff>
    </xdr:to>
    <xdr:sp macro="" textlink="">
      <xdr:nvSpPr>
        <xdr:cNvPr id="598" name="楕円 597">
          <a:extLst>
            <a:ext uri="{FF2B5EF4-FFF2-40B4-BE49-F238E27FC236}">
              <a16:creationId xmlns:a16="http://schemas.microsoft.com/office/drawing/2014/main" id="{6E9CC76A-4A82-460A-AE7B-2224AE07635A}"/>
            </a:ext>
          </a:extLst>
        </xdr:cNvPr>
        <xdr:cNvSpPr/>
      </xdr:nvSpPr>
      <xdr:spPr>
        <a:xfrm>
          <a:off x="14541500" y="979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137889</xdr:rowOff>
    </xdr:from>
    <xdr:ext cx="534377" cy="259045"/>
    <xdr:sp macro="" textlink="">
      <xdr:nvSpPr>
        <xdr:cNvPr id="599" name="テキスト ボックス 598">
          <a:extLst>
            <a:ext uri="{FF2B5EF4-FFF2-40B4-BE49-F238E27FC236}">
              <a16:creationId xmlns:a16="http://schemas.microsoft.com/office/drawing/2014/main" id="{DD83F9E7-95A5-4DB2-B2A9-BAC1851BA06C}"/>
            </a:ext>
          </a:extLst>
        </xdr:cNvPr>
        <xdr:cNvSpPr txBox="1"/>
      </xdr:nvSpPr>
      <xdr:spPr>
        <a:xfrm>
          <a:off x="14325111" y="956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111493</xdr:rowOff>
    </xdr:from>
    <xdr:to>
      <xdr:col>72</xdr:col>
      <xdr:colOff>38100</xdr:colOff>
      <xdr:row>58</xdr:row>
      <xdr:rowOff>41643</xdr:rowOff>
    </xdr:to>
    <xdr:sp macro="" textlink="">
      <xdr:nvSpPr>
        <xdr:cNvPr id="600" name="楕円 599">
          <a:extLst>
            <a:ext uri="{FF2B5EF4-FFF2-40B4-BE49-F238E27FC236}">
              <a16:creationId xmlns:a16="http://schemas.microsoft.com/office/drawing/2014/main" id="{26A52FAD-6FFB-4896-86B4-84245D35D44B}"/>
            </a:ext>
          </a:extLst>
        </xdr:cNvPr>
        <xdr:cNvSpPr/>
      </xdr:nvSpPr>
      <xdr:spPr>
        <a:xfrm>
          <a:off x="13652500" y="988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58170</xdr:rowOff>
    </xdr:from>
    <xdr:ext cx="534377" cy="259045"/>
    <xdr:sp macro="" textlink="">
      <xdr:nvSpPr>
        <xdr:cNvPr id="601" name="テキスト ボックス 600">
          <a:extLst>
            <a:ext uri="{FF2B5EF4-FFF2-40B4-BE49-F238E27FC236}">
              <a16:creationId xmlns:a16="http://schemas.microsoft.com/office/drawing/2014/main" id="{70AA7B2E-6F1C-44E4-B8E3-84979BFD9B0C}"/>
            </a:ext>
          </a:extLst>
        </xdr:cNvPr>
        <xdr:cNvSpPr txBox="1"/>
      </xdr:nvSpPr>
      <xdr:spPr>
        <a:xfrm>
          <a:off x="13436111" y="965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6896</xdr:rowOff>
    </xdr:from>
    <xdr:to>
      <xdr:col>67</xdr:col>
      <xdr:colOff>101600</xdr:colOff>
      <xdr:row>57</xdr:row>
      <xdr:rowOff>108496</xdr:rowOff>
    </xdr:to>
    <xdr:sp macro="" textlink="">
      <xdr:nvSpPr>
        <xdr:cNvPr id="602" name="楕円 601">
          <a:extLst>
            <a:ext uri="{FF2B5EF4-FFF2-40B4-BE49-F238E27FC236}">
              <a16:creationId xmlns:a16="http://schemas.microsoft.com/office/drawing/2014/main" id="{3EB94EEC-B169-462E-863F-B0B8D477C391}"/>
            </a:ext>
          </a:extLst>
        </xdr:cNvPr>
        <xdr:cNvSpPr/>
      </xdr:nvSpPr>
      <xdr:spPr>
        <a:xfrm>
          <a:off x="12763500" y="97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125023</xdr:rowOff>
    </xdr:from>
    <xdr:ext cx="534377" cy="259045"/>
    <xdr:sp macro="" textlink="">
      <xdr:nvSpPr>
        <xdr:cNvPr id="603" name="テキスト ボックス 602">
          <a:extLst>
            <a:ext uri="{FF2B5EF4-FFF2-40B4-BE49-F238E27FC236}">
              <a16:creationId xmlns:a16="http://schemas.microsoft.com/office/drawing/2014/main" id="{9317F4BE-2299-4375-8970-2C024E4C6662}"/>
            </a:ext>
          </a:extLst>
        </xdr:cNvPr>
        <xdr:cNvSpPr txBox="1"/>
      </xdr:nvSpPr>
      <xdr:spPr>
        <a:xfrm>
          <a:off x="12547111" y="955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C9ECA16B-41D3-4ADE-8A11-CFF71195604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9B7B6885-5296-4D70-8E59-BD5061C5A66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B60E8E92-5CDD-40BE-A9FC-D27A9369D86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C3122CC3-97DE-400E-826D-E255A7301D7A}"/>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F5C2D4F4-30DB-4AE1-A644-36760450F70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4156AF6B-5391-45D7-B0B7-7740DF274FEA}"/>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A0C80670-E736-404C-B37F-1D60CFAC2AE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D81F2735-013D-4E78-8663-F51C518696F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2C310043-8CC0-4DFA-9F9E-DCCF76FAD9C7}"/>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44FA1F98-9D44-4684-B645-93143063FB6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6340724D-75E8-41D4-A91B-E08EA3C56F21}"/>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60B8E222-C140-4BA5-B89A-A32AA4D6B7E6}"/>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FEB69F0D-2F0F-442C-BC6D-43AD41CFC33C}"/>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456D6C3D-9B6C-46E9-BD9E-DC79FC1BAAFF}"/>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3614FCE-FEAB-4BC7-9073-DD15A7C2B27B}"/>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3CCA4DD5-CB3A-484E-8CE6-40B69F47F4BC}"/>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59012214-EAB1-468E-A425-32BF157FB2CC}"/>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B5293D2B-5D9E-4506-AB84-A858A7E3016C}"/>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941E42A1-D857-4E0F-BEEB-0FD0192D2261}"/>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E458A597-044C-4D5D-A5EC-5EC6A6A87418}"/>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BC1D5829-B989-4EF1-ACC6-3AD2C506B4E4}"/>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7E976BA4-88C7-4919-BAA8-41F877AB4DCA}"/>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9F4E8E47-F3BA-40EA-A264-247EF75F6E1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92C261EA-CA00-43E9-B20F-89F7FEEE956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9A5387B0-4EF6-42D2-A42F-A7591A63398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149293B-07C2-40E1-AAF9-C4A3CC2BCD83}"/>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E2E5FF36-B285-4340-9B39-1FC048840E35}"/>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24BA8C09-C10A-4DAF-9F96-52A1300487C5}"/>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524C7EE7-2EC2-40F9-9E38-8F2C242F9AA2}"/>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6B9DBBA8-D70F-41DC-B134-A0387B736C7F}"/>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286B67F-3723-4050-93FB-6E09D764981E}"/>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7B0DF0D2-24A9-445E-83AA-BB4142E4247E}"/>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64340414-B38A-49BF-AC10-746BD150B467}"/>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331B4519-4A0E-407D-A327-224E77569FD1}"/>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682A7B7E-A3E3-4AA2-BBCE-CC283FBAC2D7}"/>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77606F03-A357-4B28-A2DB-C0914D1D3C08}"/>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33EC7048-8E7E-425E-AF65-C162A9345D8F}"/>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52E45D36-AD46-4671-9BAC-6581C086BE59}"/>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2FFC3E97-794E-4A87-95D8-F1B1025742E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A36CFE91-BA8F-402B-AFE9-AFD6AFB23076}"/>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A9BF893D-AB3C-49B4-A3DB-D16CFEA822F5}"/>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FA4B6D18-467C-4E62-94CE-C57F5423F88E}"/>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38104A5C-6CBC-4591-8F36-A9EEDB8152B9}"/>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BFE270AB-9015-486D-B56F-C49446581F82}"/>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DFB7EB47-B847-4FBA-AA09-0DBB9493964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58A1472C-8440-43E8-9AA5-FC853E124C5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5871ACF0-3E9E-4EF0-82E2-0D8C0AAF03F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FC2B2049-AE59-4FA0-9E84-2ACF8B6CB55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BCD3524-8712-4B29-94DE-5E9C57E2D10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23C8ACE0-D4AB-4661-8904-A9CF378EBF2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B3A529E7-A2BD-4437-A2DD-421EC936EAAB}"/>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1163B0BF-C948-405C-808D-ECFD6138E401}"/>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4D99235E-C504-4FFE-9F83-4EF3B9A3F976}"/>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68B5BAE0-E389-4CE3-B8CC-E3D95CF02CBE}"/>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F73636BA-FB54-4B85-A6CA-10EA657F6363}"/>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2068E6AB-E28A-431C-A3DD-65B8CEEE8349}"/>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EE10430B-F5F5-4F05-A197-A164666CFB85}"/>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5ADAE498-7C75-4D9F-849F-4B53911CAFB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866CC88A-806C-4F5F-AB30-DC107310B165}"/>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3F59D31D-F635-4B97-B5CB-64A1B7805B5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CE0BFA05-E32F-4082-BB8D-A6872091CAC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DDDBB028-7BEE-4F79-AF23-66939B5E4A2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6F4177B0-203F-4E6F-9FF3-742EBA90E511}"/>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E9DAFBAF-CA1B-4BA8-928A-246BCD460AE2}"/>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24B1A763-DE5E-45E3-AE17-C3A11AA5C58D}"/>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81D6C518-290F-4418-B801-EE7B3343B5C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89731624-9ACC-4114-82A2-6E521931B97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A429626B-5153-4B4F-BF40-E53BE4F4B34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170DB34B-C792-47FE-AB49-2FB75F5C318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94BADE29-4887-43D1-8D4D-DF9E8D754636}"/>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4F8380BC-C9DB-4A2D-AD5E-8F4B537CC354}"/>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CECDB76F-C206-463A-A8A8-6368B162F4E4}"/>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EE828DC4-3AA2-4E88-8082-38337ADB3BAD}"/>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5568F639-B25B-40F1-9793-639293E19DB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1D6603C8-0013-4CC7-95CB-C6217EE708CD}"/>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A779F0F2-DA2E-49EC-9D6B-31A0EF3C50BB}"/>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CF9E617B-FAE8-4B77-B558-0BBDC8C444B8}"/>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B0F7BFCA-7681-4772-B194-493ABDC046A2}"/>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35B15306-6ACE-46C1-AB44-322F4BDA9FAF}"/>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F04A0FBF-ECB4-4473-9EEA-0A0176CFAC2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F3097643-7DF4-4405-AB9D-DE7286FFF2B5}"/>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46892F01-4E44-43BA-8119-C8C5A282BA3D}"/>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384AD2E1-62F8-499E-A68C-A8CD81801CE9}"/>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470B3FC0-05E1-49D6-9490-2014566CC93D}"/>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5DFE03B2-135E-4FA8-AB56-38F3E7E00B36}"/>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95962409-493B-4B50-8E58-E536C0E7BAE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E9A9AB23-68DF-4475-9D61-3BBF3835ED7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113601</xdr:rowOff>
    </xdr:from>
    <xdr:to>
      <xdr:col>85</xdr:col>
      <xdr:colOff>127000</xdr:colOff>
      <xdr:row>96</xdr:row>
      <xdr:rowOff>132880</xdr:rowOff>
    </xdr:to>
    <xdr:cxnSp macro="">
      <xdr:nvCxnSpPr>
        <xdr:cNvPr id="691" name="直線コネクタ 690">
          <a:extLst>
            <a:ext uri="{FF2B5EF4-FFF2-40B4-BE49-F238E27FC236}">
              <a16:creationId xmlns:a16="http://schemas.microsoft.com/office/drawing/2014/main" id="{CABC43D0-59EB-4614-9E98-20B9554ADD21}"/>
            </a:ext>
          </a:extLst>
        </xdr:cNvPr>
        <xdr:cNvCxnSpPr/>
      </xdr:nvCxnSpPr>
      <xdr:spPr>
        <a:xfrm>
          <a:off x="15481300" y="16572801"/>
          <a:ext cx="838200" cy="1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AF66AC80-B806-4D7A-9448-16D453029ECA}"/>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543C754A-9545-4284-B53D-D327B7B41BF8}"/>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106947</xdr:rowOff>
    </xdr:from>
    <xdr:to>
      <xdr:col>81</xdr:col>
      <xdr:colOff>50800</xdr:colOff>
      <xdr:row>96</xdr:row>
      <xdr:rowOff>113601</xdr:rowOff>
    </xdr:to>
    <xdr:cxnSp macro="">
      <xdr:nvCxnSpPr>
        <xdr:cNvPr id="694" name="直線コネクタ 693">
          <a:extLst>
            <a:ext uri="{FF2B5EF4-FFF2-40B4-BE49-F238E27FC236}">
              <a16:creationId xmlns:a16="http://schemas.microsoft.com/office/drawing/2014/main" id="{E5EB6BC9-3B12-46B6-829D-CF300AD7D873}"/>
            </a:ext>
          </a:extLst>
        </xdr:cNvPr>
        <xdr:cNvCxnSpPr/>
      </xdr:nvCxnSpPr>
      <xdr:spPr>
        <a:xfrm>
          <a:off x="14592300" y="16566147"/>
          <a:ext cx="889000" cy="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9D20F8FD-0289-49A6-AA28-20F431332F97}"/>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C0258907-BE4F-43E2-96BD-ED95B7E24E14}"/>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106947</xdr:rowOff>
    </xdr:from>
    <xdr:to>
      <xdr:col>76</xdr:col>
      <xdr:colOff>114300</xdr:colOff>
      <xdr:row>96</xdr:row>
      <xdr:rowOff>109105</xdr:rowOff>
    </xdr:to>
    <xdr:cxnSp macro="">
      <xdr:nvCxnSpPr>
        <xdr:cNvPr id="697" name="直線コネクタ 696">
          <a:extLst>
            <a:ext uri="{FF2B5EF4-FFF2-40B4-BE49-F238E27FC236}">
              <a16:creationId xmlns:a16="http://schemas.microsoft.com/office/drawing/2014/main" id="{D814A104-8B5E-4C26-A0D7-D8D123220D8B}"/>
            </a:ext>
          </a:extLst>
        </xdr:cNvPr>
        <xdr:cNvCxnSpPr/>
      </xdr:nvCxnSpPr>
      <xdr:spPr>
        <a:xfrm flipV="1">
          <a:off x="13703300" y="16566147"/>
          <a:ext cx="88900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E8FFF5AA-17B1-49E9-89F1-C163562FEA01}"/>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E8C7D6EC-4F5E-43EB-BACD-7B7AE523F307}"/>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109105</xdr:rowOff>
    </xdr:from>
    <xdr:to>
      <xdr:col>71</xdr:col>
      <xdr:colOff>177800</xdr:colOff>
      <xdr:row>96</xdr:row>
      <xdr:rowOff>143763</xdr:rowOff>
    </xdr:to>
    <xdr:cxnSp macro="">
      <xdr:nvCxnSpPr>
        <xdr:cNvPr id="700" name="直線コネクタ 699">
          <a:extLst>
            <a:ext uri="{FF2B5EF4-FFF2-40B4-BE49-F238E27FC236}">
              <a16:creationId xmlns:a16="http://schemas.microsoft.com/office/drawing/2014/main" id="{8741DFA4-43E1-4084-A1BD-85624D5A6A18}"/>
            </a:ext>
          </a:extLst>
        </xdr:cNvPr>
        <xdr:cNvCxnSpPr/>
      </xdr:nvCxnSpPr>
      <xdr:spPr>
        <a:xfrm flipV="1">
          <a:off x="12814300" y="16568305"/>
          <a:ext cx="889000" cy="34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C2EE87EA-4F9F-467A-A171-641FBEAF437B}"/>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A635F3FD-E9A1-4187-AA31-91CBCA6983B5}"/>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51363FD1-7741-4B34-B202-D80E040895FC}"/>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6EFD3011-C0C7-4FA8-AB3E-779F90710FB5}"/>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13D83773-7772-4C11-8C39-7EC451C19DF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923AE399-44CD-4570-A024-F42553A2AFE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671D91D-71EC-4E7A-9B13-EEC17DDE16E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ABD86681-53F1-4062-AD76-3889E70A14C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98F3E974-7911-4510-8FC9-24FAD49A632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82080</xdr:rowOff>
    </xdr:from>
    <xdr:to>
      <xdr:col>85</xdr:col>
      <xdr:colOff>177800</xdr:colOff>
      <xdr:row>97</xdr:row>
      <xdr:rowOff>12230</xdr:rowOff>
    </xdr:to>
    <xdr:sp macro="" textlink="">
      <xdr:nvSpPr>
        <xdr:cNvPr id="710" name="楕円 709">
          <a:extLst>
            <a:ext uri="{FF2B5EF4-FFF2-40B4-BE49-F238E27FC236}">
              <a16:creationId xmlns:a16="http://schemas.microsoft.com/office/drawing/2014/main" id="{79F04A02-AD92-4932-9094-9E5D2F972B86}"/>
            </a:ext>
          </a:extLst>
        </xdr:cNvPr>
        <xdr:cNvSpPr/>
      </xdr:nvSpPr>
      <xdr:spPr>
        <a:xfrm>
          <a:off x="16268700" y="1654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60507</xdr:rowOff>
    </xdr:from>
    <xdr:ext cx="534377" cy="259045"/>
    <xdr:sp macro="" textlink="">
      <xdr:nvSpPr>
        <xdr:cNvPr id="711" name="公債費該当値テキスト">
          <a:extLst>
            <a:ext uri="{FF2B5EF4-FFF2-40B4-BE49-F238E27FC236}">
              <a16:creationId xmlns:a16="http://schemas.microsoft.com/office/drawing/2014/main" id="{5922A567-B7A7-4128-BAD9-DD6049CBF27F}"/>
            </a:ext>
          </a:extLst>
        </xdr:cNvPr>
        <xdr:cNvSpPr txBox="1"/>
      </xdr:nvSpPr>
      <xdr:spPr>
        <a:xfrm>
          <a:off x="16370300" y="1651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62801</xdr:rowOff>
    </xdr:from>
    <xdr:to>
      <xdr:col>81</xdr:col>
      <xdr:colOff>101600</xdr:colOff>
      <xdr:row>96</xdr:row>
      <xdr:rowOff>164401</xdr:rowOff>
    </xdr:to>
    <xdr:sp macro="" textlink="">
      <xdr:nvSpPr>
        <xdr:cNvPr id="712" name="楕円 711">
          <a:extLst>
            <a:ext uri="{FF2B5EF4-FFF2-40B4-BE49-F238E27FC236}">
              <a16:creationId xmlns:a16="http://schemas.microsoft.com/office/drawing/2014/main" id="{F3D24148-9645-4972-AD98-B3FA72196573}"/>
            </a:ext>
          </a:extLst>
        </xdr:cNvPr>
        <xdr:cNvSpPr/>
      </xdr:nvSpPr>
      <xdr:spPr>
        <a:xfrm>
          <a:off x="15430500" y="1652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155528</xdr:rowOff>
    </xdr:from>
    <xdr:ext cx="534377" cy="259045"/>
    <xdr:sp macro="" textlink="">
      <xdr:nvSpPr>
        <xdr:cNvPr id="713" name="テキスト ボックス 712">
          <a:extLst>
            <a:ext uri="{FF2B5EF4-FFF2-40B4-BE49-F238E27FC236}">
              <a16:creationId xmlns:a16="http://schemas.microsoft.com/office/drawing/2014/main" id="{696B47E4-E5AD-4441-AE23-8D0336DAABC2}"/>
            </a:ext>
          </a:extLst>
        </xdr:cNvPr>
        <xdr:cNvSpPr txBox="1"/>
      </xdr:nvSpPr>
      <xdr:spPr>
        <a:xfrm>
          <a:off x="15214111" y="1661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56147</xdr:rowOff>
    </xdr:from>
    <xdr:to>
      <xdr:col>76</xdr:col>
      <xdr:colOff>165100</xdr:colOff>
      <xdr:row>96</xdr:row>
      <xdr:rowOff>157747</xdr:rowOff>
    </xdr:to>
    <xdr:sp macro="" textlink="">
      <xdr:nvSpPr>
        <xdr:cNvPr id="714" name="楕円 713">
          <a:extLst>
            <a:ext uri="{FF2B5EF4-FFF2-40B4-BE49-F238E27FC236}">
              <a16:creationId xmlns:a16="http://schemas.microsoft.com/office/drawing/2014/main" id="{024DB5DE-535E-4C4F-883B-481EFE2D6427}"/>
            </a:ext>
          </a:extLst>
        </xdr:cNvPr>
        <xdr:cNvSpPr/>
      </xdr:nvSpPr>
      <xdr:spPr>
        <a:xfrm>
          <a:off x="14541500" y="1651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148874</xdr:rowOff>
    </xdr:from>
    <xdr:ext cx="534377" cy="259045"/>
    <xdr:sp macro="" textlink="">
      <xdr:nvSpPr>
        <xdr:cNvPr id="715" name="テキスト ボックス 714">
          <a:extLst>
            <a:ext uri="{FF2B5EF4-FFF2-40B4-BE49-F238E27FC236}">
              <a16:creationId xmlns:a16="http://schemas.microsoft.com/office/drawing/2014/main" id="{990A58F9-ACCA-4A76-92C2-2247D53854CC}"/>
            </a:ext>
          </a:extLst>
        </xdr:cNvPr>
        <xdr:cNvSpPr txBox="1"/>
      </xdr:nvSpPr>
      <xdr:spPr>
        <a:xfrm>
          <a:off x="14325111" y="1660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58305</xdr:rowOff>
    </xdr:from>
    <xdr:to>
      <xdr:col>72</xdr:col>
      <xdr:colOff>38100</xdr:colOff>
      <xdr:row>96</xdr:row>
      <xdr:rowOff>159905</xdr:rowOff>
    </xdr:to>
    <xdr:sp macro="" textlink="">
      <xdr:nvSpPr>
        <xdr:cNvPr id="716" name="楕円 715">
          <a:extLst>
            <a:ext uri="{FF2B5EF4-FFF2-40B4-BE49-F238E27FC236}">
              <a16:creationId xmlns:a16="http://schemas.microsoft.com/office/drawing/2014/main" id="{72E37A3A-ADDA-43E9-BDDA-3EA8FE1F2217}"/>
            </a:ext>
          </a:extLst>
        </xdr:cNvPr>
        <xdr:cNvSpPr/>
      </xdr:nvSpPr>
      <xdr:spPr>
        <a:xfrm>
          <a:off x="13652500" y="1651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151032</xdr:rowOff>
    </xdr:from>
    <xdr:ext cx="534377" cy="259045"/>
    <xdr:sp macro="" textlink="">
      <xdr:nvSpPr>
        <xdr:cNvPr id="717" name="テキスト ボックス 716">
          <a:extLst>
            <a:ext uri="{FF2B5EF4-FFF2-40B4-BE49-F238E27FC236}">
              <a16:creationId xmlns:a16="http://schemas.microsoft.com/office/drawing/2014/main" id="{B642FA82-53A1-47BB-99BD-F304ED3726D3}"/>
            </a:ext>
          </a:extLst>
        </xdr:cNvPr>
        <xdr:cNvSpPr txBox="1"/>
      </xdr:nvSpPr>
      <xdr:spPr>
        <a:xfrm>
          <a:off x="13436111" y="1661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92963</xdr:rowOff>
    </xdr:from>
    <xdr:to>
      <xdr:col>67</xdr:col>
      <xdr:colOff>101600</xdr:colOff>
      <xdr:row>97</xdr:row>
      <xdr:rowOff>23113</xdr:rowOff>
    </xdr:to>
    <xdr:sp macro="" textlink="">
      <xdr:nvSpPr>
        <xdr:cNvPr id="718" name="楕円 717">
          <a:extLst>
            <a:ext uri="{FF2B5EF4-FFF2-40B4-BE49-F238E27FC236}">
              <a16:creationId xmlns:a16="http://schemas.microsoft.com/office/drawing/2014/main" id="{97C1CC0D-7281-4450-AB5E-EC581C1E441A}"/>
            </a:ext>
          </a:extLst>
        </xdr:cNvPr>
        <xdr:cNvSpPr/>
      </xdr:nvSpPr>
      <xdr:spPr>
        <a:xfrm>
          <a:off x="12763500" y="1655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14240</xdr:rowOff>
    </xdr:from>
    <xdr:ext cx="534377" cy="259045"/>
    <xdr:sp macro="" textlink="">
      <xdr:nvSpPr>
        <xdr:cNvPr id="719" name="テキスト ボックス 718">
          <a:extLst>
            <a:ext uri="{FF2B5EF4-FFF2-40B4-BE49-F238E27FC236}">
              <a16:creationId xmlns:a16="http://schemas.microsoft.com/office/drawing/2014/main" id="{3B0CF201-7F74-45E2-B332-93252E494164}"/>
            </a:ext>
          </a:extLst>
        </xdr:cNvPr>
        <xdr:cNvSpPr txBox="1"/>
      </xdr:nvSpPr>
      <xdr:spPr>
        <a:xfrm>
          <a:off x="12547111" y="1664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4F813A94-DFE6-4889-BB75-A091EFECA12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4C72A73A-D821-4C4F-86B7-02A3628BBE1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FF74BA4C-7230-48F7-98DE-C0ECE4B9A6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E79A0326-011F-4C52-91FE-43E5D6B132BD}"/>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EEEA46A9-2341-4BEB-ACA2-400A45452A82}"/>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553667B7-1075-49BB-A475-DB929AF4010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4BDA981D-7796-4B3D-A6E2-190825A9810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FC4B77AB-D744-43B3-AB22-231979B069E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3884B954-1F2A-4235-83DC-296FDCFA7841}"/>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D1749558-AA97-4948-A754-0882EE6CF8D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F8A996C8-CBB8-4B5F-99F7-2B1B66437302}"/>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DA4A4676-5148-4C9C-8480-B0BFFE72328B}"/>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F1FEBFB8-8E57-4957-AA7A-DCE0D925E668}"/>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28B4D77-6EE7-4269-A931-77349A47BAA9}"/>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82448675-5EF7-4D71-8A1F-C458B12EC8AC}"/>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EA7EB9E0-E33F-4EAF-A893-A9E1C057DD76}"/>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27EFBFCF-453A-4E7D-85D8-98EF739709FA}"/>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B6361A99-7D8E-4FC3-82AD-20BE78A0D1B9}"/>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8311D160-18C1-4CA9-84EB-35D586168E1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F37B500D-3BB8-4852-A068-F3DAD9A50AAC}"/>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94FD139D-2EDB-4532-8C32-04C4E1F637D8}"/>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86CA99AE-202C-47C0-872D-214503FDD86C}"/>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FC45B842-42C8-4F7A-8509-B96AD0582DF5}"/>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6D8E543C-9E5A-46D6-80E3-AD73723FDC62}"/>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6345C094-32F8-43CF-8EC0-93649EF63269}"/>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872607ED-D2C5-4270-8B3C-37252018D41E}"/>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EC9BDF12-789F-4768-B188-75AC4C33D45E}"/>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71579CD0-5D4B-47ED-8FC4-8B5E4B8D4EC8}"/>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F5C24EF1-D943-4362-8881-6F8275BF578F}"/>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5D20635B-B43D-42FF-A61D-7D5119CCD361}"/>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B8638581-2F23-4361-9229-A10F89A9C895}"/>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4DB13842-3D31-4693-BA75-B482E7B4D5F4}"/>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DE7D126E-4B97-4C77-A954-BF80AE2EF6D9}"/>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89E3728B-BF84-48D4-BDA9-48CED5088EE3}"/>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DAD7FE9C-8C37-466A-828E-B83F8F32F62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19D5BC61-E235-4AD0-B2C7-A8BD6C8E7D6B}"/>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F8087F54-2F7D-443A-BB0A-65154B1A912F}"/>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418C2D63-5567-4285-9B0A-33044DE07BFD}"/>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F07C98DD-BC9C-483A-BCC8-21FC6EF2AB73}"/>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E33D9D53-CC70-46E8-B7B8-53534BD496CD}"/>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79A0201-E5E2-4F26-8E4C-90652470FAA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4C759DF3-DE73-4DC6-BBA3-95F511C76EE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C1E05611-3674-41D3-8E3F-BECFA038D96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1AED5BF0-A67A-4727-9C13-3C911DE8559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7EE034CB-EC0A-4385-A3CD-20E602F84FC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A24C0CC9-7F07-4E21-B035-C8C3DCDF74D9}"/>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807555D6-C794-4D43-AC74-56A239701EB5}"/>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BA45EEEC-7669-40A9-A559-69ECAE4E5A0A}"/>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D8680FBF-8D94-4ECF-93C9-084F5B3CA5B5}"/>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50988787-5932-4B2A-AADF-146F436E909F}"/>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A9D01D01-2105-4F54-B05D-078D52175308}"/>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C40DD5D2-C54E-4749-A865-EDD08F6F29EB}"/>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7FE62B0E-58AF-4D6C-8FF5-4B9A6225045D}"/>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A3613DD0-9E50-4CD3-A974-695063C3B29C}"/>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45B48C8B-6EDA-4C80-84A6-AAEF4F13C7EA}"/>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92ADF868-F199-4451-B1BB-16B7B12D4C3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772091E6-4034-4BC7-B00C-42655652A04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A05E3C50-4FD2-4CEA-B5B9-9432E1A3AC4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DE3CB904-6EA9-4CFA-84F2-D9074DC46426}"/>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1D6676FA-401D-449D-A77F-4796D1B556E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DEDAED82-C221-44D2-82B6-0966A4F072C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F3D089CD-70DC-4FD5-9656-F068309C0A74}"/>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1A3EDD54-6C69-48F3-81BF-3174A6C5D91C}"/>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BF2BE816-5C2A-4FC5-A3BE-F99D0D3ECEA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82283F97-A352-4455-A70E-1E0FAA7B2517}"/>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AE72AAA3-3959-4471-B295-B464AE71AFDC}"/>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7034ADD4-AC77-49F7-B323-41F4DEBC7951}"/>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AABE86DA-BC67-4A13-8BC1-B06F28042914}"/>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A7D78DF8-44CB-4A0F-9E56-9DFBC0F228E9}"/>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ADFBF555-A859-47B4-B125-60D692C3C2D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6DB6D35A-5287-4223-8D15-E34C7C704A2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B016590A-0403-4ED7-AE18-5BCE766071EF}"/>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7D3B7D9E-B04E-4CD1-93A2-A17DF599DF4F}"/>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218AFF25-8A36-4D81-8400-572C6E68266F}"/>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B8BC0169-33EC-40E4-8321-9237102B4ADE}"/>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FC9BF89A-5ED3-4239-96D3-F95E70D6A8FC}"/>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67577DD1-889D-4A96-AF0D-C56419A2F829}"/>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392341C0-2961-42D1-88B9-EE06EEA6DBAB}"/>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5563743C-0BBE-4CAA-8AAD-ECA2BC1F6F33}"/>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E9B6A023-5C3A-448C-BF44-020E97FAB145}"/>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8C427586-47A4-4DA5-A044-3C45198BB505}"/>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34E2E516-CC46-41A6-973B-E28AF2A3C6A7}"/>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F57C1D04-0399-426E-98C8-75E62B12C856}"/>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B42095B3-F110-47B0-ABE7-7EAFCBD6ECFF}"/>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D0661F15-C665-4F09-8E4D-501C0597EF63}"/>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A82C551B-A77F-420B-B9F1-D77B3362B1A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C74FA17A-FFF8-4130-BCD2-80F284C8DC1B}"/>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1DFD7401-560B-472A-BFFA-2A3E0CD5A4A8}"/>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6BB2A4CF-5C50-48F5-B2FC-8D5A51A84F25}"/>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C3FC9B9A-5883-49D0-BC1E-2E726A1754E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5082B57C-30F8-4B87-8A6C-197B5295F27E}"/>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9270E886-BCB2-4E42-9CEF-42232CA7994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135C7C04-286A-4B0D-9776-10D59AFFED8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EF50F24D-2957-4B90-B9EF-8965D8A6F55E}"/>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C4863297-AF41-42AA-902C-24764272835D}"/>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14066B3D-8B99-40E2-B948-AD59772AC95E}"/>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D34A83EE-0F7E-4EA0-A5FB-576348A36A04}"/>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FEF88B72-3252-44E1-9C1A-F616063CE95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A8AF290B-07F1-44F0-8E25-8218D37EC96E}"/>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9D3795BE-25E9-41B6-87D2-83B5A462721A}"/>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D6F61570-2C3C-4066-9E65-DB8EAC55933F}"/>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BA42823A-FF25-4BC4-9CB5-B1427B16E6C7}"/>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8674DF61-1FAA-451F-85E1-4228C751F4BA}"/>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A7409896-9BD9-414C-BD9F-9F7A86A74B83}"/>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FDDBFAF6-48F4-450A-AE88-84474024397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22D1486C-4568-4466-B58D-5B9313F7577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A79AB871-B214-459D-96F4-F44791F25A91}"/>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議会費においては、議会音響システム等改修</a:t>
          </a:r>
          <a:r>
            <a:rPr kumimoji="1" lang="ja-JP" altLang="en-US" sz="1100">
              <a:solidFill>
                <a:schemeClr val="dk1"/>
              </a:solidFill>
              <a:effectLst/>
              <a:latin typeface="+mn-lt"/>
              <a:ea typeface="+mn-ea"/>
              <a:cs typeface="+mn-cs"/>
            </a:rPr>
            <a:t>の皆減により</a:t>
          </a:r>
          <a:r>
            <a:rPr kumimoji="1" lang="ja-JP" altLang="ja-JP" sz="1100">
              <a:solidFill>
                <a:schemeClr val="dk1"/>
              </a:solidFill>
              <a:effectLst/>
              <a:latin typeface="+mn-lt"/>
              <a:ea typeface="+mn-ea"/>
              <a:cs typeface="+mn-cs"/>
            </a:rPr>
            <a:t>前年度から</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民生費においては、</a:t>
          </a:r>
          <a:r>
            <a:rPr kumimoji="1" lang="ja-JP" altLang="en-US" sz="1100">
              <a:solidFill>
                <a:schemeClr val="dk1"/>
              </a:solidFill>
              <a:effectLst/>
              <a:latin typeface="+mn-lt"/>
              <a:ea typeface="+mn-ea"/>
              <a:cs typeface="+mn-cs"/>
            </a:rPr>
            <a:t>ののいち子育てステーション整備事業や児童手当制度拡充</a:t>
          </a:r>
          <a:r>
            <a:rPr kumimoji="1" lang="ja-JP" altLang="ja-JP" sz="1100">
              <a:solidFill>
                <a:schemeClr val="dk1"/>
              </a:solidFill>
              <a:effectLst/>
              <a:latin typeface="+mn-lt"/>
              <a:ea typeface="+mn-ea"/>
              <a:cs typeface="+mn-cs"/>
            </a:rPr>
            <a:t>（令和５年</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月～）</a:t>
          </a:r>
          <a:r>
            <a:rPr kumimoji="1" lang="ja-JP" altLang="en-US" sz="1100">
              <a:solidFill>
                <a:schemeClr val="dk1"/>
              </a:solidFill>
              <a:effectLst/>
              <a:latin typeface="+mn-lt"/>
              <a:ea typeface="+mn-ea"/>
              <a:cs typeface="+mn-cs"/>
            </a:rPr>
            <a:t>の平年度化等により増加した</a:t>
          </a:r>
          <a:r>
            <a:rPr kumimoji="1" lang="ja-JP" altLang="ja-JP" sz="1100">
              <a:solidFill>
                <a:schemeClr val="dk1"/>
              </a:solidFill>
              <a:effectLst/>
              <a:latin typeface="+mn-lt"/>
              <a:ea typeface="+mn-ea"/>
              <a:cs typeface="+mn-cs"/>
            </a:rPr>
            <a:t>。人口の増加に伴い今後も児童福祉費や生活保護費の増加が見込まれているため、今後も厳しい財政負担を強いられることが予想される。</a:t>
          </a:r>
          <a:endParaRPr lang="ja-JP" altLang="ja-JP" sz="1400">
            <a:effectLst/>
          </a:endParaRPr>
        </a:p>
        <a:p>
          <a:r>
            <a:rPr kumimoji="1" lang="ja-JP" altLang="ja-JP" sz="1100">
              <a:solidFill>
                <a:schemeClr val="dk1"/>
              </a:solidFill>
              <a:effectLst/>
              <a:latin typeface="+mn-lt"/>
              <a:ea typeface="+mn-ea"/>
              <a:cs typeface="+mn-cs"/>
            </a:rPr>
            <a:t>　商工費においては</a:t>
          </a:r>
          <a:r>
            <a:rPr kumimoji="1" lang="ja-JP" altLang="en-US" sz="1100">
              <a:solidFill>
                <a:schemeClr val="dk1"/>
              </a:solidFill>
              <a:effectLst/>
              <a:latin typeface="+mn-lt"/>
              <a:ea typeface="+mn-ea"/>
              <a:cs typeface="+mn-cs"/>
            </a:rPr>
            <a:t>企業誘致に係る助成や企業立地促進基金への積立</a:t>
          </a:r>
          <a:r>
            <a:rPr kumimoji="1" lang="ja-JP" altLang="ja-JP" sz="1100">
              <a:solidFill>
                <a:schemeClr val="dk1"/>
              </a:solidFill>
              <a:effectLst/>
              <a:latin typeface="+mn-lt"/>
              <a:ea typeface="+mn-ea"/>
              <a:cs typeface="+mn-cs"/>
            </a:rPr>
            <a:t>により、前年度から大きく</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土木費においては、中央公園拡張整備事業や除排雪経費の増等により、前年度から大きく増加した。</a:t>
          </a:r>
          <a:endParaRPr lang="ja-JP" altLang="ja-JP" sz="1400">
            <a:effectLst/>
          </a:endParaRPr>
        </a:p>
        <a:p>
          <a:r>
            <a:rPr kumimoji="1" lang="ja-JP" altLang="ja-JP" sz="1100">
              <a:solidFill>
                <a:schemeClr val="dk1"/>
              </a:solidFill>
              <a:effectLst/>
              <a:latin typeface="+mn-lt"/>
              <a:ea typeface="+mn-ea"/>
              <a:cs typeface="+mn-cs"/>
            </a:rPr>
            <a:t>　教育費においては、</a:t>
          </a:r>
          <a:r>
            <a:rPr kumimoji="1" lang="ja-JP" altLang="en-US" sz="1100">
              <a:solidFill>
                <a:schemeClr val="dk1"/>
              </a:solidFill>
              <a:effectLst/>
              <a:latin typeface="+mn-lt"/>
              <a:ea typeface="+mn-ea"/>
              <a:cs typeface="+mn-cs"/>
            </a:rPr>
            <a:t>文化会館大規模改修事業や中学校給食センター大規模改修事業等の投資的経費のほか、教育施設整備基金への積立等により</a:t>
          </a:r>
          <a:r>
            <a:rPr kumimoji="1" lang="ja-JP" altLang="ja-JP" sz="1100">
              <a:solidFill>
                <a:schemeClr val="dk1"/>
              </a:solidFill>
              <a:effectLst/>
              <a:latin typeface="+mn-lt"/>
              <a:ea typeface="+mn-ea"/>
              <a:cs typeface="+mn-cs"/>
            </a:rPr>
            <a:t>、類似団体の値を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上回っている結果となった。</a:t>
          </a:r>
          <a:endParaRPr lang="ja-JP" altLang="ja-JP" sz="1400">
            <a:effectLst/>
          </a:endParaRPr>
        </a:p>
        <a:p>
          <a:r>
            <a:rPr kumimoji="1" lang="ja-JP" altLang="ja-JP" sz="1100">
              <a:solidFill>
                <a:schemeClr val="dk1"/>
              </a:solidFill>
              <a:effectLst/>
              <a:latin typeface="+mn-lt"/>
              <a:ea typeface="+mn-ea"/>
              <a:cs typeface="+mn-cs"/>
            </a:rPr>
            <a:t>　多くの項目で類似団体と比較して一人当たりのコストが低い状態となっているが、今後も公共施設等総合管理計画に基づく施設維持管理費の平準化や事業の取捨選択を徹底していくことにより経費の縮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8F54C1E-D66C-4471-B52A-82B043DC33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7916FE4-F2BC-4B64-A766-4FC2430796A6}"/>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73575757-5BC2-4E44-B7DA-0CD188088EB6}"/>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38D28C77-53A5-4E11-9775-25D9AF4458CB}"/>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D1948D39-6517-4B91-86E6-E519EBDEF085}"/>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9F100E92-573D-4D5C-9A35-54A91B7A992F}"/>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AEBA9E62-48E7-45F7-81E0-9A2535AAE99F}"/>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F84CF73-208C-46CD-9313-607F0B9D5FC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8D6A282F-F36C-466A-A308-3F1271C7A66C}"/>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18B1D140-1E7E-46C8-BB64-3499BC894422}"/>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C4AF4BC3-52ED-4993-AC64-831B8A593341}"/>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石川県野々市市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74C57EF7-41BD-45AA-BD8B-443D672B1A45}"/>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A17CD4F-7DE9-45AA-92D6-F8AF89391F29}"/>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子育てステーション整備事業や文化会館大規模改修事業、中学校給食センター大規模改修事業等により普通建設事業が大きく増大したこと等により、</a:t>
          </a:r>
          <a:r>
            <a:rPr kumimoji="1" lang="ja-JP" altLang="ja-JP" sz="1100">
              <a:solidFill>
                <a:schemeClr val="dk1"/>
              </a:solidFill>
              <a:effectLst/>
              <a:latin typeface="+mn-lt"/>
              <a:ea typeface="+mn-ea"/>
              <a:cs typeface="+mn-cs"/>
            </a:rPr>
            <a:t>実質単年度収支は昨年に引き続き赤字となった</a:t>
          </a:r>
          <a:r>
            <a:rPr kumimoji="1" lang="ja-JP" altLang="en-US" sz="1100">
              <a:solidFill>
                <a:schemeClr val="dk1"/>
              </a:solidFill>
              <a:effectLst/>
              <a:latin typeface="+mn-lt"/>
              <a:ea typeface="+mn-ea"/>
              <a:cs typeface="+mn-cs"/>
            </a:rPr>
            <a:t>が、歳入ベースおいて固定資産税や個人住民税が増加したこと、地方特例交付金において定額減税補填があったことにより、前年度と比較して若干改善した</a:t>
          </a:r>
          <a:endParaRPr lang="ja-JP" altLang="ja-JP" sz="1400">
            <a:effectLst/>
          </a:endParaRPr>
        </a:p>
        <a:p>
          <a:r>
            <a:rPr kumimoji="1" lang="ja-JP" altLang="ja-JP" sz="1100">
              <a:solidFill>
                <a:schemeClr val="dk1"/>
              </a:solidFill>
              <a:effectLst/>
              <a:latin typeface="+mn-lt"/>
              <a:ea typeface="+mn-ea"/>
              <a:cs typeface="+mn-cs"/>
            </a:rPr>
            <a:t>　財政調整基金の取り崩しにより実質収支は黒字となっているものの引き続き厳しい財政運営となることが予想されるため、今後も事業の見直し・統廃合など歳出の合理化等行財政改革を推進し、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82FBE4AE-06F9-4764-9591-ABF0C3821F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575230FD-601B-4A7F-BE73-03CA09644F97}"/>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7C1DDCCF-573A-4C07-9CDF-499F99DE6D3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DC3736EE-967D-495F-A829-3077467712D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40019163-5C66-4EAC-93EA-619D1B045213}"/>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A51EECC4-9BE2-43F9-B4CE-C98CFD9391B9}"/>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7EC8EDFD-FD2F-4351-B37E-8BFA582B4B6F}"/>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石川県野々市市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5602297-98E7-4793-9633-D2BC2EBBB37E}"/>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1B662A34-865B-4BD6-8E6D-5C3FA77AA3C5}"/>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これまでと同様に、令和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年度もすべての会計において黒字となっている。</a:t>
          </a:r>
          <a:endParaRPr lang="ja-JP" altLang="ja-JP" sz="1400">
            <a:effectLst/>
          </a:endParaRPr>
        </a:p>
        <a:p>
          <a:r>
            <a:rPr kumimoji="1" lang="ja-JP" altLang="ja-JP" sz="1100">
              <a:solidFill>
                <a:schemeClr val="dk1"/>
              </a:solidFill>
              <a:effectLst/>
              <a:latin typeface="+mn-lt"/>
              <a:ea typeface="+mn-ea"/>
              <a:cs typeface="+mn-cs"/>
            </a:rPr>
            <a:t>　特に水道事業会計については、標準財政規模比も高く安定した経営状態といえる。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F540368-AE9A-403C-AB92-0EDFD4CF8EF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9A78CC79-5DFB-4976-B1C9-D78829F8732B}"/>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3BC0AAAE-1270-4D8D-8666-1F1F5AF047E1}"/>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EA32EE80-5461-4254-986A-CD52ADE1193A}"/>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4E562B9C-06BF-4701-A0A1-6C0E33BFAB8C}"/>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A4B45059-32B4-4553-9F40-FCA5BF4550D4}"/>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83C46400-D77F-4E2F-AFE8-769030BC4BD4}"/>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E25246F-A302-41CE-A126-9D5A3DBF1B84}"/>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913EEF4-C795-4AE6-9632-59D3700EA0A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1E8BB029-C967-449B-85C7-38871760AB56}"/>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98E9EA4E-B081-4F67-80B6-AD340822836C}"/>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C2A1267B-0CF7-4735-AC99-C839F8C2A611}"/>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石川県野々市市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DF45CD3-577D-4CF3-B369-F2626C58CC0A}"/>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48C7B8E-F012-4233-98DE-EF977485AC4E}"/>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A83E5ECF-FEA8-403F-85F3-D8E5AF6F12AD}"/>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FE654D4B-6987-433D-BE4D-EDAFE82CE842}"/>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7950D17F-BE1D-420E-B920-611BA649D2EC}"/>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6FFDFDCA-657A-4323-9237-E20064E2F1D5}"/>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4AA0695-ACFA-478C-A2F2-399F7894CEFA}"/>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01A057E-4699-4AD5-AEB7-D80AF76A161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AE9872E-889F-42F7-969B-FEE34693EAE7}"/>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3345C446-A88D-491C-AD5A-3845A5747C68}"/>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6684A5CD-D451-4BF5-9F04-806D3280D1A9}"/>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54B15AE9-F550-4FB2-A1E6-1684D4B907DE}"/>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84CD35D6-BE63-4C61-B2B2-138610DB8E2C}"/>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A20EF533-BA6E-4D98-801D-56A57E3451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C807B485-C07D-48E0-9215-B09A05205A73}"/>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5F004D2A-66BF-4519-AB4E-3344F8026A01}"/>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年度より平成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年石川平野排水対策事業、平成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年臨時財政対策債、平成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白山保育園建設事業に係る地方債の償還が終了したこと等により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既往債の償還進行が進行し、前年度より実質公債費比率の分子は減少し、比率は改善した。</a:t>
          </a:r>
          <a:endParaRPr lang="ja-JP" altLang="ja-JP">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93959479-AFE3-4BBD-A0E4-C37261E6AC8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2DA91BED-8446-4F3E-B973-2B86F6EEE92B}"/>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E3735340-82EA-4ADA-9D62-B8830BF7408A}"/>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E15A038-FDD4-435F-9D24-5622976263D9}"/>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528A9FC2-BF0E-4D4F-A211-AAE07E6FAD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A8447990-48FE-4E17-B762-7677F41ED58B}"/>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F8BA19D1-83D1-4498-8F77-67CB97121D44}"/>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D3A7D686-4B7B-4375-B663-B9792CD533F1}"/>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477A20DC-2438-4A37-9A20-EEF913B48A1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6542F943-7A47-426D-8BC0-395BCAAFC583}"/>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F774DA36-3A87-423A-9602-A211EFDB0DB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7119891B-755E-4576-BF78-C29B25A5422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AFA6F198-15E0-4BCD-836E-641C7B00936A}"/>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D833345D-3CA6-4FB7-BC74-1CD10BB8575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F4E5C3A8-DDA4-4292-B437-D77DCB382C0D}"/>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8F5F6806-B1DE-43A6-919F-9B6ACCDD0B69}"/>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57CA75E7-740A-4AA9-A312-73CEE4993A3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491AE084-B2D5-4DAB-9625-EAF4B4870A19}"/>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49C4F74-0F53-43D9-9E3F-FE42A9F43A5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C5E82ED-8CF7-46DF-AE67-578813021D5D}"/>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A0D5E47-CECD-4006-874E-FF832C8AD19F}"/>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6D6CCA3-9B56-42AC-8240-8D606B7976FF}"/>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8696DE24-548F-4BC4-8916-DDC2E2C09C9E}"/>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石川県野々市市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4404911B-CD47-4150-AC30-3CD5B63F6A85}"/>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0C52662-D84D-4E19-BD31-6BBDCBDB218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E4A5DA28-8158-439F-B24C-9F72D298AAB9}"/>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年度は子育てステーション整備や布水中学校増築事業、中学校給食センター大規模改修、文化会館大規模改修など大規模な地方債発行があり地方債残高は</a:t>
          </a:r>
          <a:r>
            <a:rPr kumimoji="1" lang="en-US" altLang="ja-JP" sz="1100">
              <a:solidFill>
                <a:schemeClr val="dk1"/>
              </a:solidFill>
              <a:effectLst/>
              <a:latin typeface="+mn-lt"/>
              <a:ea typeface="+mn-ea"/>
              <a:cs typeface="+mn-cs"/>
            </a:rPr>
            <a:t>888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en-US" altLang="ja-JP" sz="1100">
              <a:solidFill>
                <a:schemeClr val="dk1"/>
              </a:solidFill>
              <a:effectLst/>
              <a:latin typeface="+mn-lt"/>
              <a:ea typeface="+mn-ea"/>
              <a:cs typeface="+mn-cs"/>
            </a:rPr>
            <a:t>.</a:t>
          </a:r>
        </a:p>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中央公園拡張整備事業用地取得が本格化したことにより、</a:t>
          </a:r>
          <a:r>
            <a:rPr kumimoji="1" lang="ja-JP" altLang="en-US" sz="1100">
              <a:solidFill>
                <a:schemeClr val="dk1"/>
              </a:solidFill>
              <a:effectLst/>
              <a:latin typeface="+mn-lt"/>
              <a:ea typeface="+mn-ea"/>
              <a:cs typeface="+mn-cs"/>
            </a:rPr>
            <a:t>設立法人等（土地開発公社）の負債額等負担見込額が増加した。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　また、</a:t>
          </a:r>
          <a:r>
            <a:rPr kumimoji="1" lang="ja-JP" altLang="en-US" sz="1100">
              <a:solidFill>
                <a:schemeClr val="dk1"/>
              </a:solidFill>
              <a:effectLst/>
              <a:latin typeface="+mn-lt"/>
              <a:ea typeface="+mn-ea"/>
              <a:cs typeface="+mn-cs"/>
            </a:rPr>
            <a:t>充当可能基金において、企業立地促進</a:t>
          </a:r>
          <a:r>
            <a:rPr kumimoji="1" lang="ja-JP" altLang="ja-JP" sz="1100">
              <a:solidFill>
                <a:schemeClr val="dk1"/>
              </a:solidFill>
              <a:effectLst/>
              <a:latin typeface="+mn-lt"/>
              <a:ea typeface="+mn-ea"/>
              <a:cs typeface="+mn-cs"/>
            </a:rPr>
            <a:t>基金へ</a:t>
          </a:r>
          <a:r>
            <a:rPr kumimoji="1" lang="en-US" altLang="ja-JP" sz="1100">
              <a:solidFill>
                <a:schemeClr val="dk1"/>
              </a:solidFill>
              <a:effectLst/>
              <a:latin typeface="+mn-lt"/>
              <a:ea typeface="+mn-ea"/>
              <a:cs typeface="+mn-cs"/>
            </a:rPr>
            <a:t>127</a:t>
          </a:r>
          <a:r>
            <a:rPr kumimoji="1" lang="ja-JP" altLang="ja-JP" sz="1100">
              <a:solidFill>
                <a:schemeClr val="dk1"/>
              </a:solidFill>
              <a:effectLst/>
              <a:latin typeface="+mn-lt"/>
              <a:ea typeface="+mn-ea"/>
              <a:cs typeface="+mn-cs"/>
            </a:rPr>
            <a:t>百万円新たに積み立て</a:t>
          </a:r>
          <a:r>
            <a:rPr kumimoji="1" lang="ja-JP" altLang="en-US" sz="1100">
              <a:solidFill>
                <a:schemeClr val="dk1"/>
              </a:solidFill>
              <a:effectLst/>
              <a:latin typeface="+mn-lt"/>
              <a:ea typeface="+mn-ea"/>
              <a:cs typeface="+mn-cs"/>
            </a:rPr>
            <a:t>る等し、</a:t>
          </a:r>
          <a:r>
            <a:rPr kumimoji="1" lang="ja-JP" altLang="ja-JP" sz="1100">
              <a:solidFill>
                <a:schemeClr val="dk1"/>
              </a:solidFill>
              <a:effectLst/>
              <a:latin typeface="+mn-lt"/>
              <a:ea typeface="+mn-ea"/>
              <a:cs typeface="+mn-cs"/>
            </a:rPr>
            <a:t>その他の取崩し額も含めると全体で前年度から</a:t>
          </a:r>
          <a:r>
            <a:rPr kumimoji="1" lang="en-US" altLang="ja-JP" sz="1100">
              <a:solidFill>
                <a:schemeClr val="dk1"/>
              </a:solidFill>
              <a:effectLst/>
              <a:latin typeface="+mn-lt"/>
              <a:ea typeface="+mn-ea"/>
              <a:cs typeface="+mn-cs"/>
            </a:rPr>
            <a:t>137</a:t>
          </a:r>
          <a:r>
            <a:rPr kumimoji="1" lang="ja-JP" altLang="ja-JP" sz="1100">
              <a:solidFill>
                <a:schemeClr val="dk1"/>
              </a:solidFill>
              <a:effectLst/>
              <a:latin typeface="+mn-lt"/>
              <a:ea typeface="+mn-ea"/>
              <a:cs typeface="+mn-cs"/>
            </a:rPr>
            <a:t>百万円増加した。今後は公共施設の老朽化に伴う改修事業など多額の起債の発行を伴う事業により比率が上昇することが考えられることから、これまで以上に行財政運営の合理化、効率化を図り、将来負担の抑制に努める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9684B1B4-5946-4FDA-95FF-32900BC122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5D662F86-7F31-4EAF-8B3F-32884FB8BF0E}"/>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BDE2ED87-54B1-4F65-9EFF-38775D039108}"/>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0220071-4F6F-4B3B-A229-8B3333F6FD72}"/>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C96BE03-5632-44D9-B330-F09285F0D60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49D8A86-88A0-4EEE-BF12-C93F3235B845}"/>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9EEF0F4-5CF1-464F-BF66-B550941598FF}"/>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石川県野々市市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54DDF7C-5418-4474-9529-4498F694871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44D2271-7781-477A-A3BE-0D41F8798379}"/>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E894DCB-EECA-44DF-B29A-A0868EF12146}"/>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5AC0EE9F-A7A5-4250-BE5D-1AD789B18DC2}"/>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財政調整基金が</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企業立地促進基金が</a:t>
          </a:r>
          <a:r>
            <a:rPr kumimoji="1" lang="en-US" altLang="ja-JP" sz="1100">
              <a:solidFill>
                <a:schemeClr val="dk1"/>
              </a:solidFill>
              <a:effectLst/>
              <a:latin typeface="+mn-lt"/>
              <a:ea typeface="+mn-ea"/>
              <a:cs typeface="+mn-cs"/>
            </a:rPr>
            <a:t>127</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の増、広域斎場施設整備基金が</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百万円増加した一方、福祉基金において、子育てステーション整備事業への充当のため</a:t>
          </a:r>
          <a:r>
            <a:rPr kumimoji="1" lang="en-US" altLang="ja-JP" sz="1100">
              <a:solidFill>
                <a:schemeClr val="dk1"/>
              </a:solidFill>
              <a:effectLst/>
              <a:latin typeface="+mn-lt"/>
              <a:ea typeface="+mn-ea"/>
              <a:cs typeface="+mn-cs"/>
            </a:rPr>
            <a:t>97</a:t>
          </a:r>
          <a:r>
            <a:rPr kumimoji="1" lang="ja-JP" altLang="en-US" sz="1100">
              <a:solidFill>
                <a:schemeClr val="dk1"/>
              </a:solidFill>
              <a:effectLst/>
              <a:latin typeface="+mn-lt"/>
              <a:ea typeface="+mn-ea"/>
              <a:cs typeface="+mn-cs"/>
            </a:rPr>
            <a:t>百万円減少したこと</a:t>
          </a:r>
          <a:r>
            <a:rPr kumimoji="1" lang="ja-JP" altLang="ja-JP" sz="1100">
              <a:solidFill>
                <a:schemeClr val="dk1"/>
              </a:solidFill>
              <a:effectLst/>
              <a:latin typeface="+mn-lt"/>
              <a:ea typeface="+mn-ea"/>
              <a:cs typeface="+mn-cs"/>
            </a:rPr>
            <a:t>などから基金全体としては</a:t>
          </a:r>
          <a:r>
            <a:rPr kumimoji="1" lang="en-US" altLang="ja-JP" sz="1100">
              <a:solidFill>
                <a:schemeClr val="dk1"/>
              </a:solidFill>
              <a:effectLst/>
              <a:latin typeface="+mn-lt"/>
              <a:ea typeface="+mn-ea"/>
              <a:cs typeface="+mn-cs"/>
            </a:rPr>
            <a:t>136</a:t>
          </a:r>
          <a:r>
            <a:rPr kumimoji="1" lang="ja-JP" altLang="ja-JP" sz="110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事業の見直し・統廃合など歳出の合理化等行財政改革を推進し、基金の取り崩しに頼らない財政運営を目指す。</a:t>
          </a:r>
          <a:endParaRPr lang="ja-JP" altLang="ja-JP" sz="1400">
            <a:effectLst/>
          </a:endParaRPr>
        </a:p>
        <a:p>
          <a:r>
            <a:rPr kumimoji="1" lang="ja-JP" altLang="ja-JP" sz="1100">
              <a:solidFill>
                <a:schemeClr val="dk1"/>
              </a:solidFill>
              <a:effectLst/>
              <a:latin typeface="+mn-lt"/>
              <a:ea typeface="+mn-ea"/>
              <a:cs typeface="+mn-cs"/>
            </a:rPr>
            <a:t>　基金の使途の明確化を図るために、財政調整基金に積み立てず、個々の特定目的基金に積み立てていくことを予定している。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E32E6E5-85E0-41A3-8E3C-BB0DBC0A4C0F}"/>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3622D0C-2303-4486-BF74-557A4A90033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97CD328E-AF34-4B5D-AF3A-D1268B9E508B}"/>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企業立地促進基金：</a:t>
          </a:r>
          <a:r>
            <a:rPr lang="ja-JP" altLang="en-US" sz="1100" b="0" i="0">
              <a:solidFill>
                <a:schemeClr val="dk1"/>
              </a:solidFill>
              <a:effectLst/>
              <a:latin typeface="+mn-lt"/>
              <a:ea typeface="+mn-ea"/>
              <a:cs typeface="+mn-cs"/>
            </a:rPr>
            <a:t>経済の活性化に資する企業立地を促進するために要する経費の財源を積み立てる。</a:t>
          </a:r>
          <a:endParaRPr lang="ja-JP" altLang="ja-JP" sz="1400">
            <a:effectLst/>
          </a:endParaRPr>
        </a:p>
        <a:p>
          <a:r>
            <a:rPr kumimoji="1" lang="ja-JP" altLang="ja-JP" sz="1100">
              <a:solidFill>
                <a:schemeClr val="dk1"/>
              </a:solidFill>
              <a:effectLst/>
              <a:latin typeface="+mn-lt"/>
              <a:ea typeface="+mn-ea"/>
              <a:cs typeface="+mn-cs"/>
            </a:rPr>
            <a:t>　教育施設整備基金：教育施設の整備のために要する経費の財源を積み立てるもの。</a:t>
          </a:r>
          <a:endParaRPr lang="ja-JP" altLang="ja-JP" sz="1400">
            <a:effectLst/>
          </a:endParaRPr>
        </a:p>
        <a:p>
          <a:r>
            <a:rPr kumimoji="1" lang="ja-JP" altLang="ja-JP" sz="1100">
              <a:solidFill>
                <a:schemeClr val="dk1"/>
              </a:solidFill>
              <a:effectLst/>
              <a:latin typeface="+mn-lt"/>
              <a:ea typeface="+mn-ea"/>
              <a:cs typeface="+mn-cs"/>
            </a:rPr>
            <a:t>　広域斎場施設整備基金：広域斎場施設の整備のために要する経費の財源を積み立てるもの。</a:t>
          </a:r>
          <a:endParaRPr lang="ja-JP" altLang="ja-JP" sz="1400">
            <a:effectLst/>
          </a:endParaRPr>
        </a:p>
        <a:p>
          <a:r>
            <a:rPr kumimoji="1" lang="ja-JP" altLang="ja-JP" sz="1100">
              <a:solidFill>
                <a:schemeClr val="dk1"/>
              </a:solidFill>
              <a:effectLst/>
              <a:latin typeface="+mn-lt"/>
              <a:ea typeface="+mn-ea"/>
              <a:cs typeface="+mn-cs"/>
            </a:rPr>
            <a:t>（増減理由）</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企業立地促進基金：今後の企業立地に備えるために</a:t>
          </a:r>
          <a:r>
            <a:rPr kumimoji="1" lang="en-US" altLang="ja-JP" sz="1100">
              <a:solidFill>
                <a:schemeClr val="dk1"/>
              </a:solidFill>
              <a:effectLst/>
              <a:latin typeface="+mn-lt"/>
              <a:ea typeface="+mn-ea"/>
              <a:cs typeface="+mn-cs"/>
            </a:rPr>
            <a:t>127</a:t>
          </a:r>
          <a:r>
            <a:rPr kumimoji="1" lang="ja-JP" altLang="en-US" sz="1100">
              <a:solidFill>
                <a:schemeClr val="dk1"/>
              </a:solidFill>
              <a:effectLst/>
              <a:latin typeface="+mn-lt"/>
              <a:ea typeface="+mn-ea"/>
              <a:cs typeface="+mn-cs"/>
            </a:rPr>
            <a:t>百万円を積み増ししたことによる増。</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教育施設整備基金：</a:t>
          </a:r>
          <a:r>
            <a:rPr kumimoji="1" lang="ja-JP" altLang="ja-JP" sz="1100">
              <a:solidFill>
                <a:schemeClr val="dk1"/>
              </a:solidFill>
              <a:effectLst/>
              <a:latin typeface="+mn-lt"/>
              <a:ea typeface="+mn-ea"/>
              <a:cs typeface="+mn-cs"/>
            </a:rPr>
            <a:t>今後の</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施設整備に備えるため</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百万円を積み増ししたことによる増</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広域斎場施設整備基金：今後の広域斎場施設整備に備えるため</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百万円を積み増ししたことによる増。</a:t>
          </a:r>
          <a:endParaRPr lang="ja-JP" altLang="ja-JP" sz="1400">
            <a:effectLst/>
          </a:endParaRPr>
        </a:p>
        <a:p>
          <a:r>
            <a:rPr kumimoji="1" lang="ja-JP" altLang="ja-JP" sz="1100">
              <a:solidFill>
                <a:schemeClr val="dk1"/>
              </a:solidFill>
              <a:effectLst/>
              <a:latin typeface="+mn-lt"/>
              <a:ea typeface="+mn-ea"/>
              <a:cs typeface="+mn-cs"/>
            </a:rPr>
            <a:t>（今後の方針）</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企業立地促進基金：今後の企業立地の状況により</a:t>
          </a:r>
          <a:r>
            <a:rPr kumimoji="1" lang="ja-JP" altLang="ja-JP" sz="1100">
              <a:solidFill>
                <a:schemeClr val="dk1"/>
              </a:solidFill>
              <a:effectLst/>
              <a:latin typeface="+mn-lt"/>
              <a:ea typeface="+mn-ea"/>
              <a:cs typeface="+mn-cs"/>
            </a:rPr>
            <a:t>取り崩しが続く場合は積み増しを行う。</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教育施設整備基金：今後の教育施設の改修状況により取り崩しが続く場合は積み増しを行う。</a:t>
          </a:r>
          <a:endParaRPr lang="ja-JP" altLang="ja-JP" sz="1400">
            <a:effectLst/>
          </a:endParaRPr>
        </a:p>
        <a:p>
          <a:r>
            <a:rPr kumimoji="1" lang="ja-JP" altLang="ja-JP" sz="1100">
              <a:solidFill>
                <a:schemeClr val="dk1"/>
              </a:solidFill>
              <a:effectLst/>
              <a:latin typeface="+mn-lt"/>
              <a:ea typeface="+mn-ea"/>
              <a:cs typeface="+mn-cs"/>
            </a:rPr>
            <a:t>　広域斎場施設整備基金：今後の広域斎場施設整備に備え、数年は引き続き積み増しを行う。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80082ABD-A8B2-4304-A3BA-B9AB62A5ADD2}"/>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356DC31F-AD2D-4689-A049-966B2F8B2BA1}"/>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37F4CB69-C389-419F-BDFC-09DFE1EEE43A}"/>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財政調整基金については経常経費の増加による財源不足への対応として</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百万円取り崩した一方で、決算剰余金を</a:t>
          </a:r>
          <a:r>
            <a:rPr kumimoji="1" lang="en-US" altLang="ja-JP" sz="1100">
              <a:solidFill>
                <a:schemeClr val="dk1"/>
              </a:solidFill>
              <a:effectLst/>
              <a:latin typeface="+mn-lt"/>
              <a:ea typeface="+mn-ea"/>
              <a:cs typeface="+mn-cs"/>
            </a:rPr>
            <a:t>233</a:t>
          </a:r>
          <a:r>
            <a:rPr kumimoji="1" lang="ja-JP" altLang="ja-JP" sz="1100">
              <a:solidFill>
                <a:schemeClr val="dk1"/>
              </a:solidFill>
              <a:effectLst/>
              <a:latin typeface="+mn-lt"/>
              <a:ea typeface="+mn-ea"/>
              <a:cs typeface="+mn-cs"/>
            </a:rPr>
            <a:t>百万円積み立てたこと等により、基金全体として</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災害や不況など不測の事態に対応できるよう最低限度の基金を確保するよう努める。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1936A9F-8F02-4218-B720-CC839C4C35E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DD5ED798-E674-4CD3-BE1E-226E99E41245}"/>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DDBAAEE-9C12-4153-8244-09F0E4D6939B}"/>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約</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百万円の積み立てし、</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百万円取崩しとしたため、合計</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百万円の減少となった。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基金利子の積立を継続し、大型事業の償還開始や繰上償還など公債費負担の軽減に備える。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AC26FD14-85CD-4188-BAA6-27468A77CF84}"/>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E76B446-8872-4432-A29B-8E3ECED296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A5FBB7C-EEB3-4C53-BD31-1D72DBD5D1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AD4D4E85-76D8-4066-95BB-89EC0651DD4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919949D9-0EF7-40BA-8428-29C9C6D2A6D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2B760041-DE21-4AC3-A988-2C7039E9610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7B56E950-5570-4C90-8241-EF28291300F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4C6BA6B1-8340-4F5F-AEF7-03E001E10CC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67159307-DB2E-48D8-A8AC-FD2BB72208F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8DFCA8A6-83CE-4C37-90F2-0CBD0EE721F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F4E57D34-75AC-43B2-9F34-501E00FCD12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石川県野々市市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67A87C8-5F39-49D6-84C6-8260D39677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4D3CC91-11F6-40BC-920F-4D28C9F5448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D043912E-1753-407D-A830-1B0F9653A46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A2DA9AF4-6439-4885-9DE5-D9168198056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B2AE3AC1-8DB2-4BC6-855C-1286AF2A6F7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A3FCA4DE-86C3-4B76-83F4-095DAFE81A1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54,583
53,874
13.56
25,038,460
24,418,495
495,943
12,588,777
18,913,562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FE3A4ADE-DC60-4D75-A008-174775D4D50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A0C9CF3C-DEAC-44C5-A50A-5258CC7E758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42BED91C-4E35-49A4-A641-873EC4E3C8F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4A97AE2-277A-4B69-AB76-313568FAEEF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DFFB9989-8AD8-4338-9ED5-5FCED1C4D8D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80D9F876-453E-4405-84A9-5D64B21606B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8EAAB110-16E3-4ECC-BC24-EB42C2CECE7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DD20E1EA-0115-4E73-8AEB-3E0DF66DC35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FB41993F-3E8F-4AD1-9CF0-717EED3778A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DD3ECB27-2EBB-4676-825D-9EF6F4B3829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D5546546-8248-43C9-8B6C-8C8A741C74A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6F6FC120-8577-4979-BCFA-7558C0D1807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E8B67BB7-CBEC-4C0C-B81E-9EDB3251D77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AC8977DD-C2BD-4F6B-9347-1481B33A798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2B4ACF0D-BC5D-48DE-802E-E24CDE78E71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303E5BB5-DF88-4A57-A927-ABBB5E1BB01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F821EB0A-B7FF-4FAF-A120-92A1FF91BCC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F8B93EC6-FF40-4F37-B5DE-FC47346E94A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11374755-3262-4E4C-A9E4-8FA53BAA11E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688DD3E3-454F-4FBF-ABE7-C1A57744386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9A53BD6A-11AF-4063-9F95-18754BF4D77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17BA3401-1EB2-4B6C-A2F7-1D76EE9B8A6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206A1F62-A721-49EE-85BC-7511436ABCE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A0EFB0DD-8580-47FB-833B-24BF4F93476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874B4E3B-58FA-495F-B52E-8CDB659BECC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2681FC85-269E-411B-A1E2-D21ACC35D31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53136D6B-5B6F-46A0-8A9C-C2C11AD0D9F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E261E71-6AFA-4F4B-9E5C-400B78879D6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30FA642F-4BED-47F1-910C-62231DA4842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A3DD7D0B-4206-4043-9082-FC13498F8B8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CFB902A9-859C-467A-BDED-238EE572C93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C54F7B28-2B54-41DB-98C1-3C2D8EC394A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E530D8E8-514F-4E0A-A505-D346574564C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5C68DA90-9B59-4293-A9F4-862A68E39B9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A6AFED76-0CBB-4E5C-89CD-E85F89CB3CD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latin typeface="游ゴシック" panose="020B0400000000000000" pitchFamily="50" charset="-128"/>
              <a:ea typeface="游ゴシック" panose="020B0400000000000000" pitchFamily="50" charset="-128"/>
            </a:rPr>
            <a:t>文化会館大規模改修事業などにより、公共施設の老朽化は一部改善されたものの、全体として老朽化は進行している。</a:t>
          </a:r>
          <a:endParaRPr lang="en-US" altLang="ja-JP">
            <a:latin typeface="游ゴシック" panose="020B0400000000000000" pitchFamily="50" charset="-128"/>
            <a:ea typeface="游ゴシック" panose="020B0400000000000000" pitchFamily="50" charset="-128"/>
          </a:endParaRPr>
        </a:p>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類似団体平均の数値を若干下回っているが、今後も老朽化する公共施設等に対し、個別施設計画をもとに施設の長寿命化及び適正な維持管理に努めていきたい。</a:t>
          </a:r>
          <a:endParaRPr lang="ja-JP" altLang="ja-JP">
            <a:effectLst/>
            <a:latin typeface="游ゴシック" panose="020B0400000000000000" pitchFamily="50" charset="-128"/>
            <a:ea typeface="游ゴシック" panose="020B0400000000000000"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2C724360-67FD-4ACD-9590-E9A3205FD29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A236F95-1E1C-427F-BEA1-67BE2227C32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FE483A65-53E2-437E-8486-CDA90E85BE23}"/>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1D8D364A-9BAB-42B0-BCC9-3566D45E9AF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2B03586C-86AB-4DBD-ABEC-B43BD9EEC8AD}"/>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6D40BA8D-890A-4ECB-8104-630C47B280A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BD9C7E73-DF4B-49AD-8831-57675D9B988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1B96F7BE-D6F6-4B34-B77E-085585B72A4F}"/>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B14B3462-FEA9-4CE4-A032-CF03B85724D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383F16F2-4C61-41AC-8BDD-8F2C4C09F77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0AD9397D-D4C0-449E-A74B-1B4731E9E17B}"/>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0C75A27E-9125-497E-8DA9-9AF40428FC8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00F57930-EC70-401A-9584-97E0EBC82A2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34E51A46-344C-4F9D-8079-581D70E03FC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7AB61228-0BA7-42BA-8FC4-6840DC0213F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D9475084-24D1-4513-9D28-5AA11E6F369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9" name="直線コネクタ 68">
          <a:extLst>
            <a:ext uri="{FF2B5EF4-FFF2-40B4-BE49-F238E27FC236}">
              <a16:creationId xmlns:a16="http://schemas.microsoft.com/office/drawing/2014/main" id="{76AE8247-DBC8-46AB-86F6-39AAB38772F8}"/>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0" name="有形固定資産減価償却率最小値テキスト">
          <a:extLst>
            <a:ext uri="{FF2B5EF4-FFF2-40B4-BE49-F238E27FC236}">
              <a16:creationId xmlns:a16="http://schemas.microsoft.com/office/drawing/2014/main" id="{45B3CAAD-E7BD-4BCF-AE24-E34CD0DD18B6}"/>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1" name="直線コネクタ 70">
          <a:extLst>
            <a:ext uri="{FF2B5EF4-FFF2-40B4-BE49-F238E27FC236}">
              <a16:creationId xmlns:a16="http://schemas.microsoft.com/office/drawing/2014/main" id="{8B1A3B71-D4AB-4638-8B22-251FFFEBB40B}"/>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2" name="有形固定資産減価償却率最大値テキスト">
          <a:extLst>
            <a:ext uri="{FF2B5EF4-FFF2-40B4-BE49-F238E27FC236}">
              <a16:creationId xmlns:a16="http://schemas.microsoft.com/office/drawing/2014/main" id="{F7E5468B-AADB-499B-98F7-B1E44CA0869A}"/>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3" name="直線コネクタ 72">
          <a:extLst>
            <a:ext uri="{FF2B5EF4-FFF2-40B4-BE49-F238E27FC236}">
              <a16:creationId xmlns:a16="http://schemas.microsoft.com/office/drawing/2014/main" id="{B9B8D9DC-9956-4CF2-977D-A30C4B3D35DF}"/>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4" name="有形固定資産減価償却率平均値テキスト">
          <a:extLst>
            <a:ext uri="{FF2B5EF4-FFF2-40B4-BE49-F238E27FC236}">
              <a16:creationId xmlns:a16="http://schemas.microsoft.com/office/drawing/2014/main" id="{D77639BD-9038-483F-A434-376AE6CE6815}"/>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5" name="フローチャート: 判断 74">
          <a:extLst>
            <a:ext uri="{FF2B5EF4-FFF2-40B4-BE49-F238E27FC236}">
              <a16:creationId xmlns:a16="http://schemas.microsoft.com/office/drawing/2014/main" id="{EC9DF225-1585-43EA-85EC-89C6FA02BE0A}"/>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6" name="フローチャート: 判断 75">
          <a:extLst>
            <a:ext uri="{FF2B5EF4-FFF2-40B4-BE49-F238E27FC236}">
              <a16:creationId xmlns:a16="http://schemas.microsoft.com/office/drawing/2014/main" id="{91A87C76-8845-4F48-8C82-BE0801B769D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7" name="フローチャート: 判断 76">
          <a:extLst>
            <a:ext uri="{FF2B5EF4-FFF2-40B4-BE49-F238E27FC236}">
              <a16:creationId xmlns:a16="http://schemas.microsoft.com/office/drawing/2014/main" id="{1DC3B35D-4EBC-4609-856B-B1A9CB0191CE}"/>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8" name="フローチャート: 判断 77">
          <a:extLst>
            <a:ext uri="{FF2B5EF4-FFF2-40B4-BE49-F238E27FC236}">
              <a16:creationId xmlns:a16="http://schemas.microsoft.com/office/drawing/2014/main" id="{5F6292F0-928E-42FE-80AC-1F9D74F94E2F}"/>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9" name="フローチャート: 判断 78">
          <a:extLst>
            <a:ext uri="{FF2B5EF4-FFF2-40B4-BE49-F238E27FC236}">
              <a16:creationId xmlns:a16="http://schemas.microsoft.com/office/drawing/2014/main" id="{7F28BC4D-9B18-491D-BA95-1584377CEB24}"/>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04D983B-5993-4AFE-818A-724FAA92334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B4AC4466-B001-482F-96F2-4A940B3C6AD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9C189B7-EA6B-4FE2-8AA5-B77B476C22E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0861138-0E7D-47DF-90BB-CF6E10D5715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005FB03-CA71-4E19-A133-62BCE1BB72A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60748</xdr:rowOff>
    </xdr:from>
    <xdr:to>
      <xdr:col>23</xdr:col>
      <xdr:colOff>136525</xdr:colOff>
      <xdr:row>31</xdr:row>
      <xdr:rowOff>162348</xdr:rowOff>
    </xdr:to>
    <xdr:sp macro="" textlink="">
      <xdr:nvSpPr>
        <xdr:cNvPr id="85" name="楕円 84">
          <a:extLst>
            <a:ext uri="{FF2B5EF4-FFF2-40B4-BE49-F238E27FC236}">
              <a16:creationId xmlns:a16="http://schemas.microsoft.com/office/drawing/2014/main" id="{D1C4CE3D-7B77-4BCE-9474-F49F01494401}"/>
            </a:ext>
          </a:extLst>
        </xdr:cNvPr>
        <xdr:cNvSpPr/>
      </xdr:nvSpPr>
      <xdr:spPr>
        <a:xfrm>
          <a:off x="4711700" y="61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83625</xdr:rowOff>
    </xdr:from>
    <xdr:ext cx="405111" cy="259045"/>
    <xdr:sp macro="" textlink="">
      <xdr:nvSpPr>
        <xdr:cNvPr id="86" name="有形固定資産減価償却率該当値テキスト">
          <a:extLst>
            <a:ext uri="{FF2B5EF4-FFF2-40B4-BE49-F238E27FC236}">
              <a16:creationId xmlns:a16="http://schemas.microsoft.com/office/drawing/2014/main" id="{B6C2892E-347D-47DC-823B-7179807BC374}"/>
            </a:ext>
          </a:extLst>
        </xdr:cNvPr>
        <xdr:cNvSpPr txBox="1"/>
      </xdr:nvSpPr>
      <xdr:spPr>
        <a:xfrm>
          <a:off x="4813300" y="5998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42757</xdr:rowOff>
    </xdr:from>
    <xdr:to>
      <xdr:col>19</xdr:col>
      <xdr:colOff>187325</xdr:colOff>
      <xdr:row>31</xdr:row>
      <xdr:rowOff>144357</xdr:rowOff>
    </xdr:to>
    <xdr:sp macro="" textlink="">
      <xdr:nvSpPr>
        <xdr:cNvPr id="87" name="楕円 86">
          <a:extLst>
            <a:ext uri="{FF2B5EF4-FFF2-40B4-BE49-F238E27FC236}">
              <a16:creationId xmlns:a16="http://schemas.microsoft.com/office/drawing/2014/main" id="{30C24BA3-E582-4534-8527-E8104513CAA3}"/>
            </a:ext>
          </a:extLst>
        </xdr:cNvPr>
        <xdr:cNvSpPr/>
      </xdr:nvSpPr>
      <xdr:spPr>
        <a:xfrm>
          <a:off x="4000500" y="61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93557</xdr:rowOff>
    </xdr:from>
    <xdr:to>
      <xdr:col>23</xdr:col>
      <xdr:colOff>85725</xdr:colOff>
      <xdr:row>31</xdr:row>
      <xdr:rowOff>111548</xdr:rowOff>
    </xdr:to>
    <xdr:cxnSp macro="">
      <xdr:nvCxnSpPr>
        <xdr:cNvPr id="88" name="直線コネクタ 87">
          <a:extLst>
            <a:ext uri="{FF2B5EF4-FFF2-40B4-BE49-F238E27FC236}">
              <a16:creationId xmlns:a16="http://schemas.microsoft.com/office/drawing/2014/main" id="{ADDA0DBF-7267-469D-8E99-709ECC182ECB}"/>
            </a:ext>
          </a:extLst>
        </xdr:cNvPr>
        <xdr:cNvCxnSpPr/>
      </xdr:nvCxnSpPr>
      <xdr:spPr>
        <a:xfrm>
          <a:off x="4051300" y="6180032"/>
          <a:ext cx="7112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153035</xdr:rowOff>
    </xdr:from>
    <xdr:to>
      <xdr:col>15</xdr:col>
      <xdr:colOff>187325</xdr:colOff>
      <xdr:row>31</xdr:row>
      <xdr:rowOff>83185</xdr:rowOff>
    </xdr:to>
    <xdr:sp macro="" textlink="">
      <xdr:nvSpPr>
        <xdr:cNvPr id="89" name="楕円 88">
          <a:extLst>
            <a:ext uri="{FF2B5EF4-FFF2-40B4-BE49-F238E27FC236}">
              <a16:creationId xmlns:a16="http://schemas.microsoft.com/office/drawing/2014/main" id="{6E5D6DF6-AFA5-4879-A70A-B8AE3D6FE866}"/>
            </a:ext>
          </a:extLst>
        </xdr:cNvPr>
        <xdr:cNvSpPr/>
      </xdr:nvSpPr>
      <xdr:spPr>
        <a:xfrm>
          <a:off x="3238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32385</xdr:rowOff>
    </xdr:from>
    <xdr:to>
      <xdr:col>19</xdr:col>
      <xdr:colOff>136525</xdr:colOff>
      <xdr:row>31</xdr:row>
      <xdr:rowOff>93557</xdr:rowOff>
    </xdr:to>
    <xdr:cxnSp macro="">
      <xdr:nvCxnSpPr>
        <xdr:cNvPr id="90" name="直線コネクタ 89">
          <a:extLst>
            <a:ext uri="{FF2B5EF4-FFF2-40B4-BE49-F238E27FC236}">
              <a16:creationId xmlns:a16="http://schemas.microsoft.com/office/drawing/2014/main" id="{C72E63A8-A87A-4C7C-A959-9A0F9B9B981E}"/>
            </a:ext>
          </a:extLst>
        </xdr:cNvPr>
        <xdr:cNvCxnSpPr/>
      </xdr:nvCxnSpPr>
      <xdr:spPr>
        <a:xfrm>
          <a:off x="3289300" y="611886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106257</xdr:rowOff>
    </xdr:from>
    <xdr:to>
      <xdr:col>11</xdr:col>
      <xdr:colOff>187325</xdr:colOff>
      <xdr:row>31</xdr:row>
      <xdr:rowOff>36407</xdr:rowOff>
    </xdr:to>
    <xdr:sp macro="" textlink="">
      <xdr:nvSpPr>
        <xdr:cNvPr id="91" name="楕円 90">
          <a:extLst>
            <a:ext uri="{FF2B5EF4-FFF2-40B4-BE49-F238E27FC236}">
              <a16:creationId xmlns:a16="http://schemas.microsoft.com/office/drawing/2014/main" id="{8A8B7EF9-517D-40CF-B22C-29A911185F88}"/>
            </a:ext>
          </a:extLst>
        </xdr:cNvPr>
        <xdr:cNvSpPr/>
      </xdr:nvSpPr>
      <xdr:spPr>
        <a:xfrm>
          <a:off x="2476500" y="602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157057</xdr:rowOff>
    </xdr:from>
    <xdr:to>
      <xdr:col>15</xdr:col>
      <xdr:colOff>136525</xdr:colOff>
      <xdr:row>31</xdr:row>
      <xdr:rowOff>32385</xdr:rowOff>
    </xdr:to>
    <xdr:cxnSp macro="">
      <xdr:nvCxnSpPr>
        <xdr:cNvPr id="92" name="直線コネクタ 91">
          <a:extLst>
            <a:ext uri="{FF2B5EF4-FFF2-40B4-BE49-F238E27FC236}">
              <a16:creationId xmlns:a16="http://schemas.microsoft.com/office/drawing/2014/main" id="{62C11279-A9E7-4666-A9D0-52E93B3CFFE7}"/>
            </a:ext>
          </a:extLst>
        </xdr:cNvPr>
        <xdr:cNvCxnSpPr/>
      </xdr:nvCxnSpPr>
      <xdr:spPr>
        <a:xfrm>
          <a:off x="2527300" y="6072082"/>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48683</xdr:rowOff>
    </xdr:from>
    <xdr:to>
      <xdr:col>7</xdr:col>
      <xdr:colOff>187325</xdr:colOff>
      <xdr:row>30</xdr:row>
      <xdr:rowOff>150283</xdr:rowOff>
    </xdr:to>
    <xdr:sp macro="" textlink="">
      <xdr:nvSpPr>
        <xdr:cNvPr id="93" name="楕円 92">
          <a:extLst>
            <a:ext uri="{FF2B5EF4-FFF2-40B4-BE49-F238E27FC236}">
              <a16:creationId xmlns:a16="http://schemas.microsoft.com/office/drawing/2014/main" id="{385CC296-31D0-4B00-A8FB-8FA9829BE29C}"/>
            </a:ext>
          </a:extLst>
        </xdr:cNvPr>
        <xdr:cNvSpPr/>
      </xdr:nvSpPr>
      <xdr:spPr>
        <a:xfrm>
          <a:off x="1714500" y="59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99483</xdr:rowOff>
    </xdr:from>
    <xdr:to>
      <xdr:col>11</xdr:col>
      <xdr:colOff>136525</xdr:colOff>
      <xdr:row>30</xdr:row>
      <xdr:rowOff>157057</xdr:rowOff>
    </xdr:to>
    <xdr:cxnSp macro="">
      <xdr:nvCxnSpPr>
        <xdr:cNvPr id="94" name="直線コネクタ 93">
          <a:extLst>
            <a:ext uri="{FF2B5EF4-FFF2-40B4-BE49-F238E27FC236}">
              <a16:creationId xmlns:a16="http://schemas.microsoft.com/office/drawing/2014/main" id="{26D65F39-4E48-463C-B7EE-75543D55858C}"/>
            </a:ext>
          </a:extLst>
        </xdr:cNvPr>
        <xdr:cNvCxnSpPr/>
      </xdr:nvCxnSpPr>
      <xdr:spPr>
        <a:xfrm>
          <a:off x="1765300" y="6014508"/>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5" name="n_1aveValue有形固定資産減価償却率">
          <a:extLst>
            <a:ext uri="{FF2B5EF4-FFF2-40B4-BE49-F238E27FC236}">
              <a16:creationId xmlns:a16="http://schemas.microsoft.com/office/drawing/2014/main" id="{F7324AEF-1D80-4F4C-A4E1-7296D7EB7463}"/>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6" name="n_2aveValue有形固定資産減価償却率">
          <a:extLst>
            <a:ext uri="{FF2B5EF4-FFF2-40B4-BE49-F238E27FC236}">
              <a16:creationId xmlns:a16="http://schemas.microsoft.com/office/drawing/2014/main" id="{AEA7933A-BAC8-4563-B970-51AD54AA1C54}"/>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7" name="n_3aveValue有形固定資産減価償却率">
          <a:extLst>
            <a:ext uri="{FF2B5EF4-FFF2-40B4-BE49-F238E27FC236}">
              <a16:creationId xmlns:a16="http://schemas.microsoft.com/office/drawing/2014/main" id="{F42DEED2-B5E2-4E7C-99D1-BD545C619273}"/>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8" name="n_4aveValue有形固定資産減価償却率">
          <a:extLst>
            <a:ext uri="{FF2B5EF4-FFF2-40B4-BE49-F238E27FC236}">
              <a16:creationId xmlns:a16="http://schemas.microsoft.com/office/drawing/2014/main" id="{5F99FB25-6040-4EB4-A614-0DBDD70F64B2}"/>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160884</xdr:rowOff>
    </xdr:from>
    <xdr:ext cx="405111" cy="259045"/>
    <xdr:sp macro="" textlink="">
      <xdr:nvSpPr>
        <xdr:cNvPr id="99" name="n_1mainValue有形固定資産減価償却率">
          <a:extLst>
            <a:ext uri="{FF2B5EF4-FFF2-40B4-BE49-F238E27FC236}">
              <a16:creationId xmlns:a16="http://schemas.microsoft.com/office/drawing/2014/main" id="{9032B4B2-F004-4BDB-B535-DDAD04E90194}"/>
            </a:ext>
          </a:extLst>
        </xdr:cNvPr>
        <xdr:cNvSpPr txBox="1"/>
      </xdr:nvSpPr>
      <xdr:spPr>
        <a:xfrm>
          <a:off x="3836044" y="59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99712</xdr:rowOff>
    </xdr:from>
    <xdr:ext cx="405111" cy="259045"/>
    <xdr:sp macro="" textlink="">
      <xdr:nvSpPr>
        <xdr:cNvPr id="100" name="n_2mainValue有形固定資産減価償却率">
          <a:extLst>
            <a:ext uri="{FF2B5EF4-FFF2-40B4-BE49-F238E27FC236}">
              <a16:creationId xmlns:a16="http://schemas.microsoft.com/office/drawing/2014/main" id="{57C1E332-F1DF-41DC-BEC6-43D76EDBC407}"/>
            </a:ext>
          </a:extLst>
        </xdr:cNvPr>
        <xdr:cNvSpPr txBox="1"/>
      </xdr:nvSpPr>
      <xdr:spPr>
        <a:xfrm>
          <a:off x="30867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52934</xdr:rowOff>
    </xdr:from>
    <xdr:ext cx="405111" cy="259045"/>
    <xdr:sp macro="" textlink="">
      <xdr:nvSpPr>
        <xdr:cNvPr id="101" name="n_3mainValue有形固定資産減価償却率">
          <a:extLst>
            <a:ext uri="{FF2B5EF4-FFF2-40B4-BE49-F238E27FC236}">
              <a16:creationId xmlns:a16="http://schemas.microsoft.com/office/drawing/2014/main" id="{326DDB06-5A7D-42BD-80E9-645DAFEB44D2}"/>
            </a:ext>
          </a:extLst>
        </xdr:cNvPr>
        <xdr:cNvSpPr txBox="1"/>
      </xdr:nvSpPr>
      <xdr:spPr>
        <a:xfrm>
          <a:off x="2324744" y="579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166810</xdr:rowOff>
    </xdr:from>
    <xdr:ext cx="405111" cy="259045"/>
    <xdr:sp macro="" textlink="">
      <xdr:nvSpPr>
        <xdr:cNvPr id="102" name="n_4mainValue有形固定資産減価償却率">
          <a:extLst>
            <a:ext uri="{FF2B5EF4-FFF2-40B4-BE49-F238E27FC236}">
              <a16:creationId xmlns:a16="http://schemas.microsoft.com/office/drawing/2014/main" id="{32086E17-0CBA-452A-931B-C466F8C7C51E}"/>
            </a:ext>
          </a:extLst>
        </xdr:cNvPr>
        <xdr:cNvSpPr txBox="1"/>
      </xdr:nvSpPr>
      <xdr:spPr>
        <a:xfrm>
          <a:off x="1562744" y="5738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2873B067-2DB7-4AB8-AE87-DC81E58FB85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FA13A209-DBEE-45AA-AC56-9A072482F89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C46F6138-8E5E-475C-A00B-25F89292543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C86A2EEE-B251-447A-B904-EC13B0F0E8A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81B12328-33B2-458C-BBC3-9290E523CA3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6727A3C0-37C8-4BF0-885C-B213EEC08D3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164FED65-82FF-4DBE-ABDE-AF7A7B44AF5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43C9C9AC-818F-4310-BD4F-D69F3B22AA0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C3F7E38E-90DE-426D-B26D-AABFAAB00BD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A9C54070-C2DA-46F2-8B77-EEA65373B2B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FE4645D4-E793-4924-8651-DF2E7120717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375D422B-DCB9-4E4C-AD65-DF9942916FB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9255837A-A223-45FD-8B26-FC36088E94A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游ゴシック" panose="020B0400000000000000" pitchFamily="50" charset="-128"/>
              <a:ea typeface="游ゴシック" panose="020B0400000000000000" pitchFamily="50" charset="-128"/>
            </a:rPr>
            <a:t>公共施設の長寿命化事業に伴う債務金額が増加したことなどにより債務償還比率が</a:t>
          </a:r>
          <a:r>
            <a:rPr kumimoji="1" lang="en-US" altLang="ja-JP" sz="1100">
              <a:latin typeface="游ゴシック" panose="020B0400000000000000" pitchFamily="50" charset="-128"/>
              <a:ea typeface="游ゴシック" panose="020B0400000000000000" pitchFamily="50" charset="-128"/>
            </a:rPr>
            <a:t>522.7%</a:t>
          </a:r>
          <a:r>
            <a:rPr kumimoji="1" lang="ja-JP" altLang="en-US" sz="1100">
              <a:latin typeface="游ゴシック" panose="020B0400000000000000" pitchFamily="50" charset="-128"/>
              <a:ea typeface="游ゴシック" panose="020B0400000000000000" pitchFamily="50" charset="-128"/>
            </a:rPr>
            <a:t>となった。今後も事業費精査による借入額の圧縮や、交付税措置のある地方債を中心とした借り入れを行い、将来負担の軽減に努めたい。</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F691A7C-49D9-4F61-BC07-E8A347F475A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F71D9CF3-CB7E-437B-AFEB-1D947F709F0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7B300CE2-52E7-4FA9-9681-5AD98E1C863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82B62AC5-CA8B-4ABA-A478-79212E049AF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FA1A1E34-59AF-48B4-B610-68082725036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69C422E4-389F-4C76-AA7E-2485D3F4675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4F4EEC69-5FE7-4216-A6EE-EC30B0EBE60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630DF724-6DB5-4683-9E22-9BFACD0477D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75A13650-5657-4168-B611-2DF9726FAEB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CAA9C872-1B96-44EE-AC23-8C882C6292B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8AE5A9AB-83B7-41AB-879E-BB9C467ABCC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14F547B2-25D5-4F48-A333-188D9681205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CB3FEA8E-2AB7-486D-ABDF-B0AAC3E9F66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FAC049F2-1C63-4E8A-8770-5B3A010D0A0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8A800339-BF6B-402C-BBFF-7666C6A0679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1" name="直線コネクタ 130">
          <a:extLst>
            <a:ext uri="{FF2B5EF4-FFF2-40B4-BE49-F238E27FC236}">
              <a16:creationId xmlns:a16="http://schemas.microsoft.com/office/drawing/2014/main" id="{E448D72E-0C42-4A4B-8812-C1296D8DE633}"/>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2" name="債務償還比率最小値テキスト">
          <a:extLst>
            <a:ext uri="{FF2B5EF4-FFF2-40B4-BE49-F238E27FC236}">
              <a16:creationId xmlns:a16="http://schemas.microsoft.com/office/drawing/2014/main" id="{64C00E83-8072-4EAB-B302-68E810DE438F}"/>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3" name="直線コネクタ 132">
          <a:extLst>
            <a:ext uri="{FF2B5EF4-FFF2-40B4-BE49-F238E27FC236}">
              <a16:creationId xmlns:a16="http://schemas.microsoft.com/office/drawing/2014/main" id="{FCD7A298-B621-4BC4-AF90-6402E46E859F}"/>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DD578CDB-6474-4D4B-BC16-2DAE84DAA5D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104838F8-4759-4887-838A-F7EEF031090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6" name="債務償還比率平均値テキスト">
          <a:extLst>
            <a:ext uri="{FF2B5EF4-FFF2-40B4-BE49-F238E27FC236}">
              <a16:creationId xmlns:a16="http://schemas.microsoft.com/office/drawing/2014/main" id="{F39A63DD-BD14-4221-B25E-2A7D295E810A}"/>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7" name="フローチャート: 判断 136">
          <a:extLst>
            <a:ext uri="{FF2B5EF4-FFF2-40B4-BE49-F238E27FC236}">
              <a16:creationId xmlns:a16="http://schemas.microsoft.com/office/drawing/2014/main" id="{3C8CBDAB-3799-49B5-B9E3-CFAC2D219E73}"/>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8" name="フローチャート: 判断 137">
          <a:extLst>
            <a:ext uri="{FF2B5EF4-FFF2-40B4-BE49-F238E27FC236}">
              <a16:creationId xmlns:a16="http://schemas.microsoft.com/office/drawing/2014/main" id="{58A4A5C9-B972-4B15-8A37-0BC988B23CF1}"/>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9" name="フローチャート: 判断 138">
          <a:extLst>
            <a:ext uri="{FF2B5EF4-FFF2-40B4-BE49-F238E27FC236}">
              <a16:creationId xmlns:a16="http://schemas.microsoft.com/office/drawing/2014/main" id="{71215B30-3CEA-456C-A6DB-4B62734E4778}"/>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0" name="フローチャート: 判断 139">
          <a:extLst>
            <a:ext uri="{FF2B5EF4-FFF2-40B4-BE49-F238E27FC236}">
              <a16:creationId xmlns:a16="http://schemas.microsoft.com/office/drawing/2014/main" id="{A094D0CC-93CD-46E3-8BCF-F8BBD7E15D55}"/>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1" name="フローチャート: 判断 140">
          <a:extLst>
            <a:ext uri="{FF2B5EF4-FFF2-40B4-BE49-F238E27FC236}">
              <a16:creationId xmlns:a16="http://schemas.microsoft.com/office/drawing/2014/main" id="{1D0CFB15-5DA8-4DFB-90C2-CDFC7B6CD707}"/>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58829EB-2744-4134-B1A6-D1DC5B6B4E5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A16CB13-99E5-420E-8415-799937BC588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C8F5B65-9D82-49E0-A26C-2F3D213DA19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C32F37D-0BD1-487D-84CF-CC4776D8D11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8B3C5C8-4E81-467A-9BEE-F718FE74A9E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145408</xdr:rowOff>
    </xdr:from>
    <xdr:to>
      <xdr:col>76</xdr:col>
      <xdr:colOff>73025</xdr:colOff>
      <xdr:row>30</xdr:row>
      <xdr:rowOff>75558</xdr:rowOff>
    </xdr:to>
    <xdr:sp macro="" textlink="">
      <xdr:nvSpPr>
        <xdr:cNvPr id="147" name="楕円 146">
          <a:extLst>
            <a:ext uri="{FF2B5EF4-FFF2-40B4-BE49-F238E27FC236}">
              <a16:creationId xmlns:a16="http://schemas.microsoft.com/office/drawing/2014/main" id="{9CEB74D5-DEE7-4AFB-9C54-EDD8DDDAEFF3}"/>
            </a:ext>
          </a:extLst>
        </xdr:cNvPr>
        <xdr:cNvSpPr/>
      </xdr:nvSpPr>
      <xdr:spPr>
        <a:xfrm>
          <a:off x="14744700" y="588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123835</xdr:rowOff>
    </xdr:from>
    <xdr:ext cx="469744" cy="259045"/>
    <xdr:sp macro="" textlink="">
      <xdr:nvSpPr>
        <xdr:cNvPr id="148" name="債務償還比率該当値テキスト">
          <a:extLst>
            <a:ext uri="{FF2B5EF4-FFF2-40B4-BE49-F238E27FC236}">
              <a16:creationId xmlns:a16="http://schemas.microsoft.com/office/drawing/2014/main" id="{B991FAFD-3E29-4732-89AC-69D1BF76B777}"/>
            </a:ext>
          </a:extLst>
        </xdr:cNvPr>
        <xdr:cNvSpPr txBox="1"/>
      </xdr:nvSpPr>
      <xdr:spPr>
        <a:xfrm>
          <a:off x="14846300" y="586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92513</xdr:rowOff>
    </xdr:from>
    <xdr:to>
      <xdr:col>72</xdr:col>
      <xdr:colOff>123825</xdr:colOff>
      <xdr:row>30</xdr:row>
      <xdr:rowOff>22663</xdr:rowOff>
    </xdr:to>
    <xdr:sp macro="" textlink="">
      <xdr:nvSpPr>
        <xdr:cNvPr id="149" name="楕円 148">
          <a:extLst>
            <a:ext uri="{FF2B5EF4-FFF2-40B4-BE49-F238E27FC236}">
              <a16:creationId xmlns:a16="http://schemas.microsoft.com/office/drawing/2014/main" id="{537B0490-C659-4A54-99E9-5AE02C68CD9B}"/>
            </a:ext>
          </a:extLst>
        </xdr:cNvPr>
        <xdr:cNvSpPr/>
      </xdr:nvSpPr>
      <xdr:spPr>
        <a:xfrm>
          <a:off x="14033500" y="583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143313</xdr:rowOff>
    </xdr:from>
    <xdr:to>
      <xdr:col>76</xdr:col>
      <xdr:colOff>22225</xdr:colOff>
      <xdr:row>30</xdr:row>
      <xdr:rowOff>24758</xdr:rowOff>
    </xdr:to>
    <xdr:cxnSp macro="">
      <xdr:nvCxnSpPr>
        <xdr:cNvPr id="150" name="直線コネクタ 149">
          <a:extLst>
            <a:ext uri="{FF2B5EF4-FFF2-40B4-BE49-F238E27FC236}">
              <a16:creationId xmlns:a16="http://schemas.microsoft.com/office/drawing/2014/main" id="{A96A8BD4-26C1-47EF-BE3F-C5A62C26D8E4}"/>
            </a:ext>
          </a:extLst>
        </xdr:cNvPr>
        <xdr:cNvCxnSpPr/>
      </xdr:nvCxnSpPr>
      <xdr:spPr>
        <a:xfrm>
          <a:off x="14084300" y="5886888"/>
          <a:ext cx="711200" cy="5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164359</xdr:rowOff>
    </xdr:from>
    <xdr:to>
      <xdr:col>68</xdr:col>
      <xdr:colOff>123825</xdr:colOff>
      <xdr:row>30</xdr:row>
      <xdr:rowOff>94509</xdr:rowOff>
    </xdr:to>
    <xdr:sp macro="" textlink="">
      <xdr:nvSpPr>
        <xdr:cNvPr id="151" name="楕円 150">
          <a:extLst>
            <a:ext uri="{FF2B5EF4-FFF2-40B4-BE49-F238E27FC236}">
              <a16:creationId xmlns:a16="http://schemas.microsoft.com/office/drawing/2014/main" id="{5AA92AE0-E3F0-40DD-85CF-89119578A7D9}"/>
            </a:ext>
          </a:extLst>
        </xdr:cNvPr>
        <xdr:cNvSpPr/>
      </xdr:nvSpPr>
      <xdr:spPr>
        <a:xfrm>
          <a:off x="13271500" y="590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143313</xdr:rowOff>
    </xdr:from>
    <xdr:to>
      <xdr:col>72</xdr:col>
      <xdr:colOff>73025</xdr:colOff>
      <xdr:row>30</xdr:row>
      <xdr:rowOff>43709</xdr:rowOff>
    </xdr:to>
    <xdr:cxnSp macro="">
      <xdr:nvCxnSpPr>
        <xdr:cNvPr id="152" name="直線コネクタ 151">
          <a:extLst>
            <a:ext uri="{FF2B5EF4-FFF2-40B4-BE49-F238E27FC236}">
              <a16:creationId xmlns:a16="http://schemas.microsoft.com/office/drawing/2014/main" id="{4646AE56-EC4D-42DD-A230-026BB7E1E565}"/>
            </a:ext>
          </a:extLst>
        </xdr:cNvPr>
        <xdr:cNvCxnSpPr/>
      </xdr:nvCxnSpPr>
      <xdr:spPr>
        <a:xfrm flipV="1">
          <a:off x="13322300" y="5886888"/>
          <a:ext cx="762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155603</xdr:rowOff>
    </xdr:from>
    <xdr:to>
      <xdr:col>64</xdr:col>
      <xdr:colOff>123825</xdr:colOff>
      <xdr:row>30</xdr:row>
      <xdr:rowOff>85753</xdr:rowOff>
    </xdr:to>
    <xdr:sp macro="" textlink="">
      <xdr:nvSpPr>
        <xdr:cNvPr id="153" name="楕円 152">
          <a:extLst>
            <a:ext uri="{FF2B5EF4-FFF2-40B4-BE49-F238E27FC236}">
              <a16:creationId xmlns:a16="http://schemas.microsoft.com/office/drawing/2014/main" id="{F304E0C2-13C2-4E19-A884-BAD79A8AC62D}"/>
            </a:ext>
          </a:extLst>
        </xdr:cNvPr>
        <xdr:cNvSpPr/>
      </xdr:nvSpPr>
      <xdr:spPr>
        <a:xfrm>
          <a:off x="12509500" y="589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34953</xdr:rowOff>
    </xdr:from>
    <xdr:to>
      <xdr:col>68</xdr:col>
      <xdr:colOff>73025</xdr:colOff>
      <xdr:row>30</xdr:row>
      <xdr:rowOff>43709</xdr:rowOff>
    </xdr:to>
    <xdr:cxnSp macro="">
      <xdr:nvCxnSpPr>
        <xdr:cNvPr id="154" name="直線コネクタ 153">
          <a:extLst>
            <a:ext uri="{FF2B5EF4-FFF2-40B4-BE49-F238E27FC236}">
              <a16:creationId xmlns:a16="http://schemas.microsoft.com/office/drawing/2014/main" id="{8F1BE532-D83C-460C-A57E-3CD8780CEB18}"/>
            </a:ext>
          </a:extLst>
        </xdr:cNvPr>
        <xdr:cNvCxnSpPr/>
      </xdr:nvCxnSpPr>
      <xdr:spPr>
        <a:xfrm>
          <a:off x="12560300" y="5949978"/>
          <a:ext cx="762000" cy="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79459</xdr:rowOff>
    </xdr:from>
    <xdr:to>
      <xdr:col>60</xdr:col>
      <xdr:colOff>123825</xdr:colOff>
      <xdr:row>32</xdr:row>
      <xdr:rowOff>9609</xdr:rowOff>
    </xdr:to>
    <xdr:sp macro="" textlink="">
      <xdr:nvSpPr>
        <xdr:cNvPr id="155" name="楕円 154">
          <a:extLst>
            <a:ext uri="{FF2B5EF4-FFF2-40B4-BE49-F238E27FC236}">
              <a16:creationId xmlns:a16="http://schemas.microsoft.com/office/drawing/2014/main" id="{17DA73B8-7085-4831-A28F-75B63E2A586A}"/>
            </a:ext>
          </a:extLst>
        </xdr:cNvPr>
        <xdr:cNvSpPr/>
      </xdr:nvSpPr>
      <xdr:spPr>
        <a:xfrm>
          <a:off x="11747500" y="616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34953</xdr:rowOff>
    </xdr:from>
    <xdr:to>
      <xdr:col>64</xdr:col>
      <xdr:colOff>73025</xdr:colOff>
      <xdr:row>31</xdr:row>
      <xdr:rowOff>130259</xdr:rowOff>
    </xdr:to>
    <xdr:cxnSp macro="">
      <xdr:nvCxnSpPr>
        <xdr:cNvPr id="156" name="直線コネクタ 155">
          <a:extLst>
            <a:ext uri="{FF2B5EF4-FFF2-40B4-BE49-F238E27FC236}">
              <a16:creationId xmlns:a16="http://schemas.microsoft.com/office/drawing/2014/main" id="{DEE756A5-EA7B-4F36-860D-E722935B2ED9}"/>
            </a:ext>
          </a:extLst>
        </xdr:cNvPr>
        <xdr:cNvCxnSpPr/>
      </xdr:nvCxnSpPr>
      <xdr:spPr>
        <a:xfrm flipV="1">
          <a:off x="11798300" y="5949978"/>
          <a:ext cx="762000" cy="26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7" name="n_1aveValue債務償還比率">
          <a:extLst>
            <a:ext uri="{FF2B5EF4-FFF2-40B4-BE49-F238E27FC236}">
              <a16:creationId xmlns:a16="http://schemas.microsoft.com/office/drawing/2014/main" id="{5BE0C462-AAF9-4F2F-8C59-3E1C338FC26D}"/>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8" name="n_2aveValue債務償還比率">
          <a:extLst>
            <a:ext uri="{FF2B5EF4-FFF2-40B4-BE49-F238E27FC236}">
              <a16:creationId xmlns:a16="http://schemas.microsoft.com/office/drawing/2014/main" id="{007816D1-D8EC-41E5-A8A0-821689F9232E}"/>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9" name="n_3aveValue債務償還比率">
          <a:extLst>
            <a:ext uri="{FF2B5EF4-FFF2-40B4-BE49-F238E27FC236}">
              <a16:creationId xmlns:a16="http://schemas.microsoft.com/office/drawing/2014/main" id="{D3D3C2F4-3829-48BF-9325-688C3DFA00F9}"/>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60" name="n_4aveValue債務償還比率">
          <a:extLst>
            <a:ext uri="{FF2B5EF4-FFF2-40B4-BE49-F238E27FC236}">
              <a16:creationId xmlns:a16="http://schemas.microsoft.com/office/drawing/2014/main" id="{520E7554-04AD-4055-9AD3-7C93CB9ADAEB}"/>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39190</xdr:rowOff>
    </xdr:from>
    <xdr:ext cx="469744" cy="259045"/>
    <xdr:sp macro="" textlink="">
      <xdr:nvSpPr>
        <xdr:cNvPr id="161" name="n_1mainValue債務償還比率">
          <a:extLst>
            <a:ext uri="{FF2B5EF4-FFF2-40B4-BE49-F238E27FC236}">
              <a16:creationId xmlns:a16="http://schemas.microsoft.com/office/drawing/2014/main" id="{F2DBFF8C-8E1C-4003-8125-7984FFFD65DE}"/>
            </a:ext>
          </a:extLst>
        </xdr:cNvPr>
        <xdr:cNvSpPr txBox="1"/>
      </xdr:nvSpPr>
      <xdr:spPr>
        <a:xfrm>
          <a:off x="13836727" y="561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85636</xdr:rowOff>
    </xdr:from>
    <xdr:ext cx="469744" cy="259045"/>
    <xdr:sp macro="" textlink="">
      <xdr:nvSpPr>
        <xdr:cNvPr id="162" name="n_2mainValue債務償還比率">
          <a:extLst>
            <a:ext uri="{FF2B5EF4-FFF2-40B4-BE49-F238E27FC236}">
              <a16:creationId xmlns:a16="http://schemas.microsoft.com/office/drawing/2014/main" id="{3829434F-0ECF-4A67-87E6-72F97C08CDA7}"/>
            </a:ext>
          </a:extLst>
        </xdr:cNvPr>
        <xdr:cNvSpPr txBox="1"/>
      </xdr:nvSpPr>
      <xdr:spPr>
        <a:xfrm>
          <a:off x="13087427" y="6000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76880</xdr:rowOff>
    </xdr:from>
    <xdr:ext cx="469744" cy="259045"/>
    <xdr:sp macro="" textlink="">
      <xdr:nvSpPr>
        <xdr:cNvPr id="163" name="n_3mainValue債務償還比率">
          <a:extLst>
            <a:ext uri="{FF2B5EF4-FFF2-40B4-BE49-F238E27FC236}">
              <a16:creationId xmlns:a16="http://schemas.microsoft.com/office/drawing/2014/main" id="{468E3E9A-3D26-4026-A0CD-F874FC52C39A}"/>
            </a:ext>
          </a:extLst>
        </xdr:cNvPr>
        <xdr:cNvSpPr txBox="1"/>
      </xdr:nvSpPr>
      <xdr:spPr>
        <a:xfrm>
          <a:off x="12325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736</xdr:rowOff>
    </xdr:from>
    <xdr:ext cx="469744" cy="259045"/>
    <xdr:sp macro="" textlink="">
      <xdr:nvSpPr>
        <xdr:cNvPr id="164" name="n_4mainValue債務償還比率">
          <a:extLst>
            <a:ext uri="{FF2B5EF4-FFF2-40B4-BE49-F238E27FC236}">
              <a16:creationId xmlns:a16="http://schemas.microsoft.com/office/drawing/2014/main" id="{88FD52C5-C09D-4571-85E8-0666CE2AD2AE}"/>
            </a:ext>
          </a:extLst>
        </xdr:cNvPr>
        <xdr:cNvSpPr txBox="1"/>
      </xdr:nvSpPr>
      <xdr:spPr>
        <a:xfrm>
          <a:off x="11563427" y="625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2B63A973-9B6A-4172-887A-2968E0B147A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FC240F64-6726-4043-A345-BE2705B8691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4FED1F84-0166-4E70-AD02-00499D808C6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EE961C44-F9F8-434B-B58D-8BE14E5D20C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DA31D903-DD61-4EAF-826E-CAE20D8E15A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148D72F1-D617-42F1-9468-31C6198A873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BC513A0-3179-40FA-8FC4-1850BFC64CE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CB2426-844B-4D82-B328-B33AB83B511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8E79EE3-6CEC-47FE-8023-F0B73B9485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61C5D1D-B688-404C-831C-72EDD719C09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石川県野々市市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55EEE1F-05A5-431C-B69D-731AA014B0A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0A07277-E9D3-413C-AE90-51A9D27CF50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53C82B-318C-472B-95EF-9365E2EFCE2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ED30A6E-A27F-4471-B7B8-E4831E1E6A0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271137-859F-4E32-8A5F-BA04D725913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B5ECCE-A865-4BCA-9419-2BFE437EF56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54,583
53,874
13.56
25,038,460
24,418,495
495,943
12,588,777
18,913,562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18612F9-A6CC-4E29-8210-F4CA813395A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9784AE4-2C6D-4AF2-B406-509AB78251B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F395476-D8F1-4722-ABE7-589C6229F04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D06AD0-A57D-4C22-ADF9-1E94E9977C6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2E343AE-EC45-488C-911C-32A96CA2043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903242F-AF70-4B74-AB75-377AB70219C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6A56557-9BC7-4E18-A279-0619EF77B37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92E453-0B5A-4EEF-BCF0-F8450FB41B9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85F6FF6-2633-42E0-BEF6-3050C7898A5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3D1D240-4F76-47A3-A638-142B71F51A3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7D1D19F-E4BC-42AB-9FB9-D0FA15FAEC4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F3BE277-0D50-4344-BDC3-F6959446754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325E39-99F3-401C-8243-CC8FE65DAEE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8A07C2-CA2A-4D71-BCD6-C8E3E987B9E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896AD88-AE83-40C3-855A-9977DE1CE8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C573EB-5123-450D-8312-204CEEFD840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474D6C-C62C-4C63-A5AB-4AD287F94F4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D61BC8-3624-47CF-BE22-020C7BD6AFA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0BABA9D-A8D8-4F8C-AEA3-4F9EB399CC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5B25D4B-DD8C-44EB-934D-E2C198027A8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CE5B87-F813-4FD7-A56A-1BDD474117E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062C3FE-62D1-4A8D-9F91-2DB4A56DC78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BC8CFD-DDB0-48A0-8B95-F39C7C51BD6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747371-2F1D-4B47-8C0C-AAB28F61733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6181876-EA2D-4A17-B94A-F05D02F044F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2BDA2BF-447C-4C9A-AC31-B9A8A1D5970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2BEC7E6-9444-468A-B1C4-DAEE0B08B6E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B012F7-299D-499E-8797-52582E868CD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684A92-CB66-4CA5-AD0D-22739415C81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8123A23-9C5B-4291-81F8-354D483DFFC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E8FBCAB-B25A-41D2-8AD9-E3CDE4105BE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6CA816F-D6F1-42E7-A682-4433D7CAAE2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A228F2B-3119-4929-A999-2B0321EA95E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1BD091E-BF6E-4AC8-B7D0-BE5EBB77201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3B5AFA7-BEEF-4187-84CB-A2995305D8C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E212553-9946-4CBE-83BE-FE90946F5F1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F97B380-D25D-4D91-8326-3E1AD68CFE5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8600A92-EF08-40D2-A4B4-CCBDAF9EA39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714CCC1-7E70-4DA9-99DE-7CB4B4DAD90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ABF8CC3-8275-42C6-B506-2D29A229120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002EA21-4E93-4FFD-8DC7-8CD89D93E1A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A242615-8221-4DE0-8AFE-7B27D4C30C4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B2EE458-75E2-4A6B-ACC1-D32F411200D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C554F4C-0E9B-4A41-AF58-D3DCA3585B0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9AD5B9D-38D9-47E6-87C4-9FF4369A1DA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1849D84E-2DF7-48FB-A106-30DC52D75163}"/>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79131408-1D18-4962-B174-E6238FB8D844}"/>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AF652758-89F5-4FFB-861A-263053480DFF}"/>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1ECBDAFE-F912-4D54-A100-368E69089F2C}"/>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89348863-1D58-42D4-8E2B-87DB8142FB4D}"/>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CCA258A7-1DA1-4115-BF0F-B34B1C15406D}"/>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CB92D859-B146-4C30-80FD-2DBEB3E53403}"/>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BADB22B5-C666-4540-8FF7-2BA02B3AE637}"/>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17E003BC-A87C-41CD-9A8C-91F3BB0221B4}"/>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FFAFF939-013E-4247-A854-E7FA59E3F251}"/>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898B2187-8225-4DE5-A983-343C02315E23}"/>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C40BB02-BFE9-4F0F-B24B-5BAB1ED7677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A34340-22B9-4D6B-AB0D-6CB22E0719D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14B0378-AE02-4112-826D-F027F14A138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8D84D94-805A-4F70-9F03-5A680EB31A8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666E4B3-2DB4-4E9A-82AC-49AD50197DF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128270</xdr:rowOff>
    </xdr:from>
    <xdr:to>
      <xdr:col>24</xdr:col>
      <xdr:colOff>114300</xdr:colOff>
      <xdr:row>39</xdr:row>
      <xdr:rowOff>58420</xdr:rowOff>
    </xdr:to>
    <xdr:sp macro="" textlink="">
      <xdr:nvSpPr>
        <xdr:cNvPr id="73" name="楕円 72">
          <a:extLst>
            <a:ext uri="{FF2B5EF4-FFF2-40B4-BE49-F238E27FC236}">
              <a16:creationId xmlns:a16="http://schemas.microsoft.com/office/drawing/2014/main" id="{13E42CEE-7188-4296-A36F-721F9E2B8114}"/>
            </a:ext>
          </a:extLst>
        </xdr:cNvPr>
        <xdr:cNvSpPr/>
      </xdr:nvSpPr>
      <xdr:spPr>
        <a:xfrm>
          <a:off x="4584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106697</xdr:rowOff>
    </xdr:from>
    <xdr:ext cx="405111" cy="259045"/>
    <xdr:sp macro="" textlink="">
      <xdr:nvSpPr>
        <xdr:cNvPr id="74" name="【道路】&#10;有形固定資産減価償却率該当値テキスト">
          <a:extLst>
            <a:ext uri="{FF2B5EF4-FFF2-40B4-BE49-F238E27FC236}">
              <a16:creationId xmlns:a16="http://schemas.microsoft.com/office/drawing/2014/main" id="{64ADA78D-1CE2-4EA5-8670-F24B3288E1A8}"/>
            </a:ext>
          </a:extLst>
        </xdr:cNvPr>
        <xdr:cNvSpPr txBox="1"/>
      </xdr:nvSpPr>
      <xdr:spPr>
        <a:xfrm>
          <a:off x="4673600"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128270</xdr:rowOff>
    </xdr:from>
    <xdr:to>
      <xdr:col>20</xdr:col>
      <xdr:colOff>38100</xdr:colOff>
      <xdr:row>39</xdr:row>
      <xdr:rowOff>58420</xdr:rowOff>
    </xdr:to>
    <xdr:sp macro="" textlink="">
      <xdr:nvSpPr>
        <xdr:cNvPr id="75" name="楕円 74">
          <a:extLst>
            <a:ext uri="{FF2B5EF4-FFF2-40B4-BE49-F238E27FC236}">
              <a16:creationId xmlns:a16="http://schemas.microsoft.com/office/drawing/2014/main" id="{52604218-7613-44BE-9247-6F53982A95F0}"/>
            </a:ext>
          </a:extLst>
        </xdr:cNvPr>
        <xdr:cNvSpPr/>
      </xdr:nvSpPr>
      <xdr:spPr>
        <a:xfrm>
          <a:off x="3746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7620</xdr:rowOff>
    </xdr:from>
    <xdr:to>
      <xdr:col>24</xdr:col>
      <xdr:colOff>63500</xdr:colOff>
      <xdr:row>39</xdr:row>
      <xdr:rowOff>7620</xdr:rowOff>
    </xdr:to>
    <xdr:cxnSp macro="">
      <xdr:nvCxnSpPr>
        <xdr:cNvPr id="76" name="直線コネクタ 75">
          <a:extLst>
            <a:ext uri="{FF2B5EF4-FFF2-40B4-BE49-F238E27FC236}">
              <a16:creationId xmlns:a16="http://schemas.microsoft.com/office/drawing/2014/main" id="{50BB74FE-C046-4C3C-BEE9-0434D87D401E}"/>
            </a:ext>
          </a:extLst>
        </xdr:cNvPr>
        <xdr:cNvCxnSpPr/>
      </xdr:nvCxnSpPr>
      <xdr:spPr>
        <a:xfrm>
          <a:off x="3797300" y="6694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92075</xdr:rowOff>
    </xdr:from>
    <xdr:to>
      <xdr:col>15</xdr:col>
      <xdr:colOff>101600</xdr:colOff>
      <xdr:row>39</xdr:row>
      <xdr:rowOff>22225</xdr:rowOff>
    </xdr:to>
    <xdr:sp macro="" textlink="">
      <xdr:nvSpPr>
        <xdr:cNvPr id="77" name="楕円 76">
          <a:extLst>
            <a:ext uri="{FF2B5EF4-FFF2-40B4-BE49-F238E27FC236}">
              <a16:creationId xmlns:a16="http://schemas.microsoft.com/office/drawing/2014/main" id="{3C9D9DEF-F724-4460-ADF2-66A781F7A0D0}"/>
            </a:ext>
          </a:extLst>
        </xdr:cNvPr>
        <xdr:cNvSpPr/>
      </xdr:nvSpPr>
      <xdr:spPr>
        <a:xfrm>
          <a:off x="2857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142875</xdr:rowOff>
    </xdr:from>
    <xdr:to>
      <xdr:col>19</xdr:col>
      <xdr:colOff>177800</xdr:colOff>
      <xdr:row>39</xdr:row>
      <xdr:rowOff>7620</xdr:rowOff>
    </xdr:to>
    <xdr:cxnSp macro="">
      <xdr:nvCxnSpPr>
        <xdr:cNvPr id="78" name="直線コネクタ 77">
          <a:extLst>
            <a:ext uri="{FF2B5EF4-FFF2-40B4-BE49-F238E27FC236}">
              <a16:creationId xmlns:a16="http://schemas.microsoft.com/office/drawing/2014/main" id="{FC05AABE-FB53-47D0-99D8-EE14C95956E6}"/>
            </a:ext>
          </a:extLst>
        </xdr:cNvPr>
        <xdr:cNvCxnSpPr/>
      </xdr:nvCxnSpPr>
      <xdr:spPr>
        <a:xfrm>
          <a:off x="2908300" y="66579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76835</xdr:rowOff>
    </xdr:from>
    <xdr:to>
      <xdr:col>10</xdr:col>
      <xdr:colOff>165100</xdr:colOff>
      <xdr:row>39</xdr:row>
      <xdr:rowOff>6985</xdr:rowOff>
    </xdr:to>
    <xdr:sp macro="" textlink="">
      <xdr:nvSpPr>
        <xdr:cNvPr id="79" name="楕円 78">
          <a:extLst>
            <a:ext uri="{FF2B5EF4-FFF2-40B4-BE49-F238E27FC236}">
              <a16:creationId xmlns:a16="http://schemas.microsoft.com/office/drawing/2014/main" id="{B373ADD9-CF11-45C3-B8F0-A2DFCBA60C34}"/>
            </a:ext>
          </a:extLst>
        </xdr:cNvPr>
        <xdr:cNvSpPr/>
      </xdr:nvSpPr>
      <xdr:spPr>
        <a:xfrm>
          <a:off x="1968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127635</xdr:rowOff>
    </xdr:from>
    <xdr:to>
      <xdr:col>15</xdr:col>
      <xdr:colOff>50800</xdr:colOff>
      <xdr:row>38</xdr:row>
      <xdr:rowOff>142875</xdr:rowOff>
    </xdr:to>
    <xdr:cxnSp macro="">
      <xdr:nvCxnSpPr>
        <xdr:cNvPr id="80" name="直線コネクタ 79">
          <a:extLst>
            <a:ext uri="{FF2B5EF4-FFF2-40B4-BE49-F238E27FC236}">
              <a16:creationId xmlns:a16="http://schemas.microsoft.com/office/drawing/2014/main" id="{765918E3-DE51-4326-968A-A458D2D0C73E}"/>
            </a:ext>
          </a:extLst>
        </xdr:cNvPr>
        <xdr:cNvCxnSpPr/>
      </xdr:nvCxnSpPr>
      <xdr:spPr>
        <a:xfrm>
          <a:off x="2019300" y="66427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61595</xdr:rowOff>
    </xdr:from>
    <xdr:to>
      <xdr:col>6</xdr:col>
      <xdr:colOff>38100</xdr:colOff>
      <xdr:row>38</xdr:row>
      <xdr:rowOff>163195</xdr:rowOff>
    </xdr:to>
    <xdr:sp macro="" textlink="">
      <xdr:nvSpPr>
        <xdr:cNvPr id="81" name="楕円 80">
          <a:extLst>
            <a:ext uri="{FF2B5EF4-FFF2-40B4-BE49-F238E27FC236}">
              <a16:creationId xmlns:a16="http://schemas.microsoft.com/office/drawing/2014/main" id="{FFDB5F3F-D3EA-4352-8AA7-1152ED820B75}"/>
            </a:ext>
          </a:extLst>
        </xdr:cNvPr>
        <xdr:cNvSpPr/>
      </xdr:nvSpPr>
      <xdr:spPr>
        <a:xfrm>
          <a:off x="1079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112395</xdr:rowOff>
    </xdr:from>
    <xdr:to>
      <xdr:col>10</xdr:col>
      <xdr:colOff>114300</xdr:colOff>
      <xdr:row>38</xdr:row>
      <xdr:rowOff>127635</xdr:rowOff>
    </xdr:to>
    <xdr:cxnSp macro="">
      <xdr:nvCxnSpPr>
        <xdr:cNvPr id="82" name="直線コネクタ 81">
          <a:extLst>
            <a:ext uri="{FF2B5EF4-FFF2-40B4-BE49-F238E27FC236}">
              <a16:creationId xmlns:a16="http://schemas.microsoft.com/office/drawing/2014/main" id="{50096ADD-5577-47F0-AD3D-4F99D15CC6B3}"/>
            </a:ext>
          </a:extLst>
        </xdr:cNvPr>
        <xdr:cNvCxnSpPr/>
      </xdr:nvCxnSpPr>
      <xdr:spPr>
        <a:xfrm>
          <a:off x="1130300" y="66274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AFE7C1AC-C450-4618-B6E8-6AF09BF08199}"/>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ABFCFC3F-8021-4B56-9281-EA7B280E87D2}"/>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4E98760A-09BC-4FF7-9C55-06871FEB66A5}"/>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8431A2DD-EB04-44CC-8D45-08353B4CA8EF}"/>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49547</xdr:rowOff>
    </xdr:from>
    <xdr:ext cx="405111" cy="259045"/>
    <xdr:sp macro="" textlink="">
      <xdr:nvSpPr>
        <xdr:cNvPr id="87" name="n_1mainValue【道路】&#10;有形固定資産減価償却率">
          <a:extLst>
            <a:ext uri="{FF2B5EF4-FFF2-40B4-BE49-F238E27FC236}">
              <a16:creationId xmlns:a16="http://schemas.microsoft.com/office/drawing/2014/main" id="{855319AC-EA85-4CA1-9FBA-8027B4F28687}"/>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13352</xdr:rowOff>
    </xdr:from>
    <xdr:ext cx="405111" cy="259045"/>
    <xdr:sp macro="" textlink="">
      <xdr:nvSpPr>
        <xdr:cNvPr id="88" name="n_2mainValue【道路】&#10;有形固定資産減価償却率">
          <a:extLst>
            <a:ext uri="{FF2B5EF4-FFF2-40B4-BE49-F238E27FC236}">
              <a16:creationId xmlns:a16="http://schemas.microsoft.com/office/drawing/2014/main" id="{8148C66A-A310-4F91-94D9-20BD1AAA7791}"/>
            </a:ext>
          </a:extLst>
        </xdr:cNvPr>
        <xdr:cNvSpPr txBox="1"/>
      </xdr:nvSpPr>
      <xdr:spPr>
        <a:xfrm>
          <a:off x="2705744"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169562</xdr:rowOff>
    </xdr:from>
    <xdr:ext cx="405111" cy="259045"/>
    <xdr:sp macro="" textlink="">
      <xdr:nvSpPr>
        <xdr:cNvPr id="89" name="n_3mainValue【道路】&#10;有形固定資産減価償却率">
          <a:extLst>
            <a:ext uri="{FF2B5EF4-FFF2-40B4-BE49-F238E27FC236}">
              <a16:creationId xmlns:a16="http://schemas.microsoft.com/office/drawing/2014/main" id="{0C61C21B-3582-4633-BB7D-1C8925D73C79}"/>
            </a:ext>
          </a:extLst>
        </xdr:cNvPr>
        <xdr:cNvSpPr txBox="1"/>
      </xdr:nvSpPr>
      <xdr:spPr>
        <a:xfrm>
          <a:off x="1816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154322</xdr:rowOff>
    </xdr:from>
    <xdr:ext cx="405111" cy="259045"/>
    <xdr:sp macro="" textlink="">
      <xdr:nvSpPr>
        <xdr:cNvPr id="90" name="n_4mainValue【道路】&#10;有形固定資産減価償却率">
          <a:extLst>
            <a:ext uri="{FF2B5EF4-FFF2-40B4-BE49-F238E27FC236}">
              <a16:creationId xmlns:a16="http://schemas.microsoft.com/office/drawing/2014/main" id="{713264C1-63BB-4571-8E5F-F6C7FFD65810}"/>
            </a:ext>
          </a:extLst>
        </xdr:cNvPr>
        <xdr:cNvSpPr txBox="1"/>
      </xdr:nvSpPr>
      <xdr:spPr>
        <a:xfrm>
          <a:off x="92774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E4BF95D-63E9-44E7-B5DB-28ECBA189AE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A502E46-324A-47AD-BFED-B0CDB075954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922D540-5CAB-4D6D-AF30-0A69E93B4E3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1D62062-AC19-4BC8-B1AC-E14F2DAE6CE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51C5741-5EF1-4CD0-B32C-29E2FE4789E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81E1A29-5F7E-4D57-9D15-82FD00FB7C7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9286F76-7660-4555-82D9-14439E3A190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98802F3-9FF4-48A6-88EC-F04F06E66A8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C18D36D-1315-43F4-8BC9-307E6A58D7C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E5FC345-3358-4171-8674-A89ECAEFABB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1F5D44F-CCB0-454C-93C6-3542B15B449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15622C0-E2BA-4B60-B94D-1864579EC1C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1EC065E-BD0E-48EC-B233-55E3BC72C59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ED58D415-4E29-4C62-A34A-1556EFF5182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48714C3-B875-4D0F-89AB-CC1F5CE3A60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4A1A94B-E89B-4F57-83A2-C3507ABC0CA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27C9164-B5D8-4DAF-8D42-9BAA7E9C4E1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671E9717-D351-458B-8097-652472A4742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D854D2C-44BA-4FAC-95A0-3A866A2C4B0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EA6759B-29FE-4F30-B8FF-C55B2147F20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97A78F6-8D29-4062-B003-125562871EE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F00D932F-1279-4DF9-9033-7C5B5D9F932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1224F71-42DF-4488-BFC4-41103024D31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83199FF9-3264-407A-95C2-DE03A420307D}"/>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5279BFB8-DC58-42F5-9A91-F0A2144A346A}"/>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C2FD9780-805F-4AD3-8B7B-28ABC2DA5757}"/>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EECB8D76-8B3D-4778-A9F8-2983AA37B1D6}"/>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856060CC-3483-49C9-B083-524295E0CCDE}"/>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4C5D6F85-4CC9-4219-9D0E-F989A4CF0DF4}"/>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B740776D-D6BC-4218-A9DC-B5F1E7336266}"/>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4F0AFB97-6DDE-4ACF-A9A7-504C475F81CA}"/>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71CA2077-D76C-4745-AA39-899FDE1C4DE4}"/>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6AFC5D9A-5946-4F83-97EF-C060E2796AC3}"/>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557C400-E943-483A-B50F-3BF6A34CE45A}"/>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A737D22-7FEC-490F-9ABB-6F97F95DCFB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3C4E7AD-A6B9-47BC-A851-AAB390ECA3B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9B295F4-61C2-40FB-A466-20B9D589427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27DE8E8-879D-4F13-930F-86F09A7B247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E7A85AB-F568-4C74-AC9C-F8AEEEF930D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147282</xdr:rowOff>
    </xdr:from>
    <xdr:to>
      <xdr:col>55</xdr:col>
      <xdr:colOff>50800</xdr:colOff>
      <xdr:row>41</xdr:row>
      <xdr:rowOff>77432</xdr:rowOff>
    </xdr:to>
    <xdr:sp macro="" textlink="">
      <xdr:nvSpPr>
        <xdr:cNvPr id="130" name="楕円 129">
          <a:extLst>
            <a:ext uri="{FF2B5EF4-FFF2-40B4-BE49-F238E27FC236}">
              <a16:creationId xmlns:a16="http://schemas.microsoft.com/office/drawing/2014/main" id="{F018CFAB-E05F-417F-A472-31092D3570A5}"/>
            </a:ext>
          </a:extLst>
        </xdr:cNvPr>
        <xdr:cNvSpPr/>
      </xdr:nvSpPr>
      <xdr:spPr>
        <a:xfrm>
          <a:off x="10426700" y="700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125709</xdr:rowOff>
    </xdr:from>
    <xdr:ext cx="469744" cy="259045"/>
    <xdr:sp macro="" textlink="">
      <xdr:nvSpPr>
        <xdr:cNvPr id="131" name="【道路】&#10;一人当たり延長該当値テキスト">
          <a:extLst>
            <a:ext uri="{FF2B5EF4-FFF2-40B4-BE49-F238E27FC236}">
              <a16:creationId xmlns:a16="http://schemas.microsoft.com/office/drawing/2014/main" id="{265A49F4-6054-4AC0-AA22-06479E89FBA3}"/>
            </a:ext>
          </a:extLst>
        </xdr:cNvPr>
        <xdr:cNvSpPr txBox="1"/>
      </xdr:nvSpPr>
      <xdr:spPr>
        <a:xfrm>
          <a:off x="10515600" y="698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146062</xdr:rowOff>
    </xdr:from>
    <xdr:to>
      <xdr:col>50</xdr:col>
      <xdr:colOff>165100</xdr:colOff>
      <xdr:row>41</xdr:row>
      <xdr:rowOff>76212</xdr:rowOff>
    </xdr:to>
    <xdr:sp macro="" textlink="">
      <xdr:nvSpPr>
        <xdr:cNvPr id="132" name="楕円 131">
          <a:extLst>
            <a:ext uri="{FF2B5EF4-FFF2-40B4-BE49-F238E27FC236}">
              <a16:creationId xmlns:a16="http://schemas.microsoft.com/office/drawing/2014/main" id="{D53E0F8B-B9DD-4CE9-8662-3D1257DED47A}"/>
            </a:ext>
          </a:extLst>
        </xdr:cNvPr>
        <xdr:cNvSpPr/>
      </xdr:nvSpPr>
      <xdr:spPr>
        <a:xfrm>
          <a:off x="9588500" y="700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25412</xdr:rowOff>
    </xdr:from>
    <xdr:to>
      <xdr:col>55</xdr:col>
      <xdr:colOff>0</xdr:colOff>
      <xdr:row>41</xdr:row>
      <xdr:rowOff>26632</xdr:rowOff>
    </xdr:to>
    <xdr:cxnSp macro="">
      <xdr:nvCxnSpPr>
        <xdr:cNvPr id="133" name="直線コネクタ 132">
          <a:extLst>
            <a:ext uri="{FF2B5EF4-FFF2-40B4-BE49-F238E27FC236}">
              <a16:creationId xmlns:a16="http://schemas.microsoft.com/office/drawing/2014/main" id="{DAA532CC-5987-46D3-AF67-7CB3E0C9ABF0}"/>
            </a:ext>
          </a:extLst>
        </xdr:cNvPr>
        <xdr:cNvCxnSpPr/>
      </xdr:nvCxnSpPr>
      <xdr:spPr>
        <a:xfrm>
          <a:off x="9639300" y="7054862"/>
          <a:ext cx="8382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146901</xdr:rowOff>
    </xdr:from>
    <xdr:to>
      <xdr:col>46</xdr:col>
      <xdr:colOff>38100</xdr:colOff>
      <xdr:row>41</xdr:row>
      <xdr:rowOff>77051</xdr:rowOff>
    </xdr:to>
    <xdr:sp macro="" textlink="">
      <xdr:nvSpPr>
        <xdr:cNvPr id="134" name="楕円 133">
          <a:extLst>
            <a:ext uri="{FF2B5EF4-FFF2-40B4-BE49-F238E27FC236}">
              <a16:creationId xmlns:a16="http://schemas.microsoft.com/office/drawing/2014/main" id="{B965108C-1A87-4C46-8BDD-81E113D9C7EE}"/>
            </a:ext>
          </a:extLst>
        </xdr:cNvPr>
        <xdr:cNvSpPr/>
      </xdr:nvSpPr>
      <xdr:spPr>
        <a:xfrm>
          <a:off x="8699500" y="700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25412</xdr:rowOff>
    </xdr:from>
    <xdr:to>
      <xdr:col>50</xdr:col>
      <xdr:colOff>114300</xdr:colOff>
      <xdr:row>41</xdr:row>
      <xdr:rowOff>26251</xdr:rowOff>
    </xdr:to>
    <xdr:cxnSp macro="">
      <xdr:nvCxnSpPr>
        <xdr:cNvPr id="135" name="直線コネクタ 134">
          <a:extLst>
            <a:ext uri="{FF2B5EF4-FFF2-40B4-BE49-F238E27FC236}">
              <a16:creationId xmlns:a16="http://schemas.microsoft.com/office/drawing/2014/main" id="{05887AE0-F739-4F7D-8B03-76B4F211FD12}"/>
            </a:ext>
          </a:extLst>
        </xdr:cNvPr>
        <xdr:cNvCxnSpPr/>
      </xdr:nvCxnSpPr>
      <xdr:spPr>
        <a:xfrm flipV="1">
          <a:off x="8750300" y="7054862"/>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147586</xdr:rowOff>
    </xdr:from>
    <xdr:to>
      <xdr:col>41</xdr:col>
      <xdr:colOff>101600</xdr:colOff>
      <xdr:row>41</xdr:row>
      <xdr:rowOff>77736</xdr:rowOff>
    </xdr:to>
    <xdr:sp macro="" textlink="">
      <xdr:nvSpPr>
        <xdr:cNvPr id="136" name="楕円 135">
          <a:extLst>
            <a:ext uri="{FF2B5EF4-FFF2-40B4-BE49-F238E27FC236}">
              <a16:creationId xmlns:a16="http://schemas.microsoft.com/office/drawing/2014/main" id="{A7CEE753-354D-4B14-94B4-645C979E5125}"/>
            </a:ext>
          </a:extLst>
        </xdr:cNvPr>
        <xdr:cNvSpPr/>
      </xdr:nvSpPr>
      <xdr:spPr>
        <a:xfrm>
          <a:off x="7810500" y="700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26251</xdr:rowOff>
    </xdr:from>
    <xdr:to>
      <xdr:col>45</xdr:col>
      <xdr:colOff>177800</xdr:colOff>
      <xdr:row>41</xdr:row>
      <xdr:rowOff>26936</xdr:rowOff>
    </xdr:to>
    <xdr:cxnSp macro="">
      <xdr:nvCxnSpPr>
        <xdr:cNvPr id="137" name="直線コネクタ 136">
          <a:extLst>
            <a:ext uri="{FF2B5EF4-FFF2-40B4-BE49-F238E27FC236}">
              <a16:creationId xmlns:a16="http://schemas.microsoft.com/office/drawing/2014/main" id="{22EAEBD8-A8BE-483B-B063-BACF32699ED6}"/>
            </a:ext>
          </a:extLst>
        </xdr:cNvPr>
        <xdr:cNvCxnSpPr/>
      </xdr:nvCxnSpPr>
      <xdr:spPr>
        <a:xfrm flipV="1">
          <a:off x="7861300" y="7055701"/>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148082</xdr:rowOff>
    </xdr:from>
    <xdr:to>
      <xdr:col>36</xdr:col>
      <xdr:colOff>165100</xdr:colOff>
      <xdr:row>41</xdr:row>
      <xdr:rowOff>78232</xdr:rowOff>
    </xdr:to>
    <xdr:sp macro="" textlink="">
      <xdr:nvSpPr>
        <xdr:cNvPr id="138" name="楕円 137">
          <a:extLst>
            <a:ext uri="{FF2B5EF4-FFF2-40B4-BE49-F238E27FC236}">
              <a16:creationId xmlns:a16="http://schemas.microsoft.com/office/drawing/2014/main" id="{BDD207FA-2369-4F6D-A6DF-618E771E5A8F}"/>
            </a:ext>
          </a:extLst>
        </xdr:cNvPr>
        <xdr:cNvSpPr/>
      </xdr:nvSpPr>
      <xdr:spPr>
        <a:xfrm>
          <a:off x="6921500" y="700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26936</xdr:rowOff>
    </xdr:from>
    <xdr:to>
      <xdr:col>41</xdr:col>
      <xdr:colOff>50800</xdr:colOff>
      <xdr:row>41</xdr:row>
      <xdr:rowOff>27432</xdr:rowOff>
    </xdr:to>
    <xdr:cxnSp macro="">
      <xdr:nvCxnSpPr>
        <xdr:cNvPr id="139" name="直線コネクタ 138">
          <a:extLst>
            <a:ext uri="{FF2B5EF4-FFF2-40B4-BE49-F238E27FC236}">
              <a16:creationId xmlns:a16="http://schemas.microsoft.com/office/drawing/2014/main" id="{F456E711-F33E-439A-A56B-16D6AB9AF6E1}"/>
            </a:ext>
          </a:extLst>
        </xdr:cNvPr>
        <xdr:cNvCxnSpPr/>
      </xdr:nvCxnSpPr>
      <xdr:spPr>
        <a:xfrm flipV="1">
          <a:off x="6972300" y="7056386"/>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78CF96A7-5257-4BE4-B613-27E002CDCE0A}"/>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536E60C0-2591-496A-8AE3-F2FF7FFF5C41}"/>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39659084-6B51-48BB-A091-4FADAD6EA38E}"/>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880B101F-E004-4122-8457-846E191A692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67339</xdr:rowOff>
    </xdr:from>
    <xdr:ext cx="469744" cy="259045"/>
    <xdr:sp macro="" textlink="">
      <xdr:nvSpPr>
        <xdr:cNvPr id="144" name="n_1mainValue【道路】&#10;一人当たり延長">
          <a:extLst>
            <a:ext uri="{FF2B5EF4-FFF2-40B4-BE49-F238E27FC236}">
              <a16:creationId xmlns:a16="http://schemas.microsoft.com/office/drawing/2014/main" id="{F4AF8C71-9D8E-4309-B70A-5959CED9B11A}"/>
            </a:ext>
          </a:extLst>
        </xdr:cNvPr>
        <xdr:cNvSpPr txBox="1"/>
      </xdr:nvSpPr>
      <xdr:spPr>
        <a:xfrm>
          <a:off x="9391727" y="709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68178</xdr:rowOff>
    </xdr:from>
    <xdr:ext cx="469744" cy="259045"/>
    <xdr:sp macro="" textlink="">
      <xdr:nvSpPr>
        <xdr:cNvPr id="145" name="n_2mainValue【道路】&#10;一人当たり延長">
          <a:extLst>
            <a:ext uri="{FF2B5EF4-FFF2-40B4-BE49-F238E27FC236}">
              <a16:creationId xmlns:a16="http://schemas.microsoft.com/office/drawing/2014/main" id="{8B779B28-80C4-4EEF-820C-D9A26C298140}"/>
            </a:ext>
          </a:extLst>
        </xdr:cNvPr>
        <xdr:cNvSpPr txBox="1"/>
      </xdr:nvSpPr>
      <xdr:spPr>
        <a:xfrm>
          <a:off x="8515427" y="709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68863</xdr:rowOff>
    </xdr:from>
    <xdr:ext cx="469744" cy="259045"/>
    <xdr:sp macro="" textlink="">
      <xdr:nvSpPr>
        <xdr:cNvPr id="146" name="n_3mainValue【道路】&#10;一人当たり延長">
          <a:extLst>
            <a:ext uri="{FF2B5EF4-FFF2-40B4-BE49-F238E27FC236}">
              <a16:creationId xmlns:a16="http://schemas.microsoft.com/office/drawing/2014/main" id="{1F1DFE94-FE11-4D0E-B076-AA5FF12DC9BE}"/>
            </a:ext>
          </a:extLst>
        </xdr:cNvPr>
        <xdr:cNvSpPr txBox="1"/>
      </xdr:nvSpPr>
      <xdr:spPr>
        <a:xfrm>
          <a:off x="7626427" y="709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69359</xdr:rowOff>
    </xdr:from>
    <xdr:ext cx="469744" cy="259045"/>
    <xdr:sp macro="" textlink="">
      <xdr:nvSpPr>
        <xdr:cNvPr id="147" name="n_4mainValue【道路】&#10;一人当たり延長">
          <a:extLst>
            <a:ext uri="{FF2B5EF4-FFF2-40B4-BE49-F238E27FC236}">
              <a16:creationId xmlns:a16="http://schemas.microsoft.com/office/drawing/2014/main" id="{52D1D900-F3E5-476A-BA22-F790A0B163F6}"/>
            </a:ext>
          </a:extLst>
        </xdr:cNvPr>
        <xdr:cNvSpPr txBox="1"/>
      </xdr:nvSpPr>
      <xdr:spPr>
        <a:xfrm>
          <a:off x="6737427" y="709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4829698-9014-416F-A966-F77F6EE05CA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E29DDB-874B-4CC5-9F6C-E9E1B02EF0C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D3D4B0A-8B9F-4B6E-B421-DBF1433BA1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D566C51-415E-4D14-ADE9-188D48E38F4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925AC7A-2148-4ED0-89E7-9E9129B5E2C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54B5B6B-0ADD-4574-82BE-1A2B896728C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08ADD12-25AE-41C1-B616-D5BAC8EA1EE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8961D58-CCA6-4912-985C-BA267CFAAC3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5D444A3-163C-4776-A624-CBCFA14E6A4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B74C494-81E7-4AC5-9957-45EF9EDAD1D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247E78A-6A30-454E-ABA3-0329791C079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EB36202-BE15-4CA5-B067-CB0D69C6C74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CBE4156-EE6E-44D7-AE0E-FB395C26A6E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1BCB07E-2ACA-4ACB-83B4-649D40F7239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2416034-8191-4BAB-8E21-DF1DFC32EA0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5F716A5-DE3B-46D9-9BC5-53FD909A4D5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CFCF3B8-E5BD-474E-BE1C-CF0F8092007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6074E20-5DD0-435D-914D-046F9A5AD87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84372E7-2945-46BF-8D88-8E417C710C3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FC8CCDD-2086-4F49-B5BC-E08288E6CE7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63B6218-AC00-4F1D-8518-794745D9A25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27BEBC0-0157-49AD-B234-A95A0B16951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EB2AFDD0-2092-4ECB-BAD1-20EA986656A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54996AB-1E85-4282-B200-D358008BF4E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6E71061-B57D-45D1-A06D-B7DE2EA5AD1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7F3CD48F-EA98-4629-806D-42FC040ADA42}"/>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156AD4D-40DA-4A95-A727-512878DC1B96}"/>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61B53E4A-68F3-4808-B631-0818C597AF2F}"/>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9B6FBBC8-07F4-4F63-8FC8-2F377B1E591C}"/>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21637647-53DB-4A9C-9BC0-2C27E88C0D34}"/>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8C96954-4AC7-4F06-95CD-B4C3A2FABE18}"/>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997723F5-4C99-472C-8DD3-647BE3BF5FDE}"/>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5E92C1FA-C484-4009-9949-7E83A1F18663}"/>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C04A1085-6566-45BE-9EDB-037144FB2563}"/>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C0BD982B-C7C5-4DEA-B4DC-3BD9039A9A24}"/>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41300A67-3B17-4742-9DA8-EF50710AE8BF}"/>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69F3A3E-643F-4891-82FA-2D47DD43143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A281D6C-D12C-4C5F-821B-A15DC3B4523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8EBEE94-BDD5-4882-AC3B-54F6DCCACA1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7056A7C-F21F-4746-9616-975753D2B50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6AF9499-1741-4F79-A149-532A36AC996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119017</xdr:rowOff>
    </xdr:from>
    <xdr:to>
      <xdr:col>24</xdr:col>
      <xdr:colOff>114300</xdr:colOff>
      <xdr:row>61</xdr:row>
      <xdr:rowOff>49167</xdr:rowOff>
    </xdr:to>
    <xdr:sp macro="" textlink="">
      <xdr:nvSpPr>
        <xdr:cNvPr id="189" name="楕円 188">
          <a:extLst>
            <a:ext uri="{FF2B5EF4-FFF2-40B4-BE49-F238E27FC236}">
              <a16:creationId xmlns:a16="http://schemas.microsoft.com/office/drawing/2014/main" id="{69030E95-A1A9-4D15-98E0-A2DF022975E1}"/>
            </a:ext>
          </a:extLst>
        </xdr:cNvPr>
        <xdr:cNvSpPr/>
      </xdr:nvSpPr>
      <xdr:spPr>
        <a:xfrm>
          <a:off x="45847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141894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0CAA81C-9A12-47A4-A87C-28CCBB98A4B5}"/>
            </a:ext>
          </a:extLst>
        </xdr:cNvPr>
        <xdr:cNvSpPr txBox="1"/>
      </xdr:nvSpPr>
      <xdr:spPr>
        <a:xfrm>
          <a:off x="4673600" y="1025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92891</xdr:rowOff>
    </xdr:from>
    <xdr:to>
      <xdr:col>20</xdr:col>
      <xdr:colOff>38100</xdr:colOff>
      <xdr:row>61</xdr:row>
      <xdr:rowOff>23041</xdr:rowOff>
    </xdr:to>
    <xdr:sp macro="" textlink="">
      <xdr:nvSpPr>
        <xdr:cNvPr id="191" name="楕円 190">
          <a:extLst>
            <a:ext uri="{FF2B5EF4-FFF2-40B4-BE49-F238E27FC236}">
              <a16:creationId xmlns:a16="http://schemas.microsoft.com/office/drawing/2014/main" id="{58458E4B-6650-4764-92CA-6166CBF72B54}"/>
            </a:ext>
          </a:extLst>
        </xdr:cNvPr>
        <xdr:cNvSpPr/>
      </xdr:nvSpPr>
      <xdr:spPr>
        <a:xfrm>
          <a:off x="3746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143691</xdr:rowOff>
    </xdr:from>
    <xdr:to>
      <xdr:col>24</xdr:col>
      <xdr:colOff>63500</xdr:colOff>
      <xdr:row>60</xdr:row>
      <xdr:rowOff>169817</xdr:rowOff>
    </xdr:to>
    <xdr:cxnSp macro="">
      <xdr:nvCxnSpPr>
        <xdr:cNvPr id="192" name="直線コネクタ 191">
          <a:extLst>
            <a:ext uri="{FF2B5EF4-FFF2-40B4-BE49-F238E27FC236}">
              <a16:creationId xmlns:a16="http://schemas.microsoft.com/office/drawing/2014/main" id="{CE8995FA-8B96-45C2-BA29-1F6A70DE7ABF}"/>
            </a:ext>
          </a:extLst>
        </xdr:cNvPr>
        <xdr:cNvCxnSpPr/>
      </xdr:nvCxnSpPr>
      <xdr:spPr>
        <a:xfrm>
          <a:off x="3797300" y="1043069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68399</xdr:rowOff>
    </xdr:from>
    <xdr:to>
      <xdr:col>15</xdr:col>
      <xdr:colOff>101600</xdr:colOff>
      <xdr:row>60</xdr:row>
      <xdr:rowOff>169999</xdr:rowOff>
    </xdr:to>
    <xdr:sp macro="" textlink="">
      <xdr:nvSpPr>
        <xdr:cNvPr id="193" name="楕円 192">
          <a:extLst>
            <a:ext uri="{FF2B5EF4-FFF2-40B4-BE49-F238E27FC236}">
              <a16:creationId xmlns:a16="http://schemas.microsoft.com/office/drawing/2014/main" id="{A7D65C50-BCD7-45E5-9E16-4ED674811640}"/>
            </a:ext>
          </a:extLst>
        </xdr:cNvPr>
        <xdr:cNvSpPr/>
      </xdr:nvSpPr>
      <xdr:spPr>
        <a:xfrm>
          <a:off x="2857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119199</xdr:rowOff>
    </xdr:from>
    <xdr:to>
      <xdr:col>19</xdr:col>
      <xdr:colOff>177800</xdr:colOff>
      <xdr:row>60</xdr:row>
      <xdr:rowOff>143691</xdr:rowOff>
    </xdr:to>
    <xdr:cxnSp macro="">
      <xdr:nvCxnSpPr>
        <xdr:cNvPr id="194" name="直線コネクタ 193">
          <a:extLst>
            <a:ext uri="{FF2B5EF4-FFF2-40B4-BE49-F238E27FC236}">
              <a16:creationId xmlns:a16="http://schemas.microsoft.com/office/drawing/2014/main" id="{F3B425B1-1F3E-4B50-AB05-B2CDE65431C9}"/>
            </a:ext>
          </a:extLst>
        </xdr:cNvPr>
        <xdr:cNvCxnSpPr/>
      </xdr:nvCxnSpPr>
      <xdr:spPr>
        <a:xfrm>
          <a:off x="2908300" y="1040619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47172</xdr:rowOff>
    </xdr:from>
    <xdr:to>
      <xdr:col>10</xdr:col>
      <xdr:colOff>165100</xdr:colOff>
      <xdr:row>60</xdr:row>
      <xdr:rowOff>148772</xdr:rowOff>
    </xdr:to>
    <xdr:sp macro="" textlink="">
      <xdr:nvSpPr>
        <xdr:cNvPr id="195" name="楕円 194">
          <a:extLst>
            <a:ext uri="{FF2B5EF4-FFF2-40B4-BE49-F238E27FC236}">
              <a16:creationId xmlns:a16="http://schemas.microsoft.com/office/drawing/2014/main" id="{DCAB81E4-EC56-402E-A832-7ABC1BFFD703}"/>
            </a:ext>
          </a:extLst>
        </xdr:cNvPr>
        <xdr:cNvSpPr/>
      </xdr:nvSpPr>
      <xdr:spPr>
        <a:xfrm>
          <a:off x="1968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97972</xdr:rowOff>
    </xdr:from>
    <xdr:to>
      <xdr:col>15</xdr:col>
      <xdr:colOff>50800</xdr:colOff>
      <xdr:row>60</xdr:row>
      <xdr:rowOff>119199</xdr:rowOff>
    </xdr:to>
    <xdr:cxnSp macro="">
      <xdr:nvCxnSpPr>
        <xdr:cNvPr id="196" name="直線コネクタ 195">
          <a:extLst>
            <a:ext uri="{FF2B5EF4-FFF2-40B4-BE49-F238E27FC236}">
              <a16:creationId xmlns:a16="http://schemas.microsoft.com/office/drawing/2014/main" id="{C49E7CFC-D520-44D8-A7D6-40FEB4BC7F7C}"/>
            </a:ext>
          </a:extLst>
        </xdr:cNvPr>
        <xdr:cNvCxnSpPr/>
      </xdr:nvCxnSpPr>
      <xdr:spPr>
        <a:xfrm>
          <a:off x="2019300" y="1038497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66766</xdr:rowOff>
    </xdr:from>
    <xdr:to>
      <xdr:col>6</xdr:col>
      <xdr:colOff>38100</xdr:colOff>
      <xdr:row>60</xdr:row>
      <xdr:rowOff>168366</xdr:rowOff>
    </xdr:to>
    <xdr:sp macro="" textlink="">
      <xdr:nvSpPr>
        <xdr:cNvPr id="197" name="楕円 196">
          <a:extLst>
            <a:ext uri="{FF2B5EF4-FFF2-40B4-BE49-F238E27FC236}">
              <a16:creationId xmlns:a16="http://schemas.microsoft.com/office/drawing/2014/main" id="{99C32085-6F90-483B-BC09-1BDD52D5CC9E}"/>
            </a:ext>
          </a:extLst>
        </xdr:cNvPr>
        <xdr:cNvSpPr/>
      </xdr:nvSpPr>
      <xdr:spPr>
        <a:xfrm>
          <a:off x="1079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97972</xdr:rowOff>
    </xdr:from>
    <xdr:to>
      <xdr:col>10</xdr:col>
      <xdr:colOff>114300</xdr:colOff>
      <xdr:row>60</xdr:row>
      <xdr:rowOff>117566</xdr:rowOff>
    </xdr:to>
    <xdr:cxnSp macro="">
      <xdr:nvCxnSpPr>
        <xdr:cNvPr id="198" name="直線コネクタ 197">
          <a:extLst>
            <a:ext uri="{FF2B5EF4-FFF2-40B4-BE49-F238E27FC236}">
              <a16:creationId xmlns:a16="http://schemas.microsoft.com/office/drawing/2014/main" id="{C8735352-9D64-4E78-B715-9B68DE583C5F}"/>
            </a:ext>
          </a:extLst>
        </xdr:cNvPr>
        <xdr:cNvCxnSpPr/>
      </xdr:nvCxnSpPr>
      <xdr:spPr>
        <a:xfrm flipV="1">
          <a:off x="1130300" y="1038497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ED70E6B-ED80-408E-B2E7-8CB8F5E15C24}"/>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45634F4-179F-4C35-A8FB-60F1C49ED3E4}"/>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39832A1-4626-415C-A022-768F5458E663}"/>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469D43D-549A-4399-9F65-EEF9FFD0D0A2}"/>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39568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94ADA86-D437-428E-A608-C01DBEDF14C1}"/>
            </a:ext>
          </a:extLst>
        </xdr:cNvPr>
        <xdr:cNvSpPr txBox="1"/>
      </xdr:nvSpPr>
      <xdr:spPr>
        <a:xfrm>
          <a:off x="3582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15076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B204837-1EEE-433E-A353-1755757A047A}"/>
            </a:ext>
          </a:extLst>
        </xdr:cNvPr>
        <xdr:cNvSpPr txBox="1"/>
      </xdr:nvSpPr>
      <xdr:spPr>
        <a:xfrm>
          <a:off x="27057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165299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F773596-4C3B-42CC-903B-8A487948DF34}"/>
            </a:ext>
          </a:extLst>
        </xdr:cNvPr>
        <xdr:cNvSpPr txBox="1"/>
      </xdr:nvSpPr>
      <xdr:spPr>
        <a:xfrm>
          <a:off x="181674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13443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4207C2CC-5458-459E-BB3C-59A9AE720ED7}"/>
            </a:ext>
          </a:extLst>
        </xdr:cNvPr>
        <xdr:cNvSpPr txBox="1"/>
      </xdr:nvSpPr>
      <xdr:spPr>
        <a:xfrm>
          <a:off x="927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E3BFC6D-160B-4729-B434-1D0D5326AAC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B319711-CA31-49E0-A028-34E7436A4E6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9E9B8BC-9AE6-46DC-9D37-D6A1B8A1EF2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3A7F1BE-CA13-42F2-B877-D0B6BE55C13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152DBEE-465D-4BDC-A3BF-6B4ABAF79A0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E5DA3F1-0785-4325-B788-F79437D23C7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0BE9D72-079E-411B-BE2D-99255D21E38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BC8842E-6698-4495-B299-908C1D55944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09B7E21-E1A1-427A-BDA4-32CF8EF679C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909937C-709C-4A1B-BAF4-081103FFAC6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74E7757-131F-4FC8-BBFD-14638EC7721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92FA1AA-107F-4E4A-AF2B-BCB682D04BF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C46EACA-DC68-416D-8788-B2F71160006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0439F42-2526-4443-A3AA-1322425FE9E2}"/>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965EA5D-9F8D-411F-858F-6F639A5CF2C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CA580113-2093-40E8-B829-CF10D023189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F2FAD0E-7A4A-4CCA-9E42-B4A85D7D108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D9E52FF2-0A34-4406-98E4-D98B28EB898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C0EA6BB-05BA-45DD-AE38-2CB8D781587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453BB0F-9A28-4EE1-ABD4-D252F76777F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796F37E-783A-4862-9D58-035FF732146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5DE8E13-EDA4-4E06-9612-B8CDCAD9D6A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7AC37FD-BB4A-4F38-A825-72744084BB5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7B62B673-A599-4173-B29A-C75BEFBAE17F}"/>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0EBCC7C-EC99-4F59-961A-8E516F1529C2}"/>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D6325410-AE4C-4980-BBBA-66AC52DDA6BE}"/>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814A9F4-1ACD-49A7-9A44-6F34C823C977}"/>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C61BD3D4-899E-4209-BBBA-929F6484BE32}"/>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929CA5A-F83E-451B-A619-064409821397}"/>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1E1174A6-6798-4955-AC6A-79CD7177A097}"/>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1C09F62B-60BD-4A56-B981-0B33361A61F7}"/>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1D414D2F-BA77-437E-B01F-AAD8190CF203}"/>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7E0EC76C-422F-453D-BD9B-36237F0F02C7}"/>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71281797-25CF-40AB-B347-CCE778A465B8}"/>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0AA0BBD-0875-42C2-B4C4-7B6E6E22CC4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1957B02-AAC9-498D-84ED-E434F0CD074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DA81AE5-0190-4E7F-B1FA-96ECD5819F9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EB557A5-F02C-45BD-B1E9-AAD34E1BC29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ACBD15D-C944-4788-8956-63CE1E6DABC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125361</xdr:rowOff>
    </xdr:from>
    <xdr:to>
      <xdr:col>55</xdr:col>
      <xdr:colOff>50800</xdr:colOff>
      <xdr:row>64</xdr:row>
      <xdr:rowOff>55511</xdr:rowOff>
    </xdr:to>
    <xdr:sp macro="" textlink="">
      <xdr:nvSpPr>
        <xdr:cNvPr id="246" name="楕円 245">
          <a:extLst>
            <a:ext uri="{FF2B5EF4-FFF2-40B4-BE49-F238E27FC236}">
              <a16:creationId xmlns:a16="http://schemas.microsoft.com/office/drawing/2014/main" id="{A0EDCF28-4EB5-4C25-A1C0-EFC0E680E1BC}"/>
            </a:ext>
          </a:extLst>
        </xdr:cNvPr>
        <xdr:cNvSpPr/>
      </xdr:nvSpPr>
      <xdr:spPr>
        <a:xfrm>
          <a:off x="10426700" y="109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40288</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DF027835-2B22-4D77-B423-7ECF3F3D635B}"/>
            </a:ext>
          </a:extLst>
        </xdr:cNvPr>
        <xdr:cNvSpPr txBox="1"/>
      </xdr:nvSpPr>
      <xdr:spPr>
        <a:xfrm>
          <a:off x="10515600" y="1084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124748</xdr:rowOff>
    </xdr:from>
    <xdr:to>
      <xdr:col>50</xdr:col>
      <xdr:colOff>165100</xdr:colOff>
      <xdr:row>64</xdr:row>
      <xdr:rowOff>54898</xdr:rowOff>
    </xdr:to>
    <xdr:sp macro="" textlink="">
      <xdr:nvSpPr>
        <xdr:cNvPr id="248" name="楕円 247">
          <a:extLst>
            <a:ext uri="{FF2B5EF4-FFF2-40B4-BE49-F238E27FC236}">
              <a16:creationId xmlns:a16="http://schemas.microsoft.com/office/drawing/2014/main" id="{2DBD583B-EA68-44A1-B6FB-5C151AD9C7A4}"/>
            </a:ext>
          </a:extLst>
        </xdr:cNvPr>
        <xdr:cNvSpPr/>
      </xdr:nvSpPr>
      <xdr:spPr>
        <a:xfrm>
          <a:off x="9588500" y="1092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4098</xdr:rowOff>
    </xdr:from>
    <xdr:to>
      <xdr:col>55</xdr:col>
      <xdr:colOff>0</xdr:colOff>
      <xdr:row>64</xdr:row>
      <xdr:rowOff>4711</xdr:rowOff>
    </xdr:to>
    <xdr:cxnSp macro="">
      <xdr:nvCxnSpPr>
        <xdr:cNvPr id="249" name="直線コネクタ 248">
          <a:extLst>
            <a:ext uri="{FF2B5EF4-FFF2-40B4-BE49-F238E27FC236}">
              <a16:creationId xmlns:a16="http://schemas.microsoft.com/office/drawing/2014/main" id="{5891BC10-C4E8-4318-A7FE-55842299BBF8}"/>
            </a:ext>
          </a:extLst>
        </xdr:cNvPr>
        <xdr:cNvCxnSpPr/>
      </xdr:nvCxnSpPr>
      <xdr:spPr>
        <a:xfrm>
          <a:off x="9639300" y="10976898"/>
          <a:ext cx="83820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124704</xdr:rowOff>
    </xdr:from>
    <xdr:to>
      <xdr:col>46</xdr:col>
      <xdr:colOff>38100</xdr:colOff>
      <xdr:row>64</xdr:row>
      <xdr:rowOff>54854</xdr:rowOff>
    </xdr:to>
    <xdr:sp macro="" textlink="">
      <xdr:nvSpPr>
        <xdr:cNvPr id="250" name="楕円 249">
          <a:extLst>
            <a:ext uri="{FF2B5EF4-FFF2-40B4-BE49-F238E27FC236}">
              <a16:creationId xmlns:a16="http://schemas.microsoft.com/office/drawing/2014/main" id="{CDDFBDB0-70D5-469F-90DD-26856C51DDED}"/>
            </a:ext>
          </a:extLst>
        </xdr:cNvPr>
        <xdr:cNvSpPr/>
      </xdr:nvSpPr>
      <xdr:spPr>
        <a:xfrm>
          <a:off x="8699500" y="1092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4054</xdr:rowOff>
    </xdr:from>
    <xdr:to>
      <xdr:col>50</xdr:col>
      <xdr:colOff>114300</xdr:colOff>
      <xdr:row>64</xdr:row>
      <xdr:rowOff>4098</xdr:rowOff>
    </xdr:to>
    <xdr:cxnSp macro="">
      <xdr:nvCxnSpPr>
        <xdr:cNvPr id="251" name="直線コネクタ 250">
          <a:extLst>
            <a:ext uri="{FF2B5EF4-FFF2-40B4-BE49-F238E27FC236}">
              <a16:creationId xmlns:a16="http://schemas.microsoft.com/office/drawing/2014/main" id="{51D1FF02-967A-4E87-9867-61F2D6E28252}"/>
            </a:ext>
          </a:extLst>
        </xdr:cNvPr>
        <xdr:cNvCxnSpPr/>
      </xdr:nvCxnSpPr>
      <xdr:spPr>
        <a:xfrm>
          <a:off x="8750300" y="10976854"/>
          <a:ext cx="889000" cy="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124700</xdr:rowOff>
    </xdr:from>
    <xdr:to>
      <xdr:col>41</xdr:col>
      <xdr:colOff>101600</xdr:colOff>
      <xdr:row>64</xdr:row>
      <xdr:rowOff>54850</xdr:rowOff>
    </xdr:to>
    <xdr:sp macro="" textlink="">
      <xdr:nvSpPr>
        <xdr:cNvPr id="252" name="楕円 251">
          <a:extLst>
            <a:ext uri="{FF2B5EF4-FFF2-40B4-BE49-F238E27FC236}">
              <a16:creationId xmlns:a16="http://schemas.microsoft.com/office/drawing/2014/main" id="{00EA4052-6E1E-432B-A600-0ED75E50FDEA}"/>
            </a:ext>
          </a:extLst>
        </xdr:cNvPr>
        <xdr:cNvSpPr/>
      </xdr:nvSpPr>
      <xdr:spPr>
        <a:xfrm>
          <a:off x="7810500" y="1092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4050</xdr:rowOff>
    </xdr:from>
    <xdr:to>
      <xdr:col>45</xdr:col>
      <xdr:colOff>177800</xdr:colOff>
      <xdr:row>64</xdr:row>
      <xdr:rowOff>4054</xdr:rowOff>
    </xdr:to>
    <xdr:cxnSp macro="">
      <xdr:nvCxnSpPr>
        <xdr:cNvPr id="253" name="直線コネクタ 252">
          <a:extLst>
            <a:ext uri="{FF2B5EF4-FFF2-40B4-BE49-F238E27FC236}">
              <a16:creationId xmlns:a16="http://schemas.microsoft.com/office/drawing/2014/main" id="{0BED3787-A918-4AAF-AD7C-453BEBDCD232}"/>
            </a:ext>
          </a:extLst>
        </xdr:cNvPr>
        <xdr:cNvCxnSpPr/>
      </xdr:nvCxnSpPr>
      <xdr:spPr>
        <a:xfrm>
          <a:off x="7861300" y="10976850"/>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127515</xdr:rowOff>
    </xdr:from>
    <xdr:to>
      <xdr:col>36</xdr:col>
      <xdr:colOff>165100</xdr:colOff>
      <xdr:row>64</xdr:row>
      <xdr:rowOff>57665</xdr:rowOff>
    </xdr:to>
    <xdr:sp macro="" textlink="">
      <xdr:nvSpPr>
        <xdr:cNvPr id="254" name="楕円 253">
          <a:extLst>
            <a:ext uri="{FF2B5EF4-FFF2-40B4-BE49-F238E27FC236}">
              <a16:creationId xmlns:a16="http://schemas.microsoft.com/office/drawing/2014/main" id="{C6B64886-139B-41D6-9929-0854CFDE267A}"/>
            </a:ext>
          </a:extLst>
        </xdr:cNvPr>
        <xdr:cNvSpPr/>
      </xdr:nvSpPr>
      <xdr:spPr>
        <a:xfrm>
          <a:off x="6921500" y="1092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4050</xdr:rowOff>
    </xdr:from>
    <xdr:to>
      <xdr:col>41</xdr:col>
      <xdr:colOff>50800</xdr:colOff>
      <xdr:row>64</xdr:row>
      <xdr:rowOff>6865</xdr:rowOff>
    </xdr:to>
    <xdr:cxnSp macro="">
      <xdr:nvCxnSpPr>
        <xdr:cNvPr id="255" name="直線コネクタ 254">
          <a:extLst>
            <a:ext uri="{FF2B5EF4-FFF2-40B4-BE49-F238E27FC236}">
              <a16:creationId xmlns:a16="http://schemas.microsoft.com/office/drawing/2014/main" id="{0104B762-30C5-41FF-A465-C6352FBC86F1}"/>
            </a:ext>
          </a:extLst>
        </xdr:cNvPr>
        <xdr:cNvCxnSpPr/>
      </xdr:nvCxnSpPr>
      <xdr:spPr>
        <a:xfrm flipV="1">
          <a:off x="6972300" y="10976850"/>
          <a:ext cx="889000" cy="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E3876E8-A7D2-4BF6-93DA-6DBB4F697F93}"/>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0B4921F-6094-449E-8ABD-26008C194A3B}"/>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7BD532A-0A42-4B59-8312-52AA89E7F2C4}"/>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81D6F11-85F0-4788-B354-C91ABCDAEA26}"/>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46025</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EABDF72D-A224-4520-911E-2462D476F5F9}"/>
            </a:ext>
          </a:extLst>
        </xdr:cNvPr>
        <xdr:cNvSpPr txBox="1"/>
      </xdr:nvSpPr>
      <xdr:spPr>
        <a:xfrm>
          <a:off x="9359411" y="1101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45981</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C5C6E9A4-B80D-4F82-B531-8C9D5D48A104}"/>
            </a:ext>
          </a:extLst>
        </xdr:cNvPr>
        <xdr:cNvSpPr txBox="1"/>
      </xdr:nvSpPr>
      <xdr:spPr>
        <a:xfrm>
          <a:off x="8483111" y="1101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45977</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983CE8B6-B5C7-425C-AFF4-88FF624664EA}"/>
            </a:ext>
          </a:extLst>
        </xdr:cNvPr>
        <xdr:cNvSpPr txBox="1"/>
      </xdr:nvSpPr>
      <xdr:spPr>
        <a:xfrm>
          <a:off x="7594111" y="1101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48792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12E980EF-5C17-4EA9-82FD-4D8D9B0E337C}"/>
            </a:ext>
          </a:extLst>
        </xdr:cNvPr>
        <xdr:cNvSpPr txBox="1"/>
      </xdr:nvSpPr>
      <xdr:spPr>
        <a:xfrm>
          <a:off x="6705111" y="11021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21EE733-E112-4692-B05E-D6CB88D9EFC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26168A7-D581-4D28-9466-28C24E85B79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EE6CD46-B739-4794-ACF5-005796EAD95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75AE4D6-EE43-49B9-A15E-01A5AB21233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D28F0E2-AD97-4275-BEE7-52E5DC4E21F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608F9E5-1BE1-48A1-9854-8A0D00188B7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B37B92F-5979-4D2D-AE04-4E5FD161CE9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C1C2D96-CB85-4F6F-9708-A746995D37B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6C35FCE-5E58-49EA-AC2E-25662E713F3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035D3AD-CE44-4679-BDD9-A2C3FF68B84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E72A238-039E-4FE8-873C-125ED7EF392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E7DE00D-2904-4D52-B8B2-59767689CDA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BA2A30F-2260-4F62-9164-677DA76120E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5EE7D54-C171-48C2-A3D2-5F784DEDFFB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DAF841A-9363-4668-A46F-B215683A13D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9E98054-EFE8-46F5-8851-03168A0EA62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E4B2120-0A32-4932-9A6F-624C2A681F6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CF30D30-502A-404C-B110-EEEE5BF6A80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10B3238-6660-4EBC-84F4-E508633E748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544819E-547B-4256-A936-26449BCE821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247C9FB-E3ED-40AC-82F7-091147D41AE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9999811-1F63-4AF8-B87D-E359DCD27AC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A16284F-D612-4BC7-BDF1-EEF35C44BBA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E82816A-2AFE-4C37-8E37-C9919255A6C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0E3E35F-C17E-447B-8D03-397EABB36918}"/>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DD99C516-0554-47AF-899F-72E02E733A5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9EEC34FD-BEE0-4A7F-91DF-BA5AF88A488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FD693EEB-5ECF-4B04-A86E-8925D3315539}"/>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8205E2CA-2EEC-402D-B820-39F3F8D76E63}"/>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6799FB9-4F5C-4D34-883A-43CA26C02D63}"/>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715610B-0B4F-41C7-98B3-3E3AD66F1557}"/>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92DF010B-D03E-4A96-A0BD-11632B7E0515}"/>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2B5D3CE8-0250-4339-9E27-88AE761475A8}"/>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152667B5-00EF-47F7-BE97-C68C2A03E21B}"/>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B9FDF521-5258-42FB-AC02-5550D036727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774A2B5-76E1-44DB-871D-BE13EB0D8D6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F7A366C-3ED8-44AB-B0D6-DC30FC790E2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502FFD1-13B1-44D0-B936-1DBA43B8EC8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EAB719C-19FA-4369-862D-4491C0FF91F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B7ED379-C903-4968-8357-02CC895327B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73025</xdr:rowOff>
    </xdr:from>
    <xdr:to>
      <xdr:col>24</xdr:col>
      <xdr:colOff>114300</xdr:colOff>
      <xdr:row>80</xdr:row>
      <xdr:rowOff>3175</xdr:rowOff>
    </xdr:to>
    <xdr:sp macro="" textlink="">
      <xdr:nvSpPr>
        <xdr:cNvPr id="304" name="楕円 303">
          <a:extLst>
            <a:ext uri="{FF2B5EF4-FFF2-40B4-BE49-F238E27FC236}">
              <a16:creationId xmlns:a16="http://schemas.microsoft.com/office/drawing/2014/main" id="{5436C003-817E-48E2-BD9D-D9BEC18BEC4A}"/>
            </a:ext>
          </a:extLst>
        </xdr:cNvPr>
        <xdr:cNvSpPr/>
      </xdr:nvSpPr>
      <xdr:spPr>
        <a:xfrm>
          <a:off x="4584700" y="1361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95902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18E9B5B-3BF3-4D7A-A2F5-16FD8572740F}"/>
            </a:ext>
          </a:extLst>
        </xdr:cNvPr>
        <xdr:cNvSpPr txBox="1"/>
      </xdr:nvSpPr>
      <xdr:spPr>
        <a:xfrm>
          <a:off x="4673600" y="1346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36830</xdr:rowOff>
    </xdr:from>
    <xdr:to>
      <xdr:col>20</xdr:col>
      <xdr:colOff>38100</xdr:colOff>
      <xdr:row>79</xdr:row>
      <xdr:rowOff>138430</xdr:rowOff>
    </xdr:to>
    <xdr:sp macro="" textlink="">
      <xdr:nvSpPr>
        <xdr:cNvPr id="306" name="楕円 305">
          <a:extLst>
            <a:ext uri="{FF2B5EF4-FFF2-40B4-BE49-F238E27FC236}">
              <a16:creationId xmlns:a16="http://schemas.microsoft.com/office/drawing/2014/main" id="{81EA8210-D33F-41E4-A350-9E08303FD071}"/>
            </a:ext>
          </a:extLst>
        </xdr:cNvPr>
        <xdr:cNvSpPr/>
      </xdr:nvSpPr>
      <xdr:spPr>
        <a:xfrm>
          <a:off x="3746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87630</xdr:rowOff>
    </xdr:from>
    <xdr:to>
      <xdr:col>24</xdr:col>
      <xdr:colOff>63500</xdr:colOff>
      <xdr:row>79</xdr:row>
      <xdr:rowOff>123825</xdr:rowOff>
    </xdr:to>
    <xdr:cxnSp macro="">
      <xdr:nvCxnSpPr>
        <xdr:cNvPr id="307" name="直線コネクタ 306">
          <a:extLst>
            <a:ext uri="{FF2B5EF4-FFF2-40B4-BE49-F238E27FC236}">
              <a16:creationId xmlns:a16="http://schemas.microsoft.com/office/drawing/2014/main" id="{D7898FED-3F36-48BF-9E95-CE24DC8E3CE6}"/>
            </a:ext>
          </a:extLst>
        </xdr:cNvPr>
        <xdr:cNvCxnSpPr/>
      </xdr:nvCxnSpPr>
      <xdr:spPr>
        <a:xfrm>
          <a:off x="3797300" y="136321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636</xdr:rowOff>
    </xdr:from>
    <xdr:to>
      <xdr:col>15</xdr:col>
      <xdr:colOff>101600</xdr:colOff>
      <xdr:row>79</xdr:row>
      <xdr:rowOff>102236</xdr:rowOff>
    </xdr:to>
    <xdr:sp macro="" textlink="">
      <xdr:nvSpPr>
        <xdr:cNvPr id="308" name="楕円 307">
          <a:extLst>
            <a:ext uri="{FF2B5EF4-FFF2-40B4-BE49-F238E27FC236}">
              <a16:creationId xmlns:a16="http://schemas.microsoft.com/office/drawing/2014/main" id="{3A599910-D623-468C-8EEA-16125B06FFCA}"/>
            </a:ext>
          </a:extLst>
        </xdr:cNvPr>
        <xdr:cNvSpPr/>
      </xdr:nvSpPr>
      <xdr:spPr>
        <a:xfrm>
          <a:off x="2857500" y="135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51436</xdr:rowOff>
    </xdr:from>
    <xdr:to>
      <xdr:col>19</xdr:col>
      <xdr:colOff>177800</xdr:colOff>
      <xdr:row>79</xdr:row>
      <xdr:rowOff>87630</xdr:rowOff>
    </xdr:to>
    <xdr:cxnSp macro="">
      <xdr:nvCxnSpPr>
        <xdr:cNvPr id="309" name="直線コネクタ 308">
          <a:extLst>
            <a:ext uri="{FF2B5EF4-FFF2-40B4-BE49-F238E27FC236}">
              <a16:creationId xmlns:a16="http://schemas.microsoft.com/office/drawing/2014/main" id="{31418B62-7C11-4B34-ACD2-401F6393514D}"/>
            </a:ext>
          </a:extLst>
        </xdr:cNvPr>
        <xdr:cNvCxnSpPr/>
      </xdr:nvCxnSpPr>
      <xdr:spPr>
        <a:xfrm>
          <a:off x="2908300" y="135959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137795</xdr:rowOff>
    </xdr:from>
    <xdr:to>
      <xdr:col>10</xdr:col>
      <xdr:colOff>165100</xdr:colOff>
      <xdr:row>79</xdr:row>
      <xdr:rowOff>67945</xdr:rowOff>
    </xdr:to>
    <xdr:sp macro="" textlink="">
      <xdr:nvSpPr>
        <xdr:cNvPr id="310" name="楕円 309">
          <a:extLst>
            <a:ext uri="{FF2B5EF4-FFF2-40B4-BE49-F238E27FC236}">
              <a16:creationId xmlns:a16="http://schemas.microsoft.com/office/drawing/2014/main" id="{DF086947-9B09-4D72-B7CA-16E422259AEF}"/>
            </a:ext>
          </a:extLst>
        </xdr:cNvPr>
        <xdr:cNvSpPr/>
      </xdr:nvSpPr>
      <xdr:spPr>
        <a:xfrm>
          <a:off x="1968500" y="1351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17145</xdr:rowOff>
    </xdr:from>
    <xdr:to>
      <xdr:col>15</xdr:col>
      <xdr:colOff>50800</xdr:colOff>
      <xdr:row>79</xdr:row>
      <xdr:rowOff>51436</xdr:rowOff>
    </xdr:to>
    <xdr:cxnSp macro="">
      <xdr:nvCxnSpPr>
        <xdr:cNvPr id="311" name="直線コネクタ 310">
          <a:extLst>
            <a:ext uri="{FF2B5EF4-FFF2-40B4-BE49-F238E27FC236}">
              <a16:creationId xmlns:a16="http://schemas.microsoft.com/office/drawing/2014/main" id="{AFECA05C-C43B-4FEC-8110-D226F309AEF9}"/>
            </a:ext>
          </a:extLst>
        </xdr:cNvPr>
        <xdr:cNvCxnSpPr/>
      </xdr:nvCxnSpPr>
      <xdr:spPr>
        <a:xfrm>
          <a:off x="2019300" y="135616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103505</xdr:rowOff>
    </xdr:from>
    <xdr:to>
      <xdr:col>6</xdr:col>
      <xdr:colOff>38100</xdr:colOff>
      <xdr:row>79</xdr:row>
      <xdr:rowOff>33655</xdr:rowOff>
    </xdr:to>
    <xdr:sp macro="" textlink="">
      <xdr:nvSpPr>
        <xdr:cNvPr id="312" name="楕円 311">
          <a:extLst>
            <a:ext uri="{FF2B5EF4-FFF2-40B4-BE49-F238E27FC236}">
              <a16:creationId xmlns:a16="http://schemas.microsoft.com/office/drawing/2014/main" id="{66009E2C-AB45-4EEC-B654-195DCAAE3714}"/>
            </a:ext>
          </a:extLst>
        </xdr:cNvPr>
        <xdr:cNvSpPr/>
      </xdr:nvSpPr>
      <xdr:spPr>
        <a:xfrm>
          <a:off x="1079500" y="134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154305</xdr:rowOff>
    </xdr:from>
    <xdr:to>
      <xdr:col>10</xdr:col>
      <xdr:colOff>114300</xdr:colOff>
      <xdr:row>79</xdr:row>
      <xdr:rowOff>17145</xdr:rowOff>
    </xdr:to>
    <xdr:cxnSp macro="">
      <xdr:nvCxnSpPr>
        <xdr:cNvPr id="313" name="直線コネクタ 312">
          <a:extLst>
            <a:ext uri="{FF2B5EF4-FFF2-40B4-BE49-F238E27FC236}">
              <a16:creationId xmlns:a16="http://schemas.microsoft.com/office/drawing/2014/main" id="{52D439A0-5384-4FF0-A271-E5BE3723B839}"/>
            </a:ext>
          </a:extLst>
        </xdr:cNvPr>
        <xdr:cNvCxnSpPr/>
      </xdr:nvCxnSpPr>
      <xdr:spPr>
        <a:xfrm>
          <a:off x="1130300" y="135274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472926D6-5ABE-4A50-895F-2CB9E9BEA48E}"/>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CA33EE81-295D-446B-82FC-D218EE9A7B46}"/>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E04BCCD6-0780-43BC-85D6-B70D535AB635}"/>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13AD2003-3404-4838-AE52-A57B8BEECC5E}"/>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154957</xdr:rowOff>
    </xdr:from>
    <xdr:ext cx="405111" cy="259045"/>
    <xdr:sp macro="" textlink="">
      <xdr:nvSpPr>
        <xdr:cNvPr id="318" name="n_1mainValue【公営住宅】&#10;有形固定資産減価償却率">
          <a:extLst>
            <a:ext uri="{FF2B5EF4-FFF2-40B4-BE49-F238E27FC236}">
              <a16:creationId xmlns:a16="http://schemas.microsoft.com/office/drawing/2014/main" id="{75ADCBFA-F135-45A4-BA89-68BE0390228C}"/>
            </a:ext>
          </a:extLst>
        </xdr:cNvPr>
        <xdr:cNvSpPr txBox="1"/>
      </xdr:nvSpPr>
      <xdr:spPr>
        <a:xfrm>
          <a:off x="358204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118763</xdr:rowOff>
    </xdr:from>
    <xdr:ext cx="405111" cy="259045"/>
    <xdr:sp macro="" textlink="">
      <xdr:nvSpPr>
        <xdr:cNvPr id="319" name="n_2mainValue【公営住宅】&#10;有形固定資産減価償却率">
          <a:extLst>
            <a:ext uri="{FF2B5EF4-FFF2-40B4-BE49-F238E27FC236}">
              <a16:creationId xmlns:a16="http://schemas.microsoft.com/office/drawing/2014/main" id="{1B6CB6AF-9790-48B3-BCD7-2EC4A9D18101}"/>
            </a:ext>
          </a:extLst>
        </xdr:cNvPr>
        <xdr:cNvSpPr txBox="1"/>
      </xdr:nvSpPr>
      <xdr:spPr>
        <a:xfrm>
          <a:off x="2705744" y="1332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84472</xdr:rowOff>
    </xdr:from>
    <xdr:ext cx="405111" cy="259045"/>
    <xdr:sp macro="" textlink="">
      <xdr:nvSpPr>
        <xdr:cNvPr id="320" name="n_3mainValue【公営住宅】&#10;有形固定資産減価償却率">
          <a:extLst>
            <a:ext uri="{FF2B5EF4-FFF2-40B4-BE49-F238E27FC236}">
              <a16:creationId xmlns:a16="http://schemas.microsoft.com/office/drawing/2014/main" id="{B8E582C2-5D75-4310-93FD-87547E0D48E2}"/>
            </a:ext>
          </a:extLst>
        </xdr:cNvPr>
        <xdr:cNvSpPr txBox="1"/>
      </xdr:nvSpPr>
      <xdr:spPr>
        <a:xfrm>
          <a:off x="1816744" y="1328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50182</xdr:rowOff>
    </xdr:from>
    <xdr:ext cx="405111" cy="259045"/>
    <xdr:sp macro="" textlink="">
      <xdr:nvSpPr>
        <xdr:cNvPr id="321" name="n_4mainValue【公営住宅】&#10;有形固定資産減価償却率">
          <a:extLst>
            <a:ext uri="{FF2B5EF4-FFF2-40B4-BE49-F238E27FC236}">
              <a16:creationId xmlns:a16="http://schemas.microsoft.com/office/drawing/2014/main" id="{FF2FC78C-81A6-4824-BB89-415D00E00961}"/>
            </a:ext>
          </a:extLst>
        </xdr:cNvPr>
        <xdr:cNvSpPr txBox="1"/>
      </xdr:nvSpPr>
      <xdr:spPr>
        <a:xfrm>
          <a:off x="927744" y="1325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9CD440F-E0D8-4498-95EF-F2F49174638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46B63C7-D371-456D-B35C-FD46B95DDBC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26B154E-7781-4205-8E5D-B24494C63BC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4637F97-6063-4FB2-8DC8-A3FE2B259DD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4B3D060-2F56-497C-A93F-8034A04D8F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F5B3A4D-7AE4-4570-8D95-EA36FBC66CB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747EBAF-CE07-4AF4-8C36-F7586FFB596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1DED951-27C5-4A00-A26F-8234C97C389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1CB9E9E-1EC9-4436-B9E1-9BCD2EA6B48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7959F58-061C-4D95-B2D2-8495ACC1702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9060AD1-7BF8-472A-8965-566C3A196C5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81DEEB6-2236-4736-9B26-F85A737BFEB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609AA9F-5C85-467B-A442-43D238E226B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A77586F-D4F9-4493-8071-926B53F3688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32E7573-0A9F-488C-BD61-E697E8152DE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AA3BDAC-2E70-4B59-A281-19DBFBF8A59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6233B9D-950D-4239-8E9F-AB99F703751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B4AA723-0EC3-402E-BCD6-E04D3E46F92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808C93A-81D9-4AC7-9F9D-EFFD87FACE7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47513BEC-0FD8-410E-8D1E-310040AC167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D1D0AFD-234B-487E-B976-9FF70766419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5FF94F4B-7915-46F8-A226-42C8F63CD48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81E3F72F-1256-4F7C-9BEC-3CBC90D3073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B57BAC04-C1DB-4E8B-9686-A443163364C2}"/>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200B279B-7A4F-47B8-BC18-D7F5A4EF547F}"/>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B6793B8E-4D3D-4D75-809B-74D344CA2E68}"/>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795E2540-279E-4CFA-B4CD-315600358E94}"/>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5D0873FD-0360-4993-A29D-0933884A5853}"/>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2FC4BEC0-7E1E-41E4-A87B-D59DBF952F05}"/>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B4421B9C-2CC0-4974-9808-F931F4CA943E}"/>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462706D-4DA6-456F-8F8B-102B2204714C}"/>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64FF4DF4-09B5-458B-AE9F-1BF5BE6C8E7C}"/>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1ADFBBE6-3721-4D88-9D3C-38A2AC51358B}"/>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34136A9E-47B7-4858-8A70-CEE32AA13A49}"/>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EB4B900-401E-4643-B040-88618850BDD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A679E61-A429-42AF-86EE-F321BC58B19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AB5AA13-9239-49B7-B41C-AD1D9565BC3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535ED27-E031-4730-8A4E-5207452F296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92A216F-9A7A-40E0-801C-D5ECD684AB6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37592</xdr:rowOff>
    </xdr:from>
    <xdr:to>
      <xdr:col>55</xdr:col>
      <xdr:colOff>50800</xdr:colOff>
      <xdr:row>86</xdr:row>
      <xdr:rowOff>139192</xdr:rowOff>
    </xdr:to>
    <xdr:sp macro="" textlink="">
      <xdr:nvSpPr>
        <xdr:cNvPr id="361" name="楕円 360">
          <a:extLst>
            <a:ext uri="{FF2B5EF4-FFF2-40B4-BE49-F238E27FC236}">
              <a16:creationId xmlns:a16="http://schemas.microsoft.com/office/drawing/2014/main" id="{68D538F2-2CA5-464A-9258-8683DC63F041}"/>
            </a:ext>
          </a:extLst>
        </xdr:cNvPr>
        <xdr:cNvSpPr/>
      </xdr:nvSpPr>
      <xdr:spPr>
        <a:xfrm>
          <a:off x="10426700" y="147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123969</xdr:rowOff>
    </xdr:from>
    <xdr:ext cx="469744" cy="259045"/>
    <xdr:sp macro="" textlink="">
      <xdr:nvSpPr>
        <xdr:cNvPr id="362" name="【公営住宅】&#10;一人当たり面積該当値テキスト">
          <a:extLst>
            <a:ext uri="{FF2B5EF4-FFF2-40B4-BE49-F238E27FC236}">
              <a16:creationId xmlns:a16="http://schemas.microsoft.com/office/drawing/2014/main" id="{60B39FB9-76D4-4636-A3E1-6CF0BDD3DEA5}"/>
            </a:ext>
          </a:extLst>
        </xdr:cNvPr>
        <xdr:cNvSpPr txBox="1"/>
      </xdr:nvSpPr>
      <xdr:spPr>
        <a:xfrm>
          <a:off x="10515600" y="14697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37592</xdr:rowOff>
    </xdr:from>
    <xdr:to>
      <xdr:col>50</xdr:col>
      <xdr:colOff>165100</xdr:colOff>
      <xdr:row>86</xdr:row>
      <xdr:rowOff>139192</xdr:rowOff>
    </xdr:to>
    <xdr:sp macro="" textlink="">
      <xdr:nvSpPr>
        <xdr:cNvPr id="363" name="楕円 362">
          <a:extLst>
            <a:ext uri="{FF2B5EF4-FFF2-40B4-BE49-F238E27FC236}">
              <a16:creationId xmlns:a16="http://schemas.microsoft.com/office/drawing/2014/main" id="{A7DDCEC8-512C-4BC7-A269-9AA1B5C805DB}"/>
            </a:ext>
          </a:extLst>
        </xdr:cNvPr>
        <xdr:cNvSpPr/>
      </xdr:nvSpPr>
      <xdr:spPr>
        <a:xfrm>
          <a:off x="9588500" y="147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88392</xdr:rowOff>
    </xdr:from>
    <xdr:to>
      <xdr:col>55</xdr:col>
      <xdr:colOff>0</xdr:colOff>
      <xdr:row>86</xdr:row>
      <xdr:rowOff>88392</xdr:rowOff>
    </xdr:to>
    <xdr:cxnSp macro="">
      <xdr:nvCxnSpPr>
        <xdr:cNvPr id="364" name="直線コネクタ 363">
          <a:extLst>
            <a:ext uri="{FF2B5EF4-FFF2-40B4-BE49-F238E27FC236}">
              <a16:creationId xmlns:a16="http://schemas.microsoft.com/office/drawing/2014/main" id="{302D445E-A48F-4218-850F-86219B9610E3}"/>
            </a:ext>
          </a:extLst>
        </xdr:cNvPr>
        <xdr:cNvCxnSpPr/>
      </xdr:nvCxnSpPr>
      <xdr:spPr>
        <a:xfrm>
          <a:off x="9639300" y="148330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37212</xdr:rowOff>
    </xdr:from>
    <xdr:to>
      <xdr:col>46</xdr:col>
      <xdr:colOff>38100</xdr:colOff>
      <xdr:row>86</xdr:row>
      <xdr:rowOff>138812</xdr:rowOff>
    </xdr:to>
    <xdr:sp macro="" textlink="">
      <xdr:nvSpPr>
        <xdr:cNvPr id="365" name="楕円 364">
          <a:extLst>
            <a:ext uri="{FF2B5EF4-FFF2-40B4-BE49-F238E27FC236}">
              <a16:creationId xmlns:a16="http://schemas.microsoft.com/office/drawing/2014/main" id="{F68FDAC9-45B3-47B7-A879-43FDBE05ED28}"/>
            </a:ext>
          </a:extLst>
        </xdr:cNvPr>
        <xdr:cNvSpPr/>
      </xdr:nvSpPr>
      <xdr:spPr>
        <a:xfrm>
          <a:off x="8699500" y="1478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88012</xdr:rowOff>
    </xdr:from>
    <xdr:to>
      <xdr:col>50</xdr:col>
      <xdr:colOff>114300</xdr:colOff>
      <xdr:row>86</xdr:row>
      <xdr:rowOff>88392</xdr:rowOff>
    </xdr:to>
    <xdr:cxnSp macro="">
      <xdr:nvCxnSpPr>
        <xdr:cNvPr id="366" name="直線コネクタ 365">
          <a:extLst>
            <a:ext uri="{FF2B5EF4-FFF2-40B4-BE49-F238E27FC236}">
              <a16:creationId xmlns:a16="http://schemas.microsoft.com/office/drawing/2014/main" id="{F897FFCC-3214-4161-886A-30D6BCB29056}"/>
            </a:ext>
          </a:extLst>
        </xdr:cNvPr>
        <xdr:cNvCxnSpPr/>
      </xdr:nvCxnSpPr>
      <xdr:spPr>
        <a:xfrm>
          <a:off x="8750300" y="14832712"/>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37212</xdr:rowOff>
    </xdr:from>
    <xdr:to>
      <xdr:col>41</xdr:col>
      <xdr:colOff>101600</xdr:colOff>
      <xdr:row>86</xdr:row>
      <xdr:rowOff>138812</xdr:rowOff>
    </xdr:to>
    <xdr:sp macro="" textlink="">
      <xdr:nvSpPr>
        <xdr:cNvPr id="367" name="楕円 366">
          <a:extLst>
            <a:ext uri="{FF2B5EF4-FFF2-40B4-BE49-F238E27FC236}">
              <a16:creationId xmlns:a16="http://schemas.microsoft.com/office/drawing/2014/main" id="{EE849C9D-3288-450C-BA83-E42CC1C06656}"/>
            </a:ext>
          </a:extLst>
        </xdr:cNvPr>
        <xdr:cNvSpPr/>
      </xdr:nvSpPr>
      <xdr:spPr>
        <a:xfrm>
          <a:off x="7810500" y="1478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88012</xdr:rowOff>
    </xdr:from>
    <xdr:to>
      <xdr:col>45</xdr:col>
      <xdr:colOff>177800</xdr:colOff>
      <xdr:row>86</xdr:row>
      <xdr:rowOff>88012</xdr:rowOff>
    </xdr:to>
    <xdr:cxnSp macro="">
      <xdr:nvCxnSpPr>
        <xdr:cNvPr id="368" name="直線コネクタ 367">
          <a:extLst>
            <a:ext uri="{FF2B5EF4-FFF2-40B4-BE49-F238E27FC236}">
              <a16:creationId xmlns:a16="http://schemas.microsoft.com/office/drawing/2014/main" id="{2F6C5A6C-AA70-4C22-BE1C-F6ECF0777BD7}"/>
            </a:ext>
          </a:extLst>
        </xdr:cNvPr>
        <xdr:cNvCxnSpPr/>
      </xdr:nvCxnSpPr>
      <xdr:spPr>
        <a:xfrm>
          <a:off x="7861300" y="148327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37212</xdr:rowOff>
    </xdr:from>
    <xdr:to>
      <xdr:col>36</xdr:col>
      <xdr:colOff>165100</xdr:colOff>
      <xdr:row>86</xdr:row>
      <xdr:rowOff>138812</xdr:rowOff>
    </xdr:to>
    <xdr:sp macro="" textlink="">
      <xdr:nvSpPr>
        <xdr:cNvPr id="369" name="楕円 368">
          <a:extLst>
            <a:ext uri="{FF2B5EF4-FFF2-40B4-BE49-F238E27FC236}">
              <a16:creationId xmlns:a16="http://schemas.microsoft.com/office/drawing/2014/main" id="{E8FC2428-F9FC-4246-A1F7-98D0A7A6CF93}"/>
            </a:ext>
          </a:extLst>
        </xdr:cNvPr>
        <xdr:cNvSpPr/>
      </xdr:nvSpPr>
      <xdr:spPr>
        <a:xfrm>
          <a:off x="6921500" y="1478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88012</xdr:rowOff>
    </xdr:from>
    <xdr:to>
      <xdr:col>41</xdr:col>
      <xdr:colOff>50800</xdr:colOff>
      <xdr:row>86</xdr:row>
      <xdr:rowOff>88012</xdr:rowOff>
    </xdr:to>
    <xdr:cxnSp macro="">
      <xdr:nvCxnSpPr>
        <xdr:cNvPr id="370" name="直線コネクタ 369">
          <a:extLst>
            <a:ext uri="{FF2B5EF4-FFF2-40B4-BE49-F238E27FC236}">
              <a16:creationId xmlns:a16="http://schemas.microsoft.com/office/drawing/2014/main" id="{F13D952D-BF4A-4177-B9B1-7D82D4BD1645}"/>
            </a:ext>
          </a:extLst>
        </xdr:cNvPr>
        <xdr:cNvCxnSpPr/>
      </xdr:nvCxnSpPr>
      <xdr:spPr>
        <a:xfrm>
          <a:off x="6972300" y="148327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631EF03A-CFA4-441E-B75B-D0A39AF8BC7F}"/>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222AFFEE-3D00-451C-A27F-CEC4B8C0A2FF}"/>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DDAA9AE0-383F-4C36-A792-522F857A61CE}"/>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C072CC27-8696-4AF9-BD9E-28C954A0D05F}"/>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130319</xdr:rowOff>
    </xdr:from>
    <xdr:ext cx="469744" cy="259045"/>
    <xdr:sp macro="" textlink="">
      <xdr:nvSpPr>
        <xdr:cNvPr id="375" name="n_1mainValue【公営住宅】&#10;一人当たり面積">
          <a:extLst>
            <a:ext uri="{FF2B5EF4-FFF2-40B4-BE49-F238E27FC236}">
              <a16:creationId xmlns:a16="http://schemas.microsoft.com/office/drawing/2014/main" id="{10F724BD-A94B-471D-B99A-2DB320371430}"/>
            </a:ext>
          </a:extLst>
        </xdr:cNvPr>
        <xdr:cNvSpPr txBox="1"/>
      </xdr:nvSpPr>
      <xdr:spPr>
        <a:xfrm>
          <a:off x="9391727" y="1487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129939</xdr:rowOff>
    </xdr:from>
    <xdr:ext cx="469744" cy="259045"/>
    <xdr:sp macro="" textlink="">
      <xdr:nvSpPr>
        <xdr:cNvPr id="376" name="n_2mainValue【公営住宅】&#10;一人当たり面積">
          <a:extLst>
            <a:ext uri="{FF2B5EF4-FFF2-40B4-BE49-F238E27FC236}">
              <a16:creationId xmlns:a16="http://schemas.microsoft.com/office/drawing/2014/main" id="{A45E5003-E126-4841-AD56-37E315EE951D}"/>
            </a:ext>
          </a:extLst>
        </xdr:cNvPr>
        <xdr:cNvSpPr txBox="1"/>
      </xdr:nvSpPr>
      <xdr:spPr>
        <a:xfrm>
          <a:off x="8515427" y="1487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129939</xdr:rowOff>
    </xdr:from>
    <xdr:ext cx="469744" cy="259045"/>
    <xdr:sp macro="" textlink="">
      <xdr:nvSpPr>
        <xdr:cNvPr id="377" name="n_3mainValue【公営住宅】&#10;一人当たり面積">
          <a:extLst>
            <a:ext uri="{FF2B5EF4-FFF2-40B4-BE49-F238E27FC236}">
              <a16:creationId xmlns:a16="http://schemas.microsoft.com/office/drawing/2014/main" id="{B6CA87C8-42C5-42E0-A154-0647E89691B9}"/>
            </a:ext>
          </a:extLst>
        </xdr:cNvPr>
        <xdr:cNvSpPr txBox="1"/>
      </xdr:nvSpPr>
      <xdr:spPr>
        <a:xfrm>
          <a:off x="7626427" y="1487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129939</xdr:rowOff>
    </xdr:from>
    <xdr:ext cx="469744" cy="259045"/>
    <xdr:sp macro="" textlink="">
      <xdr:nvSpPr>
        <xdr:cNvPr id="378" name="n_4mainValue【公営住宅】&#10;一人当たり面積">
          <a:extLst>
            <a:ext uri="{FF2B5EF4-FFF2-40B4-BE49-F238E27FC236}">
              <a16:creationId xmlns:a16="http://schemas.microsoft.com/office/drawing/2014/main" id="{73BDFBFC-CB8D-4BED-BA70-EE42938890B5}"/>
            </a:ext>
          </a:extLst>
        </xdr:cNvPr>
        <xdr:cNvSpPr txBox="1"/>
      </xdr:nvSpPr>
      <xdr:spPr>
        <a:xfrm>
          <a:off x="6737427" y="1487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D40417E-24FA-46A7-8724-7332ACD15ED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24F2AE5-5369-47C6-A135-B3112DFBCC3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BC9749C-E5B0-4955-99FC-168DC1433D4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1908CD4-BE18-49E8-8417-7E14898C051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60756EE-BBBF-4B86-B10F-F052EF3C0C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C134756-1169-4318-BDCE-69EDE786B7E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EDAA564-2071-442C-998A-080C118A179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2374A8C-C84E-4A8D-807D-1F52FA2366E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A7B835A4-F899-4690-BA58-B4DC386D97E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97E46EF2-0719-4CED-B3D5-BE6CF12E308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F4B41E2-EEA0-4D47-BB80-AF5CD9573AB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8496CDAD-F46F-4A35-9B13-2017E49139F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B4C3BD44-841A-4CE3-BF79-530C4CADD8E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D0823D2F-3A11-49DA-BF15-D7648387E55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F95D885E-C0E4-4D0D-8FE9-AC6A7A75F20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36A07660-D048-480B-8958-B754D5FD08D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2516122-E222-4EA1-A23E-6EBD7E402EA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74FA830-E130-44B0-B1E5-B6F374C6935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F8994042-146E-4477-B7FA-C8D557BCBAC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FE30122-F166-41BD-A886-24B9483A03A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1AEAE757-729C-4F2E-A363-B89EE1C2DF6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3A795910-4638-42F2-B437-0DF1BE8318A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1C7E4E5-BD42-4D62-B10F-EE6F8ECCAE0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7174101-8EE9-4F8E-BB01-AE25BD83AB4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EC118BE8-549A-4019-85DD-5D7BCD0F06B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E827ED70-A56E-4BEA-BCF1-F30B9920ECB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B36E402D-39B8-496B-ACB9-55E801BE5E5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2D10AB99-9AFD-42E4-954A-6B67454743A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1F134F4F-10EB-4194-9967-67FCCE8A9BB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CBF489E5-6978-40C0-A437-EDD0AED8997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E4432377-6591-4463-BFC5-9B4B45C9D0D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9CD40481-3ABD-4173-B3EF-9D3A98E7E39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26CF3C08-813C-4D03-9FE9-DC4DF9E878B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C78348C9-ADA8-4FF4-89B9-B4809D9909B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BD4FF1C7-A3F2-41DB-B078-1D20118BCDF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91E46C74-FCB2-4B4B-8FD2-507D8B19774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FE5E8806-9780-4049-BDFF-FDA58785CA7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EEA76B95-DCC3-425F-BDA4-ADAF44FF748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CAB8C90A-EC06-4FC4-A97C-7C31472CF37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8F3CC731-182E-45DB-94C4-19AFA0CC217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848305B2-78E5-4AB0-ACFF-E49F4C691987}"/>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F0D9E559-A4A7-4C58-BF23-D5AC730A3ECC}"/>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2D240B00-532A-4D2D-9B1D-269034F8A6EB}"/>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2BDE8F8-D8EE-4960-83B8-5D11B90020D9}"/>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D0473771-1761-4566-A55A-21160B7BAAD9}"/>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D7EB093C-EEEC-4A75-BE8E-E484C66242D1}"/>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A38A08A9-6AAA-436C-BFF3-B0A9B18EA1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BFC9CD38-3C75-4EF8-98EC-F7D18BEEE25D}"/>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F284392B-188C-40E1-B8B2-CF7839E8FBA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37DB377D-FB33-40E5-B7C3-30852336599D}"/>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6204C6F0-3D32-49C3-9F24-EDF8FF053C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F8AB2E9-C882-48D0-8454-5BF0104AD49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2B99498-6723-4B90-9296-6B84E8957B5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AD68389-045F-41A4-B10E-724680A4ECA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100C663-2C96-439F-B35F-47EEA09E9C1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B599884-0DD9-4139-9386-80FC8043D74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153035</xdr:rowOff>
    </xdr:from>
    <xdr:to>
      <xdr:col>85</xdr:col>
      <xdr:colOff>177800</xdr:colOff>
      <xdr:row>41</xdr:row>
      <xdr:rowOff>83185</xdr:rowOff>
    </xdr:to>
    <xdr:sp macro="" textlink="">
      <xdr:nvSpPr>
        <xdr:cNvPr id="435" name="楕円 434">
          <a:extLst>
            <a:ext uri="{FF2B5EF4-FFF2-40B4-BE49-F238E27FC236}">
              <a16:creationId xmlns:a16="http://schemas.microsoft.com/office/drawing/2014/main" id="{30A4CD1C-5634-4A00-BCDC-967593B37324}"/>
            </a:ext>
          </a:extLst>
        </xdr:cNvPr>
        <xdr:cNvSpPr/>
      </xdr:nvSpPr>
      <xdr:spPr>
        <a:xfrm>
          <a:off x="16268700" y="701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131462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CA113BC0-5A05-45E9-8590-E896039BC5A2}"/>
            </a:ext>
          </a:extLst>
        </xdr:cNvPr>
        <xdr:cNvSpPr txBox="1"/>
      </xdr:nvSpPr>
      <xdr:spPr>
        <a:xfrm>
          <a:off x="16357600" y="698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101600</xdr:rowOff>
    </xdr:from>
    <xdr:to>
      <xdr:col>81</xdr:col>
      <xdr:colOff>101600</xdr:colOff>
      <xdr:row>41</xdr:row>
      <xdr:rowOff>31750</xdr:rowOff>
    </xdr:to>
    <xdr:sp macro="" textlink="">
      <xdr:nvSpPr>
        <xdr:cNvPr id="437" name="楕円 436">
          <a:extLst>
            <a:ext uri="{FF2B5EF4-FFF2-40B4-BE49-F238E27FC236}">
              <a16:creationId xmlns:a16="http://schemas.microsoft.com/office/drawing/2014/main" id="{839B2740-BCB5-4E30-B68D-88147887DAE2}"/>
            </a:ext>
          </a:extLst>
        </xdr:cNvPr>
        <xdr:cNvSpPr/>
      </xdr:nvSpPr>
      <xdr:spPr>
        <a:xfrm>
          <a:off x="1543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152400</xdr:rowOff>
    </xdr:from>
    <xdr:to>
      <xdr:col>85</xdr:col>
      <xdr:colOff>127000</xdr:colOff>
      <xdr:row>41</xdr:row>
      <xdr:rowOff>32385</xdr:rowOff>
    </xdr:to>
    <xdr:cxnSp macro="">
      <xdr:nvCxnSpPr>
        <xdr:cNvPr id="438" name="直線コネクタ 437">
          <a:extLst>
            <a:ext uri="{FF2B5EF4-FFF2-40B4-BE49-F238E27FC236}">
              <a16:creationId xmlns:a16="http://schemas.microsoft.com/office/drawing/2014/main" id="{BFA19705-884A-4BBF-B65F-91D2794AF5B1}"/>
            </a:ext>
          </a:extLst>
        </xdr:cNvPr>
        <xdr:cNvCxnSpPr/>
      </xdr:nvCxnSpPr>
      <xdr:spPr>
        <a:xfrm>
          <a:off x="15481300" y="701040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116840</xdr:rowOff>
    </xdr:from>
    <xdr:to>
      <xdr:col>76</xdr:col>
      <xdr:colOff>165100</xdr:colOff>
      <xdr:row>41</xdr:row>
      <xdr:rowOff>46990</xdr:rowOff>
    </xdr:to>
    <xdr:sp macro="" textlink="">
      <xdr:nvSpPr>
        <xdr:cNvPr id="439" name="楕円 438">
          <a:extLst>
            <a:ext uri="{FF2B5EF4-FFF2-40B4-BE49-F238E27FC236}">
              <a16:creationId xmlns:a16="http://schemas.microsoft.com/office/drawing/2014/main" id="{CC288945-CACD-4771-BEC8-1C0EC25CFF15}"/>
            </a:ext>
          </a:extLst>
        </xdr:cNvPr>
        <xdr:cNvSpPr/>
      </xdr:nvSpPr>
      <xdr:spPr>
        <a:xfrm>
          <a:off x="14541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152400</xdr:rowOff>
    </xdr:from>
    <xdr:to>
      <xdr:col>81</xdr:col>
      <xdr:colOff>50800</xdr:colOff>
      <xdr:row>40</xdr:row>
      <xdr:rowOff>167640</xdr:rowOff>
    </xdr:to>
    <xdr:cxnSp macro="">
      <xdr:nvCxnSpPr>
        <xdr:cNvPr id="440" name="直線コネクタ 439">
          <a:extLst>
            <a:ext uri="{FF2B5EF4-FFF2-40B4-BE49-F238E27FC236}">
              <a16:creationId xmlns:a16="http://schemas.microsoft.com/office/drawing/2014/main" id="{5F996C5C-6AE8-4A45-99D9-E2592F7690D2}"/>
            </a:ext>
          </a:extLst>
        </xdr:cNvPr>
        <xdr:cNvCxnSpPr/>
      </xdr:nvCxnSpPr>
      <xdr:spPr>
        <a:xfrm flipV="1">
          <a:off x="14592300" y="7010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92075</xdr:rowOff>
    </xdr:from>
    <xdr:to>
      <xdr:col>72</xdr:col>
      <xdr:colOff>38100</xdr:colOff>
      <xdr:row>41</xdr:row>
      <xdr:rowOff>22225</xdr:rowOff>
    </xdr:to>
    <xdr:sp macro="" textlink="">
      <xdr:nvSpPr>
        <xdr:cNvPr id="441" name="楕円 440">
          <a:extLst>
            <a:ext uri="{FF2B5EF4-FFF2-40B4-BE49-F238E27FC236}">
              <a16:creationId xmlns:a16="http://schemas.microsoft.com/office/drawing/2014/main" id="{82CF216B-E045-4F4B-8286-B811E9E53E8B}"/>
            </a:ext>
          </a:extLst>
        </xdr:cNvPr>
        <xdr:cNvSpPr/>
      </xdr:nvSpPr>
      <xdr:spPr>
        <a:xfrm>
          <a:off x="136525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142875</xdr:rowOff>
    </xdr:from>
    <xdr:to>
      <xdr:col>76</xdr:col>
      <xdr:colOff>114300</xdr:colOff>
      <xdr:row>40</xdr:row>
      <xdr:rowOff>167640</xdr:rowOff>
    </xdr:to>
    <xdr:cxnSp macro="">
      <xdr:nvCxnSpPr>
        <xdr:cNvPr id="442" name="直線コネクタ 441">
          <a:extLst>
            <a:ext uri="{FF2B5EF4-FFF2-40B4-BE49-F238E27FC236}">
              <a16:creationId xmlns:a16="http://schemas.microsoft.com/office/drawing/2014/main" id="{F86C0935-BE71-4DB2-945A-E0B6907D73F8}"/>
            </a:ext>
          </a:extLst>
        </xdr:cNvPr>
        <xdr:cNvCxnSpPr/>
      </xdr:nvCxnSpPr>
      <xdr:spPr>
        <a:xfrm>
          <a:off x="13703300" y="70008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80645</xdr:rowOff>
    </xdr:from>
    <xdr:to>
      <xdr:col>67</xdr:col>
      <xdr:colOff>101600</xdr:colOff>
      <xdr:row>41</xdr:row>
      <xdr:rowOff>10795</xdr:rowOff>
    </xdr:to>
    <xdr:sp macro="" textlink="">
      <xdr:nvSpPr>
        <xdr:cNvPr id="443" name="楕円 442">
          <a:extLst>
            <a:ext uri="{FF2B5EF4-FFF2-40B4-BE49-F238E27FC236}">
              <a16:creationId xmlns:a16="http://schemas.microsoft.com/office/drawing/2014/main" id="{F42C6941-748A-42B8-AEC2-EB1ACAD6F6D9}"/>
            </a:ext>
          </a:extLst>
        </xdr:cNvPr>
        <xdr:cNvSpPr/>
      </xdr:nvSpPr>
      <xdr:spPr>
        <a:xfrm>
          <a:off x="12763500" y="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131445</xdr:rowOff>
    </xdr:from>
    <xdr:to>
      <xdr:col>71</xdr:col>
      <xdr:colOff>177800</xdr:colOff>
      <xdr:row>40</xdr:row>
      <xdr:rowOff>142875</xdr:rowOff>
    </xdr:to>
    <xdr:cxnSp macro="">
      <xdr:nvCxnSpPr>
        <xdr:cNvPr id="444" name="直線コネクタ 443">
          <a:extLst>
            <a:ext uri="{FF2B5EF4-FFF2-40B4-BE49-F238E27FC236}">
              <a16:creationId xmlns:a16="http://schemas.microsoft.com/office/drawing/2014/main" id="{05A9EA20-DEF8-46A8-AED1-6643D8126794}"/>
            </a:ext>
          </a:extLst>
        </xdr:cNvPr>
        <xdr:cNvCxnSpPr/>
      </xdr:nvCxnSpPr>
      <xdr:spPr>
        <a:xfrm>
          <a:off x="12814300" y="69894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C056E3EB-F688-4D1F-A091-4C5FC5F7E66B}"/>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E658EBC9-2270-446C-BDBD-C6708B5FFE85}"/>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E78D9B13-2113-4061-8929-0126A944D58D}"/>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F8F027C3-6915-464D-B4C7-0F0AFBFB6CE9}"/>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22877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333B70D6-731D-443C-9F4C-98F65E5B94DE}"/>
            </a:ext>
          </a:extLst>
        </xdr:cNvPr>
        <xdr:cNvSpPr txBox="1"/>
      </xdr:nvSpPr>
      <xdr:spPr>
        <a:xfrm>
          <a:off x="15266044"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38117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A8234BE4-F2E5-425E-AA53-B47052C1BF3F}"/>
            </a:ext>
          </a:extLst>
        </xdr:cNvPr>
        <xdr:cNvSpPr txBox="1"/>
      </xdr:nvSpPr>
      <xdr:spPr>
        <a:xfrm>
          <a:off x="14389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13352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50DCC4A8-58CA-4B20-BAA5-600F5353F6D0}"/>
            </a:ext>
          </a:extLst>
        </xdr:cNvPr>
        <xdr:cNvSpPr txBox="1"/>
      </xdr:nvSpPr>
      <xdr:spPr>
        <a:xfrm>
          <a:off x="13500744"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1922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E362D576-4B63-43E3-BE93-2FABD6A38316}"/>
            </a:ext>
          </a:extLst>
        </xdr:cNvPr>
        <xdr:cNvSpPr txBox="1"/>
      </xdr:nvSpPr>
      <xdr:spPr>
        <a:xfrm>
          <a:off x="12611744"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5FCCC7E2-82FC-40E8-8CCA-2122CDC3FC9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FDCB7E48-73AE-4472-804A-A6C4FEBD540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A9A4FC14-D89D-409B-A3EA-41DEEEF1692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3566ADF8-C501-4986-A7BC-07D39C3F3C7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4527F5F-CC4C-4F56-AA9E-0814F26602C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F08F1C14-4DC1-4903-AE77-C4A76EF528C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71D1304F-88FE-4DA1-B49A-1CF71FBC709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B784FD96-0B5D-48B2-A75B-80DAB665B57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6C85C03C-03B3-491C-868D-B5D7ABD0126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34B27441-9361-478B-B654-ADA565B3077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B4B7C9D4-392E-448B-93A1-1736FD2B299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C921D30B-2DA5-42A8-8BD0-E21E19065C3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917BF48-A396-4383-BEFF-C91DA8A41D8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AD282720-C45C-49DB-A797-842A20E96E57}"/>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F950A08A-5F2E-4223-A688-0CD7EF578F8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3E5A2EB2-29A7-4B4F-98ED-AB0ED373B70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96D8AA61-79C1-4050-9524-80B65376AE0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FC5C584-C00F-4E50-899E-C5090F04381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EF59149F-C3E5-47E1-8D08-0F262AA2E88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8DF21A0B-E966-4297-BD97-37E06FCF30C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11616461-B9B3-43FC-A0FF-2BFEB81097D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E84D2D8B-6ED1-4D8C-B1E4-13FFAD2BC51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F8B87F84-3948-42DF-971E-B120661912D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C09F87F8-45FC-4464-A5DB-76B2E497D6A8}"/>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C99DB01D-1397-4CA7-A919-E320B810B4FA}"/>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96DDA633-7A22-461F-BA1D-5DCE1BB696F9}"/>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7072A3E7-7709-4924-AE66-7A8DCCA31CB3}"/>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A716D009-0A41-43D8-B5D3-EB0C9434125F}"/>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51B2D91D-33EF-4B0D-9582-8416855D01BD}"/>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4CA92D7B-179D-488E-9BE7-2976C0874EA8}"/>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A1964037-87D7-4DFA-8B62-320AC99FB80C}"/>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D0FCE6D7-03DE-4942-9ED1-2379881D9EC1}"/>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3985DE27-D7A4-491E-AD5B-10B33BD6319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A41AD780-B485-4EBE-8461-587F2E76FB9B}"/>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89207E1-8B41-4981-8EC0-5D5A4ED8268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86F8417-967A-4312-85EB-F07DB34440A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16D6788-8E7D-4602-BA0F-F36476CD694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47B10CE-CFCC-4E65-8D07-A6BAB677968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BB608BD-B4C4-4265-95F3-4EF7EBDA768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139700</xdr:rowOff>
    </xdr:from>
    <xdr:to>
      <xdr:col>116</xdr:col>
      <xdr:colOff>114300</xdr:colOff>
      <xdr:row>40</xdr:row>
      <xdr:rowOff>69850</xdr:rowOff>
    </xdr:to>
    <xdr:sp macro="" textlink="">
      <xdr:nvSpPr>
        <xdr:cNvPr id="492" name="楕円 491">
          <a:extLst>
            <a:ext uri="{FF2B5EF4-FFF2-40B4-BE49-F238E27FC236}">
              <a16:creationId xmlns:a16="http://schemas.microsoft.com/office/drawing/2014/main" id="{FB6394D6-513E-4184-B505-1890ECD701E6}"/>
            </a:ext>
          </a:extLst>
        </xdr:cNvPr>
        <xdr:cNvSpPr/>
      </xdr:nvSpPr>
      <xdr:spPr>
        <a:xfrm>
          <a:off x="22110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162577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BD823FA1-8D8C-4AD3-8A87-1E65FAA57259}"/>
            </a:ext>
          </a:extLst>
        </xdr:cNvPr>
        <xdr:cNvSpPr txBox="1"/>
      </xdr:nvSpPr>
      <xdr:spPr>
        <a:xfrm>
          <a:off x="22199600" y="667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135890</xdr:rowOff>
    </xdr:from>
    <xdr:to>
      <xdr:col>112</xdr:col>
      <xdr:colOff>38100</xdr:colOff>
      <xdr:row>40</xdr:row>
      <xdr:rowOff>66040</xdr:rowOff>
    </xdr:to>
    <xdr:sp macro="" textlink="">
      <xdr:nvSpPr>
        <xdr:cNvPr id="494" name="楕円 493">
          <a:extLst>
            <a:ext uri="{FF2B5EF4-FFF2-40B4-BE49-F238E27FC236}">
              <a16:creationId xmlns:a16="http://schemas.microsoft.com/office/drawing/2014/main" id="{74A5026C-B27A-421B-8294-89CE42BA874D}"/>
            </a:ext>
          </a:extLst>
        </xdr:cNvPr>
        <xdr:cNvSpPr/>
      </xdr:nvSpPr>
      <xdr:spPr>
        <a:xfrm>
          <a:off x="21272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15240</xdr:rowOff>
    </xdr:from>
    <xdr:to>
      <xdr:col>116</xdr:col>
      <xdr:colOff>63500</xdr:colOff>
      <xdr:row>40</xdr:row>
      <xdr:rowOff>19050</xdr:rowOff>
    </xdr:to>
    <xdr:cxnSp macro="">
      <xdr:nvCxnSpPr>
        <xdr:cNvPr id="495" name="直線コネクタ 494">
          <a:extLst>
            <a:ext uri="{FF2B5EF4-FFF2-40B4-BE49-F238E27FC236}">
              <a16:creationId xmlns:a16="http://schemas.microsoft.com/office/drawing/2014/main" id="{51D80BFA-FA24-4BFD-8678-D0FFB3E73B7C}"/>
            </a:ext>
          </a:extLst>
        </xdr:cNvPr>
        <xdr:cNvCxnSpPr/>
      </xdr:nvCxnSpPr>
      <xdr:spPr>
        <a:xfrm>
          <a:off x="21323300" y="68732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135890</xdr:rowOff>
    </xdr:from>
    <xdr:to>
      <xdr:col>107</xdr:col>
      <xdr:colOff>101600</xdr:colOff>
      <xdr:row>40</xdr:row>
      <xdr:rowOff>66040</xdr:rowOff>
    </xdr:to>
    <xdr:sp macro="" textlink="">
      <xdr:nvSpPr>
        <xdr:cNvPr id="496" name="楕円 495">
          <a:extLst>
            <a:ext uri="{FF2B5EF4-FFF2-40B4-BE49-F238E27FC236}">
              <a16:creationId xmlns:a16="http://schemas.microsoft.com/office/drawing/2014/main" id="{6E93FA3F-08DC-4721-A1CC-D0927BB467EA}"/>
            </a:ext>
          </a:extLst>
        </xdr:cNvPr>
        <xdr:cNvSpPr/>
      </xdr:nvSpPr>
      <xdr:spPr>
        <a:xfrm>
          <a:off x="20383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15240</xdr:rowOff>
    </xdr:from>
    <xdr:to>
      <xdr:col>111</xdr:col>
      <xdr:colOff>177800</xdr:colOff>
      <xdr:row>40</xdr:row>
      <xdr:rowOff>15240</xdr:rowOff>
    </xdr:to>
    <xdr:cxnSp macro="">
      <xdr:nvCxnSpPr>
        <xdr:cNvPr id="497" name="直線コネクタ 496">
          <a:extLst>
            <a:ext uri="{FF2B5EF4-FFF2-40B4-BE49-F238E27FC236}">
              <a16:creationId xmlns:a16="http://schemas.microsoft.com/office/drawing/2014/main" id="{976731D3-EEF4-4EEA-8BDD-D8C63E66DE6F}"/>
            </a:ext>
          </a:extLst>
        </xdr:cNvPr>
        <xdr:cNvCxnSpPr/>
      </xdr:nvCxnSpPr>
      <xdr:spPr>
        <a:xfrm>
          <a:off x="20434300" y="6873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135890</xdr:rowOff>
    </xdr:from>
    <xdr:to>
      <xdr:col>102</xdr:col>
      <xdr:colOff>165100</xdr:colOff>
      <xdr:row>40</xdr:row>
      <xdr:rowOff>66040</xdr:rowOff>
    </xdr:to>
    <xdr:sp macro="" textlink="">
      <xdr:nvSpPr>
        <xdr:cNvPr id="498" name="楕円 497">
          <a:extLst>
            <a:ext uri="{FF2B5EF4-FFF2-40B4-BE49-F238E27FC236}">
              <a16:creationId xmlns:a16="http://schemas.microsoft.com/office/drawing/2014/main" id="{6B64016A-6046-4513-A6E0-57086925910E}"/>
            </a:ext>
          </a:extLst>
        </xdr:cNvPr>
        <xdr:cNvSpPr/>
      </xdr:nvSpPr>
      <xdr:spPr>
        <a:xfrm>
          <a:off x="19494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15240</xdr:rowOff>
    </xdr:from>
    <xdr:to>
      <xdr:col>107</xdr:col>
      <xdr:colOff>50800</xdr:colOff>
      <xdr:row>40</xdr:row>
      <xdr:rowOff>15240</xdr:rowOff>
    </xdr:to>
    <xdr:cxnSp macro="">
      <xdr:nvCxnSpPr>
        <xdr:cNvPr id="499" name="直線コネクタ 498">
          <a:extLst>
            <a:ext uri="{FF2B5EF4-FFF2-40B4-BE49-F238E27FC236}">
              <a16:creationId xmlns:a16="http://schemas.microsoft.com/office/drawing/2014/main" id="{A2793630-E9C6-4C87-B673-348F5F0A7E70}"/>
            </a:ext>
          </a:extLst>
        </xdr:cNvPr>
        <xdr:cNvCxnSpPr/>
      </xdr:nvCxnSpPr>
      <xdr:spPr>
        <a:xfrm>
          <a:off x="19545300" y="6873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132080</xdr:rowOff>
    </xdr:from>
    <xdr:to>
      <xdr:col>98</xdr:col>
      <xdr:colOff>38100</xdr:colOff>
      <xdr:row>40</xdr:row>
      <xdr:rowOff>62230</xdr:rowOff>
    </xdr:to>
    <xdr:sp macro="" textlink="">
      <xdr:nvSpPr>
        <xdr:cNvPr id="500" name="楕円 499">
          <a:extLst>
            <a:ext uri="{FF2B5EF4-FFF2-40B4-BE49-F238E27FC236}">
              <a16:creationId xmlns:a16="http://schemas.microsoft.com/office/drawing/2014/main" id="{A640DDBE-0238-44A4-8655-2BC87B3A5C31}"/>
            </a:ext>
          </a:extLst>
        </xdr:cNvPr>
        <xdr:cNvSpPr/>
      </xdr:nvSpPr>
      <xdr:spPr>
        <a:xfrm>
          <a:off x="18605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11430</xdr:rowOff>
    </xdr:from>
    <xdr:to>
      <xdr:col>102</xdr:col>
      <xdr:colOff>114300</xdr:colOff>
      <xdr:row>40</xdr:row>
      <xdr:rowOff>15240</xdr:rowOff>
    </xdr:to>
    <xdr:cxnSp macro="">
      <xdr:nvCxnSpPr>
        <xdr:cNvPr id="501" name="直線コネクタ 500">
          <a:extLst>
            <a:ext uri="{FF2B5EF4-FFF2-40B4-BE49-F238E27FC236}">
              <a16:creationId xmlns:a16="http://schemas.microsoft.com/office/drawing/2014/main" id="{51C4C933-0E68-44EE-8921-138BA417F3BD}"/>
            </a:ext>
          </a:extLst>
        </xdr:cNvPr>
        <xdr:cNvCxnSpPr/>
      </xdr:nvCxnSpPr>
      <xdr:spPr>
        <a:xfrm>
          <a:off x="18656300" y="68694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D46B87DD-CA3A-4932-BF5C-1A521FBBF1AB}"/>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936E99D-8438-4A74-B858-12E61BBB36C4}"/>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96397BDF-FBDE-4F83-8789-F968C2833574}"/>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8EDD57FF-5ADC-4F2D-A728-30369AB91289}"/>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82567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555242BD-3392-4479-A90B-EF9861EB8C45}"/>
            </a:ext>
          </a:extLst>
        </xdr:cNvPr>
        <xdr:cNvSpPr txBox="1"/>
      </xdr:nvSpPr>
      <xdr:spPr>
        <a:xfrm>
          <a:off x="210757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82567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ED8060A1-95FF-403E-86B4-73444D6C6359}"/>
            </a:ext>
          </a:extLst>
        </xdr:cNvPr>
        <xdr:cNvSpPr txBox="1"/>
      </xdr:nvSpPr>
      <xdr:spPr>
        <a:xfrm>
          <a:off x="20199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82567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B4BA2156-685B-428F-BB01-D66EAB2E177A}"/>
            </a:ext>
          </a:extLst>
        </xdr:cNvPr>
        <xdr:cNvSpPr txBox="1"/>
      </xdr:nvSpPr>
      <xdr:spPr>
        <a:xfrm>
          <a:off x="19310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78757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B5AC42AE-0DD4-4BD6-AD55-C74BB46865DD}"/>
            </a:ext>
          </a:extLst>
        </xdr:cNvPr>
        <xdr:cNvSpPr txBox="1"/>
      </xdr:nvSpPr>
      <xdr:spPr>
        <a:xfrm>
          <a:off x="18421427"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F7786E29-E125-477F-9533-83AAFF15A55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8AD8D3F6-FB3F-4FBD-BF14-04F7B51C83E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6254C44B-63C7-4090-B4F0-E243FD9CBA7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104291FE-D0D5-4D88-ACF3-782524D0C8C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71107A6-2757-4CE8-998F-78BFAD27F0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C03CC59D-BD8B-4532-9CB0-2F7EA8559EF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CC358CBF-6D24-4AA6-B7A9-063CAF7FC35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F5C63A9A-01EB-44B7-B304-990408D694E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3DFCCE1D-3C17-41C5-8062-85D4CB67CB4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6BE68019-173D-4646-A9E7-A9A5A5AE74A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90F96720-4AE5-40AA-92F2-1BE9900513B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7F5B5E36-0553-48A4-A269-ED12D0844B6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8678A384-F3B6-4AFD-8EF6-5182CACCB4A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CBCCB8F2-A472-4A3E-8178-14656858309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43027B4F-838B-4661-A9F4-DF01448EEDF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BCBAD2E4-A7D3-4B58-9454-D920C131B53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5D19E6FE-B1C7-44A3-91E6-D4AB887A83E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FDF33711-05A8-46F7-A88A-3CE22EC3C82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EBF71184-B98F-48DB-8444-7F7DF44438B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31B51895-762C-402F-A4BD-721C885D22B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FCEFD993-2F11-4CD9-8D72-EE2324324DC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B52CED30-22A3-4A39-9221-E0F9F1C609A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27D0CCB5-1772-4B22-8532-94E5EBD61CF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CC205DD0-AB90-4180-A58E-D097625754E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14D21C3-9AA5-4091-A172-AD971348D961}"/>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DB01957D-CBFF-480D-8074-C59E190A8EAF}"/>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9FE0C27A-BA86-4F0C-B098-2623768854F7}"/>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BF127871-5912-438A-9C46-59DE90608545}"/>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F5668E84-0021-458F-B89B-B4571744F178}"/>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A33DA716-25DC-480B-BC11-E58C770163D3}"/>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2D54D5A-BA29-44BA-8ABA-2EEB3AF45CB3}"/>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60849ECE-A2D1-442F-ACF1-03CFDD73A392}"/>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39C851E3-AB3A-4D19-BE56-03303EB0D77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FDFA2501-E36D-4FAE-959F-C68C9022E232}"/>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BE62F9A6-65EF-42B7-A775-B057397070FB}"/>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6A2E42A-11F1-4BB1-A526-1A654525B04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6228912-9CB1-4B6F-BC09-8E130055161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66A9408-B4DC-4BF8-AD86-2ADD9AF4264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0B4387F-CCFD-4EBF-8492-BA21707E105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2E2A5C3-C91A-41D3-8770-0996AF077D0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92075</xdr:rowOff>
    </xdr:from>
    <xdr:to>
      <xdr:col>85</xdr:col>
      <xdr:colOff>177800</xdr:colOff>
      <xdr:row>60</xdr:row>
      <xdr:rowOff>22225</xdr:rowOff>
    </xdr:to>
    <xdr:sp macro="" textlink="">
      <xdr:nvSpPr>
        <xdr:cNvPr id="550" name="楕円 549">
          <a:extLst>
            <a:ext uri="{FF2B5EF4-FFF2-40B4-BE49-F238E27FC236}">
              <a16:creationId xmlns:a16="http://schemas.microsoft.com/office/drawing/2014/main" id="{9B2BE61E-1715-49D9-AC3E-95EE20EC576D}"/>
            </a:ext>
          </a:extLst>
        </xdr:cNvPr>
        <xdr:cNvSpPr/>
      </xdr:nvSpPr>
      <xdr:spPr>
        <a:xfrm>
          <a:off x="162687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114952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A6ADEDB4-0084-45BE-AFA7-CE0E03347F94}"/>
            </a:ext>
          </a:extLst>
        </xdr:cNvPr>
        <xdr:cNvSpPr txBox="1"/>
      </xdr:nvSpPr>
      <xdr:spPr>
        <a:xfrm>
          <a:off x="16357600"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113030</xdr:rowOff>
    </xdr:from>
    <xdr:to>
      <xdr:col>81</xdr:col>
      <xdr:colOff>101600</xdr:colOff>
      <xdr:row>60</xdr:row>
      <xdr:rowOff>43180</xdr:rowOff>
    </xdr:to>
    <xdr:sp macro="" textlink="">
      <xdr:nvSpPr>
        <xdr:cNvPr id="552" name="楕円 551">
          <a:extLst>
            <a:ext uri="{FF2B5EF4-FFF2-40B4-BE49-F238E27FC236}">
              <a16:creationId xmlns:a16="http://schemas.microsoft.com/office/drawing/2014/main" id="{FCA84DFB-6EA6-4C2F-A47D-448C9E912E88}"/>
            </a:ext>
          </a:extLst>
        </xdr:cNvPr>
        <xdr:cNvSpPr/>
      </xdr:nvSpPr>
      <xdr:spPr>
        <a:xfrm>
          <a:off x="15430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142875</xdr:rowOff>
    </xdr:from>
    <xdr:to>
      <xdr:col>85</xdr:col>
      <xdr:colOff>127000</xdr:colOff>
      <xdr:row>59</xdr:row>
      <xdr:rowOff>163830</xdr:rowOff>
    </xdr:to>
    <xdr:cxnSp macro="">
      <xdr:nvCxnSpPr>
        <xdr:cNvPr id="553" name="直線コネクタ 552">
          <a:extLst>
            <a:ext uri="{FF2B5EF4-FFF2-40B4-BE49-F238E27FC236}">
              <a16:creationId xmlns:a16="http://schemas.microsoft.com/office/drawing/2014/main" id="{F7A4C8B4-C757-4ABA-B0BE-189C6516ABD4}"/>
            </a:ext>
          </a:extLst>
        </xdr:cNvPr>
        <xdr:cNvCxnSpPr/>
      </xdr:nvCxnSpPr>
      <xdr:spPr>
        <a:xfrm flipV="1">
          <a:off x="15481300" y="1025842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67310</xdr:rowOff>
    </xdr:from>
    <xdr:to>
      <xdr:col>76</xdr:col>
      <xdr:colOff>165100</xdr:colOff>
      <xdr:row>59</xdr:row>
      <xdr:rowOff>168910</xdr:rowOff>
    </xdr:to>
    <xdr:sp macro="" textlink="">
      <xdr:nvSpPr>
        <xdr:cNvPr id="554" name="楕円 553">
          <a:extLst>
            <a:ext uri="{FF2B5EF4-FFF2-40B4-BE49-F238E27FC236}">
              <a16:creationId xmlns:a16="http://schemas.microsoft.com/office/drawing/2014/main" id="{524F64AE-1E5D-42E0-8F20-DAC5AAA8BC58}"/>
            </a:ext>
          </a:extLst>
        </xdr:cNvPr>
        <xdr:cNvSpPr/>
      </xdr:nvSpPr>
      <xdr:spPr>
        <a:xfrm>
          <a:off x="14541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118110</xdr:rowOff>
    </xdr:from>
    <xdr:to>
      <xdr:col>81</xdr:col>
      <xdr:colOff>50800</xdr:colOff>
      <xdr:row>59</xdr:row>
      <xdr:rowOff>163830</xdr:rowOff>
    </xdr:to>
    <xdr:cxnSp macro="">
      <xdr:nvCxnSpPr>
        <xdr:cNvPr id="555" name="直線コネクタ 554">
          <a:extLst>
            <a:ext uri="{FF2B5EF4-FFF2-40B4-BE49-F238E27FC236}">
              <a16:creationId xmlns:a16="http://schemas.microsoft.com/office/drawing/2014/main" id="{B1C6E3CA-8746-478B-9E17-B33D7F3DDD7D}"/>
            </a:ext>
          </a:extLst>
        </xdr:cNvPr>
        <xdr:cNvCxnSpPr/>
      </xdr:nvCxnSpPr>
      <xdr:spPr>
        <a:xfrm>
          <a:off x="14592300" y="10233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21590</xdr:rowOff>
    </xdr:from>
    <xdr:to>
      <xdr:col>72</xdr:col>
      <xdr:colOff>38100</xdr:colOff>
      <xdr:row>59</xdr:row>
      <xdr:rowOff>123190</xdr:rowOff>
    </xdr:to>
    <xdr:sp macro="" textlink="">
      <xdr:nvSpPr>
        <xdr:cNvPr id="556" name="楕円 555">
          <a:extLst>
            <a:ext uri="{FF2B5EF4-FFF2-40B4-BE49-F238E27FC236}">
              <a16:creationId xmlns:a16="http://schemas.microsoft.com/office/drawing/2014/main" id="{FEFD362C-62C0-4DEB-90B2-BB56FE763DD7}"/>
            </a:ext>
          </a:extLst>
        </xdr:cNvPr>
        <xdr:cNvSpPr/>
      </xdr:nvSpPr>
      <xdr:spPr>
        <a:xfrm>
          <a:off x="13652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72390</xdr:rowOff>
    </xdr:from>
    <xdr:to>
      <xdr:col>76</xdr:col>
      <xdr:colOff>114300</xdr:colOff>
      <xdr:row>59</xdr:row>
      <xdr:rowOff>118110</xdr:rowOff>
    </xdr:to>
    <xdr:cxnSp macro="">
      <xdr:nvCxnSpPr>
        <xdr:cNvPr id="557" name="直線コネクタ 556">
          <a:extLst>
            <a:ext uri="{FF2B5EF4-FFF2-40B4-BE49-F238E27FC236}">
              <a16:creationId xmlns:a16="http://schemas.microsoft.com/office/drawing/2014/main" id="{34092974-8BF9-4BB6-93A7-A3502AE20212}"/>
            </a:ext>
          </a:extLst>
        </xdr:cNvPr>
        <xdr:cNvCxnSpPr/>
      </xdr:nvCxnSpPr>
      <xdr:spPr>
        <a:xfrm>
          <a:off x="13703300" y="10187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145415</xdr:rowOff>
    </xdr:from>
    <xdr:to>
      <xdr:col>67</xdr:col>
      <xdr:colOff>101600</xdr:colOff>
      <xdr:row>59</xdr:row>
      <xdr:rowOff>75565</xdr:rowOff>
    </xdr:to>
    <xdr:sp macro="" textlink="">
      <xdr:nvSpPr>
        <xdr:cNvPr id="558" name="楕円 557">
          <a:extLst>
            <a:ext uri="{FF2B5EF4-FFF2-40B4-BE49-F238E27FC236}">
              <a16:creationId xmlns:a16="http://schemas.microsoft.com/office/drawing/2014/main" id="{F7626826-045B-4DE6-90DD-39EF232212E3}"/>
            </a:ext>
          </a:extLst>
        </xdr:cNvPr>
        <xdr:cNvSpPr/>
      </xdr:nvSpPr>
      <xdr:spPr>
        <a:xfrm>
          <a:off x="127635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24765</xdr:rowOff>
    </xdr:from>
    <xdr:to>
      <xdr:col>71</xdr:col>
      <xdr:colOff>177800</xdr:colOff>
      <xdr:row>59</xdr:row>
      <xdr:rowOff>72390</xdr:rowOff>
    </xdr:to>
    <xdr:cxnSp macro="">
      <xdr:nvCxnSpPr>
        <xdr:cNvPr id="559" name="直線コネクタ 558">
          <a:extLst>
            <a:ext uri="{FF2B5EF4-FFF2-40B4-BE49-F238E27FC236}">
              <a16:creationId xmlns:a16="http://schemas.microsoft.com/office/drawing/2014/main" id="{F7807244-2A2C-40C4-998F-D59CBE347C19}"/>
            </a:ext>
          </a:extLst>
        </xdr:cNvPr>
        <xdr:cNvCxnSpPr/>
      </xdr:nvCxnSpPr>
      <xdr:spPr>
        <a:xfrm>
          <a:off x="12814300" y="1014031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64DB3073-7D5A-41A1-A675-3027EB058E5E}"/>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C12C4C8D-3624-41DB-A276-9B16DE6A79D8}"/>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942224F4-14C4-43D6-B9FD-606CC2AEEC93}"/>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E7104215-8755-4A64-A7C6-34912BF2A2E8}"/>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59707</xdr:rowOff>
    </xdr:from>
    <xdr:ext cx="405111" cy="259045"/>
    <xdr:sp macro="" textlink="">
      <xdr:nvSpPr>
        <xdr:cNvPr id="564" name="n_1mainValue【学校施設】&#10;有形固定資産減価償却率">
          <a:extLst>
            <a:ext uri="{FF2B5EF4-FFF2-40B4-BE49-F238E27FC236}">
              <a16:creationId xmlns:a16="http://schemas.microsoft.com/office/drawing/2014/main" id="{81149C46-B620-4C15-A97B-FD45532F2FFE}"/>
            </a:ext>
          </a:extLst>
        </xdr:cNvPr>
        <xdr:cNvSpPr txBox="1"/>
      </xdr:nvSpPr>
      <xdr:spPr>
        <a:xfrm>
          <a:off x="152660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13987</xdr:rowOff>
    </xdr:from>
    <xdr:ext cx="405111" cy="259045"/>
    <xdr:sp macro="" textlink="">
      <xdr:nvSpPr>
        <xdr:cNvPr id="565" name="n_2mainValue【学校施設】&#10;有形固定資産減価償却率">
          <a:extLst>
            <a:ext uri="{FF2B5EF4-FFF2-40B4-BE49-F238E27FC236}">
              <a16:creationId xmlns:a16="http://schemas.microsoft.com/office/drawing/2014/main" id="{B87F827A-67E8-4880-8521-2133B6DFE1AB}"/>
            </a:ext>
          </a:extLst>
        </xdr:cNvPr>
        <xdr:cNvSpPr txBox="1"/>
      </xdr:nvSpPr>
      <xdr:spPr>
        <a:xfrm>
          <a:off x="14389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139717</xdr:rowOff>
    </xdr:from>
    <xdr:ext cx="405111" cy="259045"/>
    <xdr:sp macro="" textlink="">
      <xdr:nvSpPr>
        <xdr:cNvPr id="566" name="n_3mainValue【学校施設】&#10;有形固定資産減価償却率">
          <a:extLst>
            <a:ext uri="{FF2B5EF4-FFF2-40B4-BE49-F238E27FC236}">
              <a16:creationId xmlns:a16="http://schemas.microsoft.com/office/drawing/2014/main" id="{374A205F-D153-4803-8D4F-C65F8DC6F284}"/>
            </a:ext>
          </a:extLst>
        </xdr:cNvPr>
        <xdr:cNvSpPr txBox="1"/>
      </xdr:nvSpPr>
      <xdr:spPr>
        <a:xfrm>
          <a:off x="135007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92092</xdr:rowOff>
    </xdr:from>
    <xdr:ext cx="405111" cy="259045"/>
    <xdr:sp macro="" textlink="">
      <xdr:nvSpPr>
        <xdr:cNvPr id="567" name="n_4mainValue【学校施設】&#10;有形固定資産減価償却率">
          <a:extLst>
            <a:ext uri="{FF2B5EF4-FFF2-40B4-BE49-F238E27FC236}">
              <a16:creationId xmlns:a16="http://schemas.microsoft.com/office/drawing/2014/main" id="{8CA7BF23-97D5-4D91-9601-EE6780435967}"/>
            </a:ext>
          </a:extLst>
        </xdr:cNvPr>
        <xdr:cNvSpPr txBox="1"/>
      </xdr:nvSpPr>
      <xdr:spPr>
        <a:xfrm>
          <a:off x="126117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FC1A792F-79AE-4595-9D9B-57E162080B7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E1A6544D-1FBA-4863-B2D1-7D042648401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E71CCCB6-BA27-4961-B7C8-4FD96AA38F7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3D62F5BA-EF04-4353-8D37-0249E525FA0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FC5114E6-2CAD-436C-A1FF-324A20DC82E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2986B1AD-C6B3-4009-AC16-2C830492DDF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52DDA565-DE35-42CA-BAA0-D2A598DAB0A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AF6CFAA2-7AFE-4EB5-94DA-4FE13583C89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F5A9F1B3-F8B9-4744-A2EE-54236E52ED7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A87CC0CD-6C6C-4117-A5A9-B233ABEA5DE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6349FD04-2A7C-4157-8B2F-4082409913E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4C411156-A961-4C08-83DE-D6E79A3BD1C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7F3B5A3E-915B-4158-8A42-1E2B97341D0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777F2D2B-F5C9-4987-A925-EB2506C493F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9C8428A5-5E90-4808-AC57-738BD4A019D8}"/>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B7E12728-E8C1-4224-99E0-2B5FA66550E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7090B7E1-4A49-44E7-AA82-59BE93E1BA5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14960021-901B-4710-AE9D-92AC62937F4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50BE929B-4AE8-4F75-A936-91CA3CA3E05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5249C6AF-C58F-48F1-8CCF-25BFF2EF935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AA2E1F22-0C5F-45B2-91B3-E88AADACE18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C8639D77-E114-4EEC-8FF3-C3FAF57F7C9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C43A0071-E5BF-47F9-B1BE-EF619F6A3003}"/>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6EEE303E-7C63-4206-BA16-E4C17B5ED573}"/>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6393873A-2CDB-4989-AC49-7CEB75F6E2C4}"/>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C14D1A07-DBA5-46B2-9393-F1FC6DD62DF8}"/>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E1537D5D-0C2B-47E5-B830-BF93072D93F2}"/>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F9169B54-4742-423F-81B4-ABA7F0BFACA1}"/>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3838AB89-5226-46C3-8675-C76D2C49EB56}"/>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3590C1FC-9D0E-4EA3-B6CF-BBDC38253D97}"/>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EB85ACB6-7E35-41F3-83F6-F973572265AA}"/>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2286B589-0FFC-4D4A-A848-63BF5ED4E27E}"/>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FE127D4C-03AE-44A8-8619-F230F327E91C}"/>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A7F15BF-A80C-4B5C-9476-86E2A1F4F79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F69AE8C-0A20-4EEB-860C-4FB56D39A5C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6F7A5C9-CBFE-4795-87EB-9BCD0687833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A8EE475-96CF-4E81-8F17-D80EBFCE26E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A8175D8-4581-4CB1-A6EB-FCC71551BD5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166370</xdr:rowOff>
    </xdr:from>
    <xdr:to>
      <xdr:col>116</xdr:col>
      <xdr:colOff>114300</xdr:colOff>
      <xdr:row>63</xdr:row>
      <xdr:rowOff>96520</xdr:rowOff>
    </xdr:to>
    <xdr:sp macro="" textlink="">
      <xdr:nvSpPr>
        <xdr:cNvPr id="606" name="楕円 605">
          <a:extLst>
            <a:ext uri="{FF2B5EF4-FFF2-40B4-BE49-F238E27FC236}">
              <a16:creationId xmlns:a16="http://schemas.microsoft.com/office/drawing/2014/main" id="{507D5D73-0368-421E-B363-BE27894A5C40}"/>
            </a:ext>
          </a:extLst>
        </xdr:cNvPr>
        <xdr:cNvSpPr/>
      </xdr:nvSpPr>
      <xdr:spPr>
        <a:xfrm>
          <a:off x="221107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144797</xdr:rowOff>
    </xdr:from>
    <xdr:ext cx="469744" cy="259045"/>
    <xdr:sp macro="" textlink="">
      <xdr:nvSpPr>
        <xdr:cNvPr id="607" name="【学校施設】&#10;一人当たり面積該当値テキスト">
          <a:extLst>
            <a:ext uri="{FF2B5EF4-FFF2-40B4-BE49-F238E27FC236}">
              <a16:creationId xmlns:a16="http://schemas.microsoft.com/office/drawing/2014/main" id="{AF63F09C-30D0-4151-A227-19E52E044F35}"/>
            </a:ext>
          </a:extLst>
        </xdr:cNvPr>
        <xdr:cNvSpPr txBox="1"/>
      </xdr:nvSpPr>
      <xdr:spPr>
        <a:xfrm>
          <a:off x="22199600"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161798</xdr:rowOff>
    </xdr:from>
    <xdr:to>
      <xdr:col>112</xdr:col>
      <xdr:colOff>38100</xdr:colOff>
      <xdr:row>63</xdr:row>
      <xdr:rowOff>91948</xdr:rowOff>
    </xdr:to>
    <xdr:sp macro="" textlink="">
      <xdr:nvSpPr>
        <xdr:cNvPr id="608" name="楕円 607">
          <a:extLst>
            <a:ext uri="{FF2B5EF4-FFF2-40B4-BE49-F238E27FC236}">
              <a16:creationId xmlns:a16="http://schemas.microsoft.com/office/drawing/2014/main" id="{5C1F531E-97EE-4D91-9BE8-72D619C3B0F1}"/>
            </a:ext>
          </a:extLst>
        </xdr:cNvPr>
        <xdr:cNvSpPr/>
      </xdr:nvSpPr>
      <xdr:spPr>
        <a:xfrm>
          <a:off x="21272500" y="1079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41148</xdr:rowOff>
    </xdr:from>
    <xdr:to>
      <xdr:col>116</xdr:col>
      <xdr:colOff>63500</xdr:colOff>
      <xdr:row>63</xdr:row>
      <xdr:rowOff>45720</xdr:rowOff>
    </xdr:to>
    <xdr:cxnSp macro="">
      <xdr:nvCxnSpPr>
        <xdr:cNvPr id="609" name="直線コネクタ 608">
          <a:extLst>
            <a:ext uri="{FF2B5EF4-FFF2-40B4-BE49-F238E27FC236}">
              <a16:creationId xmlns:a16="http://schemas.microsoft.com/office/drawing/2014/main" id="{96BD7EA1-E2A0-4BC6-BF59-C86C2C44314B}"/>
            </a:ext>
          </a:extLst>
        </xdr:cNvPr>
        <xdr:cNvCxnSpPr/>
      </xdr:nvCxnSpPr>
      <xdr:spPr>
        <a:xfrm>
          <a:off x="21323300" y="1084249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161341</xdr:rowOff>
    </xdr:from>
    <xdr:to>
      <xdr:col>107</xdr:col>
      <xdr:colOff>101600</xdr:colOff>
      <xdr:row>63</xdr:row>
      <xdr:rowOff>91491</xdr:rowOff>
    </xdr:to>
    <xdr:sp macro="" textlink="">
      <xdr:nvSpPr>
        <xdr:cNvPr id="610" name="楕円 609">
          <a:extLst>
            <a:ext uri="{FF2B5EF4-FFF2-40B4-BE49-F238E27FC236}">
              <a16:creationId xmlns:a16="http://schemas.microsoft.com/office/drawing/2014/main" id="{BE587366-EBF3-4127-92A5-A860E9E32843}"/>
            </a:ext>
          </a:extLst>
        </xdr:cNvPr>
        <xdr:cNvSpPr/>
      </xdr:nvSpPr>
      <xdr:spPr>
        <a:xfrm>
          <a:off x="20383500" y="1079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40691</xdr:rowOff>
    </xdr:from>
    <xdr:to>
      <xdr:col>111</xdr:col>
      <xdr:colOff>177800</xdr:colOff>
      <xdr:row>63</xdr:row>
      <xdr:rowOff>41148</xdr:rowOff>
    </xdr:to>
    <xdr:cxnSp macro="">
      <xdr:nvCxnSpPr>
        <xdr:cNvPr id="611" name="直線コネクタ 610">
          <a:extLst>
            <a:ext uri="{FF2B5EF4-FFF2-40B4-BE49-F238E27FC236}">
              <a16:creationId xmlns:a16="http://schemas.microsoft.com/office/drawing/2014/main" id="{B53A85E5-764E-4061-ABEB-3352C493947A}"/>
            </a:ext>
          </a:extLst>
        </xdr:cNvPr>
        <xdr:cNvCxnSpPr/>
      </xdr:nvCxnSpPr>
      <xdr:spPr>
        <a:xfrm>
          <a:off x="20434300" y="10842041"/>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159969</xdr:rowOff>
    </xdr:from>
    <xdr:to>
      <xdr:col>102</xdr:col>
      <xdr:colOff>165100</xdr:colOff>
      <xdr:row>63</xdr:row>
      <xdr:rowOff>90119</xdr:rowOff>
    </xdr:to>
    <xdr:sp macro="" textlink="">
      <xdr:nvSpPr>
        <xdr:cNvPr id="612" name="楕円 611">
          <a:extLst>
            <a:ext uri="{FF2B5EF4-FFF2-40B4-BE49-F238E27FC236}">
              <a16:creationId xmlns:a16="http://schemas.microsoft.com/office/drawing/2014/main" id="{CED586B4-BFBB-4510-A384-F13F49A30349}"/>
            </a:ext>
          </a:extLst>
        </xdr:cNvPr>
        <xdr:cNvSpPr/>
      </xdr:nvSpPr>
      <xdr:spPr>
        <a:xfrm>
          <a:off x="19494500" y="1078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39319</xdr:rowOff>
    </xdr:from>
    <xdr:to>
      <xdr:col>107</xdr:col>
      <xdr:colOff>50800</xdr:colOff>
      <xdr:row>63</xdr:row>
      <xdr:rowOff>40691</xdr:rowOff>
    </xdr:to>
    <xdr:cxnSp macro="">
      <xdr:nvCxnSpPr>
        <xdr:cNvPr id="613" name="直線コネクタ 612">
          <a:extLst>
            <a:ext uri="{FF2B5EF4-FFF2-40B4-BE49-F238E27FC236}">
              <a16:creationId xmlns:a16="http://schemas.microsoft.com/office/drawing/2014/main" id="{F72738EE-5FD3-4528-A828-6A82525EFA98}"/>
            </a:ext>
          </a:extLst>
        </xdr:cNvPr>
        <xdr:cNvCxnSpPr/>
      </xdr:nvCxnSpPr>
      <xdr:spPr>
        <a:xfrm>
          <a:off x="19545300" y="1084066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614" name="楕円 613">
          <a:extLst>
            <a:ext uri="{FF2B5EF4-FFF2-40B4-BE49-F238E27FC236}">
              <a16:creationId xmlns:a16="http://schemas.microsoft.com/office/drawing/2014/main" id="{BEC734E8-FD67-496A-A227-BB5F445329EE}"/>
            </a:ext>
          </a:extLst>
        </xdr:cNvPr>
        <xdr:cNvSpPr/>
      </xdr:nvSpPr>
      <xdr:spPr>
        <a:xfrm>
          <a:off x="18605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39319</xdr:rowOff>
    </xdr:from>
    <xdr:to>
      <xdr:col>102</xdr:col>
      <xdr:colOff>114300</xdr:colOff>
      <xdr:row>63</xdr:row>
      <xdr:rowOff>57150</xdr:rowOff>
    </xdr:to>
    <xdr:cxnSp macro="">
      <xdr:nvCxnSpPr>
        <xdr:cNvPr id="615" name="直線コネクタ 614">
          <a:extLst>
            <a:ext uri="{FF2B5EF4-FFF2-40B4-BE49-F238E27FC236}">
              <a16:creationId xmlns:a16="http://schemas.microsoft.com/office/drawing/2014/main" id="{AB33101B-9991-4396-ADD9-C34483E22ED0}"/>
            </a:ext>
          </a:extLst>
        </xdr:cNvPr>
        <xdr:cNvCxnSpPr/>
      </xdr:nvCxnSpPr>
      <xdr:spPr>
        <a:xfrm flipV="1">
          <a:off x="18656300" y="10840669"/>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D9716EC1-F375-4B14-9D39-43F4E1629AA9}"/>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9B1B1B18-0989-49B8-8C4E-6538E5B18A56}"/>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3A2B20B1-4A3B-41A8-883B-D564C9D2D80F}"/>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850F6293-B037-4754-8B07-2487244641A5}"/>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83075</xdr:rowOff>
    </xdr:from>
    <xdr:ext cx="469744" cy="259045"/>
    <xdr:sp macro="" textlink="">
      <xdr:nvSpPr>
        <xdr:cNvPr id="620" name="n_1mainValue【学校施設】&#10;一人当たり面積">
          <a:extLst>
            <a:ext uri="{FF2B5EF4-FFF2-40B4-BE49-F238E27FC236}">
              <a16:creationId xmlns:a16="http://schemas.microsoft.com/office/drawing/2014/main" id="{3BDE298B-69A1-487A-99AA-5EB092F0BA38}"/>
            </a:ext>
          </a:extLst>
        </xdr:cNvPr>
        <xdr:cNvSpPr txBox="1"/>
      </xdr:nvSpPr>
      <xdr:spPr>
        <a:xfrm>
          <a:off x="21075727" y="1088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82618</xdr:rowOff>
    </xdr:from>
    <xdr:ext cx="469744" cy="259045"/>
    <xdr:sp macro="" textlink="">
      <xdr:nvSpPr>
        <xdr:cNvPr id="621" name="n_2mainValue【学校施設】&#10;一人当たり面積">
          <a:extLst>
            <a:ext uri="{FF2B5EF4-FFF2-40B4-BE49-F238E27FC236}">
              <a16:creationId xmlns:a16="http://schemas.microsoft.com/office/drawing/2014/main" id="{26C64507-B584-492F-881E-A3A4784E05E9}"/>
            </a:ext>
          </a:extLst>
        </xdr:cNvPr>
        <xdr:cNvSpPr txBox="1"/>
      </xdr:nvSpPr>
      <xdr:spPr>
        <a:xfrm>
          <a:off x="20199427" y="1088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81246</xdr:rowOff>
    </xdr:from>
    <xdr:ext cx="469744" cy="259045"/>
    <xdr:sp macro="" textlink="">
      <xdr:nvSpPr>
        <xdr:cNvPr id="622" name="n_3mainValue【学校施設】&#10;一人当たり面積">
          <a:extLst>
            <a:ext uri="{FF2B5EF4-FFF2-40B4-BE49-F238E27FC236}">
              <a16:creationId xmlns:a16="http://schemas.microsoft.com/office/drawing/2014/main" id="{82D88097-53C3-4B1E-B3E6-1F3544AB3BB9}"/>
            </a:ext>
          </a:extLst>
        </xdr:cNvPr>
        <xdr:cNvSpPr txBox="1"/>
      </xdr:nvSpPr>
      <xdr:spPr>
        <a:xfrm>
          <a:off x="19310427" y="1088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623" name="n_4mainValue【学校施設】&#10;一人当たり面積">
          <a:extLst>
            <a:ext uri="{FF2B5EF4-FFF2-40B4-BE49-F238E27FC236}">
              <a16:creationId xmlns:a16="http://schemas.microsoft.com/office/drawing/2014/main" id="{9AB1D769-164C-40DB-BED7-37053D115BA4}"/>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CE0BAE38-B4CD-405D-AA65-F2EF044A092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218F91AF-E00E-4F33-97A2-F8E8365C342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8B31645A-F753-4925-898A-75E1E9FD19B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7796C965-1FB1-40D1-801D-E50EE4F235C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583F813A-4B04-4E6F-BBA6-F978558A616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C343780A-DCAC-4924-829B-91C16144670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9AA93113-0DFE-4812-A1B9-796A4701499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E9AC4007-1714-409E-90F4-238173AE91E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1225D9CA-9949-467D-B20D-F1E9B7074E4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B6D37057-6569-4BCB-A6B6-62F8EAE6220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9F2AC55F-7C7B-497C-BF9B-B3BB0940FEB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9F9FA841-A69E-4DEC-BC6E-BE43DFB3837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7BED0B2B-7C1A-4172-93FF-9E4BFD1AEE8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FE41213A-4206-45E5-AD82-580DE7758DA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B36EFC22-2B07-44C6-BA8C-402A65035BF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1084751E-43B2-48F8-B14C-B16C33202A5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D220EB7E-C372-42F8-A08B-6B1C52B7FA4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C4D1EFEA-528C-4052-9803-3DC0C942619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B3D77E80-3C76-4CDD-8FCF-7823C1980C4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30DFD022-FD7B-4FEF-B870-FC8C3BF8A37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2B8C1C8C-5978-49D1-8F21-C7C1159A9E8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6B5C2708-99BA-4B59-AC29-8C903E61370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D697D943-C4F0-4875-94D1-FEA504B2419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A76B0525-0710-4ADC-B5AE-0DBEE6A8F17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9EE86B33-5554-4766-AE43-C4850EA5403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FBB13A48-831B-4D79-B9CB-094E41E9004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89C185B0-34DF-4C6A-94B4-AC36196CF09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FC1D6CB0-9315-4299-AF2F-66176015CC5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6D5133FC-648D-4E39-809C-3F9F06C62C39}"/>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577B2499-6736-4FBA-952D-658C4817E549}"/>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B94BA899-1636-4305-80FF-C064FF47F6A9}"/>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181B9ECC-405D-425E-B67E-115BB8D26869}"/>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98D05184-2D16-4E88-A83A-ED7AAB3BFA3E}"/>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0B369143-4E5A-4C85-8B94-88246F20ABFB}"/>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C779D10A-1851-4864-9854-A3FF8E56549A}"/>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BE084765-AEB0-4979-AB57-87AA101971B5}"/>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E203B90-C975-49DE-AEAF-13A6A2C1701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38D9D7C-9600-4F31-ACC1-9B70E0301FD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CDF1A86-C809-4811-96B5-2D1A54EF359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1F3C19F-8AD2-43C4-B356-A4BE1FEB5E8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3139511-A3AD-4B78-8225-1A6427B6E34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65" name="楕円 664">
          <a:extLst>
            <a:ext uri="{FF2B5EF4-FFF2-40B4-BE49-F238E27FC236}">
              <a16:creationId xmlns:a16="http://schemas.microsoft.com/office/drawing/2014/main" id="{9BA7C72F-EA76-45DD-8A65-B7F27C7A1F17}"/>
            </a:ext>
          </a:extLst>
        </xdr:cNvPr>
        <xdr:cNvSpPr/>
      </xdr:nvSpPr>
      <xdr:spPr>
        <a:xfrm>
          <a:off x="16268700" y="141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117583</xdr:rowOff>
    </xdr:from>
    <xdr:ext cx="405111" cy="259045"/>
    <xdr:sp macro="" textlink="">
      <xdr:nvSpPr>
        <xdr:cNvPr id="666" name="【児童館】&#10;有形固定資産減価償却率該当値テキスト">
          <a:extLst>
            <a:ext uri="{FF2B5EF4-FFF2-40B4-BE49-F238E27FC236}">
              <a16:creationId xmlns:a16="http://schemas.microsoft.com/office/drawing/2014/main" id="{AC80736D-F35B-4885-ACA7-CC2F6BFEDC44}"/>
            </a:ext>
          </a:extLst>
        </xdr:cNvPr>
        <xdr:cNvSpPr txBox="1"/>
      </xdr:nvSpPr>
      <xdr:spPr>
        <a:xfrm>
          <a:off x="16357600" y="1417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153851</xdr:rowOff>
    </xdr:from>
    <xdr:to>
      <xdr:col>81</xdr:col>
      <xdr:colOff>101600</xdr:colOff>
      <xdr:row>83</xdr:row>
      <xdr:rowOff>84001</xdr:rowOff>
    </xdr:to>
    <xdr:sp macro="" textlink="">
      <xdr:nvSpPr>
        <xdr:cNvPr id="667" name="楕円 666">
          <a:extLst>
            <a:ext uri="{FF2B5EF4-FFF2-40B4-BE49-F238E27FC236}">
              <a16:creationId xmlns:a16="http://schemas.microsoft.com/office/drawing/2014/main" id="{F500B7E1-7E9C-4B36-82B2-6BFE93168DF0}"/>
            </a:ext>
          </a:extLst>
        </xdr:cNvPr>
        <xdr:cNvSpPr/>
      </xdr:nvSpPr>
      <xdr:spPr>
        <a:xfrm>
          <a:off x="15430500" y="142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18506</xdr:rowOff>
    </xdr:from>
    <xdr:to>
      <xdr:col>85</xdr:col>
      <xdr:colOff>127000</xdr:colOff>
      <xdr:row>83</xdr:row>
      <xdr:rowOff>33201</xdr:rowOff>
    </xdr:to>
    <xdr:cxnSp macro="">
      <xdr:nvCxnSpPr>
        <xdr:cNvPr id="668" name="直線コネクタ 667">
          <a:extLst>
            <a:ext uri="{FF2B5EF4-FFF2-40B4-BE49-F238E27FC236}">
              <a16:creationId xmlns:a16="http://schemas.microsoft.com/office/drawing/2014/main" id="{2D05501E-7B56-4750-AEF7-75F29990C488}"/>
            </a:ext>
          </a:extLst>
        </xdr:cNvPr>
        <xdr:cNvCxnSpPr/>
      </xdr:nvCxnSpPr>
      <xdr:spPr>
        <a:xfrm flipV="1">
          <a:off x="15481300" y="14248856"/>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119562</xdr:rowOff>
    </xdr:from>
    <xdr:to>
      <xdr:col>76</xdr:col>
      <xdr:colOff>165100</xdr:colOff>
      <xdr:row>83</xdr:row>
      <xdr:rowOff>49712</xdr:rowOff>
    </xdr:to>
    <xdr:sp macro="" textlink="">
      <xdr:nvSpPr>
        <xdr:cNvPr id="669" name="楕円 668">
          <a:extLst>
            <a:ext uri="{FF2B5EF4-FFF2-40B4-BE49-F238E27FC236}">
              <a16:creationId xmlns:a16="http://schemas.microsoft.com/office/drawing/2014/main" id="{686FDDD3-1A29-4370-B25D-98D510DE8708}"/>
            </a:ext>
          </a:extLst>
        </xdr:cNvPr>
        <xdr:cNvSpPr/>
      </xdr:nvSpPr>
      <xdr:spPr>
        <a:xfrm>
          <a:off x="14541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170362</xdr:rowOff>
    </xdr:from>
    <xdr:to>
      <xdr:col>81</xdr:col>
      <xdr:colOff>50800</xdr:colOff>
      <xdr:row>83</xdr:row>
      <xdr:rowOff>33201</xdr:rowOff>
    </xdr:to>
    <xdr:cxnSp macro="">
      <xdr:nvCxnSpPr>
        <xdr:cNvPr id="670" name="直線コネクタ 669">
          <a:extLst>
            <a:ext uri="{FF2B5EF4-FFF2-40B4-BE49-F238E27FC236}">
              <a16:creationId xmlns:a16="http://schemas.microsoft.com/office/drawing/2014/main" id="{CF4E674F-099C-43B6-9BAF-D5EDB358E6A9}"/>
            </a:ext>
          </a:extLst>
        </xdr:cNvPr>
        <xdr:cNvCxnSpPr/>
      </xdr:nvCxnSpPr>
      <xdr:spPr>
        <a:xfrm>
          <a:off x="14592300" y="142292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82006</xdr:rowOff>
    </xdr:from>
    <xdr:to>
      <xdr:col>72</xdr:col>
      <xdr:colOff>38100</xdr:colOff>
      <xdr:row>83</xdr:row>
      <xdr:rowOff>12156</xdr:rowOff>
    </xdr:to>
    <xdr:sp macro="" textlink="">
      <xdr:nvSpPr>
        <xdr:cNvPr id="671" name="楕円 670">
          <a:extLst>
            <a:ext uri="{FF2B5EF4-FFF2-40B4-BE49-F238E27FC236}">
              <a16:creationId xmlns:a16="http://schemas.microsoft.com/office/drawing/2014/main" id="{71F9AC26-A6D7-43FB-AAEF-D479B9D11E85}"/>
            </a:ext>
          </a:extLst>
        </xdr:cNvPr>
        <xdr:cNvSpPr/>
      </xdr:nvSpPr>
      <xdr:spPr>
        <a:xfrm>
          <a:off x="13652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132806</xdr:rowOff>
    </xdr:from>
    <xdr:to>
      <xdr:col>76</xdr:col>
      <xdr:colOff>114300</xdr:colOff>
      <xdr:row>82</xdr:row>
      <xdr:rowOff>170362</xdr:rowOff>
    </xdr:to>
    <xdr:cxnSp macro="">
      <xdr:nvCxnSpPr>
        <xdr:cNvPr id="672" name="直線コネクタ 671">
          <a:extLst>
            <a:ext uri="{FF2B5EF4-FFF2-40B4-BE49-F238E27FC236}">
              <a16:creationId xmlns:a16="http://schemas.microsoft.com/office/drawing/2014/main" id="{430D0A24-3703-4CD5-9311-218AD4A3CCE0}"/>
            </a:ext>
          </a:extLst>
        </xdr:cNvPr>
        <xdr:cNvCxnSpPr/>
      </xdr:nvCxnSpPr>
      <xdr:spPr>
        <a:xfrm>
          <a:off x="13703300" y="1419170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44450</xdr:rowOff>
    </xdr:from>
    <xdr:to>
      <xdr:col>67</xdr:col>
      <xdr:colOff>101600</xdr:colOff>
      <xdr:row>82</xdr:row>
      <xdr:rowOff>146050</xdr:rowOff>
    </xdr:to>
    <xdr:sp macro="" textlink="">
      <xdr:nvSpPr>
        <xdr:cNvPr id="673" name="楕円 672">
          <a:extLst>
            <a:ext uri="{FF2B5EF4-FFF2-40B4-BE49-F238E27FC236}">
              <a16:creationId xmlns:a16="http://schemas.microsoft.com/office/drawing/2014/main" id="{BBC1DA0E-448D-4693-808A-7876DD64FA47}"/>
            </a:ext>
          </a:extLst>
        </xdr:cNvPr>
        <xdr:cNvSpPr/>
      </xdr:nvSpPr>
      <xdr:spPr>
        <a:xfrm>
          <a:off x="12763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95250</xdr:rowOff>
    </xdr:from>
    <xdr:to>
      <xdr:col>71</xdr:col>
      <xdr:colOff>177800</xdr:colOff>
      <xdr:row>82</xdr:row>
      <xdr:rowOff>132806</xdr:rowOff>
    </xdr:to>
    <xdr:cxnSp macro="">
      <xdr:nvCxnSpPr>
        <xdr:cNvPr id="674" name="直線コネクタ 673">
          <a:extLst>
            <a:ext uri="{FF2B5EF4-FFF2-40B4-BE49-F238E27FC236}">
              <a16:creationId xmlns:a16="http://schemas.microsoft.com/office/drawing/2014/main" id="{3BBA6C93-4A08-4189-B2E4-45106AB8356B}"/>
            </a:ext>
          </a:extLst>
        </xdr:cNvPr>
        <xdr:cNvCxnSpPr/>
      </xdr:nvCxnSpPr>
      <xdr:spPr>
        <a:xfrm>
          <a:off x="12814300" y="1415415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20975F8E-3724-4EB7-9699-689FD286B40C}"/>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E3344558-41D1-4361-926D-CD4E5F5F248F}"/>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1C060F72-612B-4CE4-B873-98C5D974452A}"/>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68B387FB-B699-4189-9A39-E8B536826690}"/>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75128</xdr:rowOff>
    </xdr:from>
    <xdr:ext cx="405111" cy="259045"/>
    <xdr:sp macro="" textlink="">
      <xdr:nvSpPr>
        <xdr:cNvPr id="679" name="n_1mainValue【児童館】&#10;有形固定資産減価償却率">
          <a:extLst>
            <a:ext uri="{FF2B5EF4-FFF2-40B4-BE49-F238E27FC236}">
              <a16:creationId xmlns:a16="http://schemas.microsoft.com/office/drawing/2014/main" id="{56CC23EE-BFE4-4A01-8B7D-7686C98CA207}"/>
            </a:ext>
          </a:extLst>
        </xdr:cNvPr>
        <xdr:cNvSpPr txBox="1"/>
      </xdr:nvSpPr>
      <xdr:spPr>
        <a:xfrm>
          <a:off x="152660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40839</xdr:rowOff>
    </xdr:from>
    <xdr:ext cx="405111" cy="259045"/>
    <xdr:sp macro="" textlink="">
      <xdr:nvSpPr>
        <xdr:cNvPr id="680" name="n_2mainValue【児童館】&#10;有形固定資産減価償却率">
          <a:extLst>
            <a:ext uri="{FF2B5EF4-FFF2-40B4-BE49-F238E27FC236}">
              <a16:creationId xmlns:a16="http://schemas.microsoft.com/office/drawing/2014/main" id="{78A20383-02CC-4926-B1DD-2E3207BF36D5}"/>
            </a:ext>
          </a:extLst>
        </xdr:cNvPr>
        <xdr:cNvSpPr txBox="1"/>
      </xdr:nvSpPr>
      <xdr:spPr>
        <a:xfrm>
          <a:off x="14389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3283</xdr:rowOff>
    </xdr:from>
    <xdr:ext cx="405111" cy="259045"/>
    <xdr:sp macro="" textlink="">
      <xdr:nvSpPr>
        <xdr:cNvPr id="681" name="n_3mainValue【児童館】&#10;有形固定資産減価償却率">
          <a:extLst>
            <a:ext uri="{FF2B5EF4-FFF2-40B4-BE49-F238E27FC236}">
              <a16:creationId xmlns:a16="http://schemas.microsoft.com/office/drawing/2014/main" id="{F165573C-A67B-4530-88E6-F4297A61075A}"/>
            </a:ext>
          </a:extLst>
        </xdr:cNvPr>
        <xdr:cNvSpPr txBox="1"/>
      </xdr:nvSpPr>
      <xdr:spPr>
        <a:xfrm>
          <a:off x="13500744" y="1423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162577</xdr:rowOff>
    </xdr:from>
    <xdr:ext cx="405111" cy="259045"/>
    <xdr:sp macro="" textlink="">
      <xdr:nvSpPr>
        <xdr:cNvPr id="682" name="n_4mainValue【児童館】&#10;有形固定資産減価償却率">
          <a:extLst>
            <a:ext uri="{FF2B5EF4-FFF2-40B4-BE49-F238E27FC236}">
              <a16:creationId xmlns:a16="http://schemas.microsoft.com/office/drawing/2014/main" id="{9478932C-A49A-4B7D-9F9B-0E888050E1C1}"/>
            </a:ext>
          </a:extLst>
        </xdr:cNvPr>
        <xdr:cNvSpPr txBox="1"/>
      </xdr:nvSpPr>
      <xdr:spPr>
        <a:xfrm>
          <a:off x="12611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12F0252F-4308-49A1-95DE-FE9B05D6548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696BB1DB-E6BD-4056-9946-979A5F516F9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F49655D2-0BB9-4FEC-8E96-0F069C7149B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6FAFB1DA-04ED-4FB2-B439-DF5AA0AEA20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50578E5A-31B8-4B8C-90F4-1C708B1F995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E31C9C75-979A-417F-8331-7A29C2E1F3E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664CF74F-91A6-44B6-8EF0-5EDE9C552F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BEF9AEB7-290C-4B8E-8A80-45138EB2BD8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46081B1B-3DD8-4B88-A1FF-36BB85DD4E7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95D435A-896C-42C5-8551-7AEDD7D51C6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3562C169-7A9F-493E-BCBE-FAF3A445198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3BFBD81D-2862-48B7-9BD2-A8D7C5098E4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7355865E-E7AF-4ADC-BFCC-2A38CC34C3B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C0051E99-857C-4B64-BEAA-8A6138D920A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368B001C-EB67-4316-BD02-A319450799C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C784FF8A-BD1D-4490-9DDB-0CFF532A5BE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BB594CC7-4C2E-436B-8382-D5FC12E9EA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4D79C84B-CF2F-468B-8134-DA62E4AB754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A28DC561-C54D-42F8-9EDC-EC10C252E06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EE940BE8-E754-40BC-8981-2008971004E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822ACE84-DBD9-485B-96CF-5F08322CC4C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F3CEAC33-264A-4432-9052-1E3EC3DB81A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46F9443-AF2D-4261-B694-A2DD95D4781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6F514728-F884-4751-A905-72ACD075F09D}"/>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765C3C37-DF44-469F-B9A4-4E832EDEDC77}"/>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7A26A3BA-7D26-4B2C-9DF7-B1065A0E1537}"/>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60298887-BB30-40C6-8E56-2FC0CA0B76D4}"/>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E90AB670-1F8B-4162-B82D-6840EE8C0E13}"/>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0FC96FE7-ADCA-4CA3-AE86-318933DAF912}"/>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1D8C85BD-AAAF-4652-86D6-26F5B407145D}"/>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6111226B-F480-4375-8432-0073AC6CB128}"/>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A6BB71E1-D63A-474C-BACE-63868D77052F}"/>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FB45AB08-E995-4ADC-ACC7-7DDAB162129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94D02C31-39A5-412B-8577-02268FED3842}"/>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3070C30-1CF7-41EB-A5E2-BCBCADBB0BF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D86900A-0A5A-473F-BD5A-6A08C1E0556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088AD13-D663-4C88-ABF3-67CFED3E63D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7DB2A71-AEBC-4BC8-8171-BFD24479F8C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BCCF0B0D-DD4E-4A73-B2A9-1E0145FA85F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xdr:rowOff>
    </xdr:from>
    <xdr:to>
      <xdr:col>116</xdr:col>
      <xdr:colOff>114300</xdr:colOff>
      <xdr:row>84</xdr:row>
      <xdr:rowOff>107950</xdr:rowOff>
    </xdr:to>
    <xdr:sp macro="" textlink="">
      <xdr:nvSpPr>
        <xdr:cNvPr id="722" name="楕円 721">
          <a:extLst>
            <a:ext uri="{FF2B5EF4-FFF2-40B4-BE49-F238E27FC236}">
              <a16:creationId xmlns:a16="http://schemas.microsoft.com/office/drawing/2014/main" id="{1A8C57E8-FA20-419A-BDE0-192D2E9A1E81}"/>
            </a:ext>
          </a:extLst>
        </xdr:cNvPr>
        <xdr:cNvSpPr/>
      </xdr:nvSpPr>
      <xdr:spPr>
        <a:xfrm>
          <a:off x="221107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156227</xdr:rowOff>
    </xdr:from>
    <xdr:ext cx="469744" cy="259045"/>
    <xdr:sp macro="" textlink="">
      <xdr:nvSpPr>
        <xdr:cNvPr id="723" name="【児童館】&#10;一人当たり面積該当値テキスト">
          <a:extLst>
            <a:ext uri="{FF2B5EF4-FFF2-40B4-BE49-F238E27FC236}">
              <a16:creationId xmlns:a16="http://schemas.microsoft.com/office/drawing/2014/main" id="{91AA38A8-8472-48C2-8948-E10885FD7EC8}"/>
            </a:ext>
          </a:extLst>
        </xdr:cNvPr>
        <xdr:cNvSpPr txBox="1"/>
      </xdr:nvSpPr>
      <xdr:spPr>
        <a:xfrm>
          <a:off x="22199600"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101600</xdr:rowOff>
    </xdr:from>
    <xdr:to>
      <xdr:col>112</xdr:col>
      <xdr:colOff>38100</xdr:colOff>
      <xdr:row>84</xdr:row>
      <xdr:rowOff>31750</xdr:rowOff>
    </xdr:to>
    <xdr:sp macro="" textlink="">
      <xdr:nvSpPr>
        <xdr:cNvPr id="724" name="楕円 723">
          <a:extLst>
            <a:ext uri="{FF2B5EF4-FFF2-40B4-BE49-F238E27FC236}">
              <a16:creationId xmlns:a16="http://schemas.microsoft.com/office/drawing/2014/main" id="{E6855172-E424-430B-94F2-532508AFFEC8}"/>
            </a:ext>
          </a:extLst>
        </xdr:cNvPr>
        <xdr:cNvSpPr/>
      </xdr:nvSpPr>
      <xdr:spPr>
        <a:xfrm>
          <a:off x="21272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152400</xdr:rowOff>
    </xdr:from>
    <xdr:to>
      <xdr:col>116</xdr:col>
      <xdr:colOff>63500</xdr:colOff>
      <xdr:row>84</xdr:row>
      <xdr:rowOff>57150</xdr:rowOff>
    </xdr:to>
    <xdr:cxnSp macro="">
      <xdr:nvCxnSpPr>
        <xdr:cNvPr id="725" name="直線コネクタ 724">
          <a:extLst>
            <a:ext uri="{FF2B5EF4-FFF2-40B4-BE49-F238E27FC236}">
              <a16:creationId xmlns:a16="http://schemas.microsoft.com/office/drawing/2014/main" id="{92CD5ED7-9057-4993-9CFE-DD9B91C17DE2}"/>
            </a:ext>
          </a:extLst>
        </xdr:cNvPr>
        <xdr:cNvCxnSpPr/>
      </xdr:nvCxnSpPr>
      <xdr:spPr>
        <a:xfrm>
          <a:off x="21323300" y="143827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101600</xdr:rowOff>
    </xdr:from>
    <xdr:to>
      <xdr:col>107</xdr:col>
      <xdr:colOff>101600</xdr:colOff>
      <xdr:row>84</xdr:row>
      <xdr:rowOff>31750</xdr:rowOff>
    </xdr:to>
    <xdr:sp macro="" textlink="">
      <xdr:nvSpPr>
        <xdr:cNvPr id="726" name="楕円 725">
          <a:extLst>
            <a:ext uri="{FF2B5EF4-FFF2-40B4-BE49-F238E27FC236}">
              <a16:creationId xmlns:a16="http://schemas.microsoft.com/office/drawing/2014/main" id="{0950DA4D-3A89-4D15-BA31-93AB589A5EA3}"/>
            </a:ext>
          </a:extLst>
        </xdr:cNvPr>
        <xdr:cNvSpPr/>
      </xdr:nvSpPr>
      <xdr:spPr>
        <a:xfrm>
          <a:off x="20383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152400</xdr:rowOff>
    </xdr:from>
    <xdr:to>
      <xdr:col>111</xdr:col>
      <xdr:colOff>177800</xdr:colOff>
      <xdr:row>83</xdr:row>
      <xdr:rowOff>152400</xdr:rowOff>
    </xdr:to>
    <xdr:cxnSp macro="">
      <xdr:nvCxnSpPr>
        <xdr:cNvPr id="727" name="直線コネクタ 726">
          <a:extLst>
            <a:ext uri="{FF2B5EF4-FFF2-40B4-BE49-F238E27FC236}">
              <a16:creationId xmlns:a16="http://schemas.microsoft.com/office/drawing/2014/main" id="{49340275-AA9F-463A-9FC6-929A27B2066A}"/>
            </a:ext>
          </a:extLst>
        </xdr:cNvPr>
        <xdr:cNvCxnSpPr/>
      </xdr:nvCxnSpPr>
      <xdr:spPr>
        <a:xfrm>
          <a:off x="20434300" y="14382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101600</xdr:rowOff>
    </xdr:from>
    <xdr:to>
      <xdr:col>102</xdr:col>
      <xdr:colOff>165100</xdr:colOff>
      <xdr:row>84</xdr:row>
      <xdr:rowOff>31750</xdr:rowOff>
    </xdr:to>
    <xdr:sp macro="" textlink="">
      <xdr:nvSpPr>
        <xdr:cNvPr id="728" name="楕円 727">
          <a:extLst>
            <a:ext uri="{FF2B5EF4-FFF2-40B4-BE49-F238E27FC236}">
              <a16:creationId xmlns:a16="http://schemas.microsoft.com/office/drawing/2014/main" id="{01174982-A147-45E2-80BB-642E902413F3}"/>
            </a:ext>
          </a:extLst>
        </xdr:cNvPr>
        <xdr:cNvSpPr/>
      </xdr:nvSpPr>
      <xdr:spPr>
        <a:xfrm>
          <a:off x="19494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152400</xdr:rowOff>
    </xdr:from>
    <xdr:to>
      <xdr:col>107</xdr:col>
      <xdr:colOff>50800</xdr:colOff>
      <xdr:row>83</xdr:row>
      <xdr:rowOff>152400</xdr:rowOff>
    </xdr:to>
    <xdr:cxnSp macro="">
      <xdr:nvCxnSpPr>
        <xdr:cNvPr id="729" name="直線コネクタ 728">
          <a:extLst>
            <a:ext uri="{FF2B5EF4-FFF2-40B4-BE49-F238E27FC236}">
              <a16:creationId xmlns:a16="http://schemas.microsoft.com/office/drawing/2014/main" id="{EE855A58-9B17-4C05-9919-B93C6F7C82CC}"/>
            </a:ext>
          </a:extLst>
        </xdr:cNvPr>
        <xdr:cNvCxnSpPr/>
      </xdr:nvCxnSpPr>
      <xdr:spPr>
        <a:xfrm>
          <a:off x="19545300" y="14382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101600</xdr:rowOff>
    </xdr:from>
    <xdr:to>
      <xdr:col>98</xdr:col>
      <xdr:colOff>38100</xdr:colOff>
      <xdr:row>84</xdr:row>
      <xdr:rowOff>31750</xdr:rowOff>
    </xdr:to>
    <xdr:sp macro="" textlink="">
      <xdr:nvSpPr>
        <xdr:cNvPr id="730" name="楕円 729">
          <a:extLst>
            <a:ext uri="{FF2B5EF4-FFF2-40B4-BE49-F238E27FC236}">
              <a16:creationId xmlns:a16="http://schemas.microsoft.com/office/drawing/2014/main" id="{2C147A3B-9E2E-40CE-A400-B78B6BFF7073}"/>
            </a:ext>
          </a:extLst>
        </xdr:cNvPr>
        <xdr:cNvSpPr/>
      </xdr:nvSpPr>
      <xdr:spPr>
        <a:xfrm>
          <a:off x="18605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152400</xdr:rowOff>
    </xdr:from>
    <xdr:to>
      <xdr:col>102</xdr:col>
      <xdr:colOff>114300</xdr:colOff>
      <xdr:row>83</xdr:row>
      <xdr:rowOff>152400</xdr:rowOff>
    </xdr:to>
    <xdr:cxnSp macro="">
      <xdr:nvCxnSpPr>
        <xdr:cNvPr id="731" name="直線コネクタ 730">
          <a:extLst>
            <a:ext uri="{FF2B5EF4-FFF2-40B4-BE49-F238E27FC236}">
              <a16:creationId xmlns:a16="http://schemas.microsoft.com/office/drawing/2014/main" id="{FFFEA05C-D6E0-4E99-88E9-7B510E460B4C}"/>
            </a:ext>
          </a:extLst>
        </xdr:cNvPr>
        <xdr:cNvCxnSpPr/>
      </xdr:nvCxnSpPr>
      <xdr:spPr>
        <a:xfrm>
          <a:off x="18656300" y="14382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32" name="n_1aveValue【児童館】&#10;一人当たり面積">
          <a:extLst>
            <a:ext uri="{FF2B5EF4-FFF2-40B4-BE49-F238E27FC236}">
              <a16:creationId xmlns:a16="http://schemas.microsoft.com/office/drawing/2014/main" id="{FD510D0F-E538-4238-9F33-D3B2B9897EEB}"/>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3" name="n_2aveValue【児童館】&#10;一人当たり面積">
          <a:extLst>
            <a:ext uri="{FF2B5EF4-FFF2-40B4-BE49-F238E27FC236}">
              <a16:creationId xmlns:a16="http://schemas.microsoft.com/office/drawing/2014/main" id="{DF39DA39-7BB8-479B-A590-762398165EF4}"/>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F3C26B55-8DEF-46EC-A8E6-577033632E30}"/>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a:extLst>
            <a:ext uri="{FF2B5EF4-FFF2-40B4-BE49-F238E27FC236}">
              <a16:creationId xmlns:a16="http://schemas.microsoft.com/office/drawing/2014/main" id="{7C5FB84A-325E-4785-A4C2-7E091472513E}"/>
            </a:ext>
          </a:extLst>
        </xdr:cNvPr>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48277</xdr:rowOff>
    </xdr:from>
    <xdr:ext cx="469744" cy="259045"/>
    <xdr:sp macro="" textlink="">
      <xdr:nvSpPr>
        <xdr:cNvPr id="736" name="n_1mainValue【児童館】&#10;一人当たり面積">
          <a:extLst>
            <a:ext uri="{FF2B5EF4-FFF2-40B4-BE49-F238E27FC236}">
              <a16:creationId xmlns:a16="http://schemas.microsoft.com/office/drawing/2014/main" id="{649FBF67-90EF-44C1-A6B1-AE3F0F60A547}"/>
            </a:ext>
          </a:extLst>
        </xdr:cNvPr>
        <xdr:cNvSpPr txBox="1"/>
      </xdr:nvSpPr>
      <xdr:spPr>
        <a:xfrm>
          <a:off x="210757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48277</xdr:rowOff>
    </xdr:from>
    <xdr:ext cx="469744" cy="259045"/>
    <xdr:sp macro="" textlink="">
      <xdr:nvSpPr>
        <xdr:cNvPr id="737" name="n_2mainValue【児童館】&#10;一人当たり面積">
          <a:extLst>
            <a:ext uri="{FF2B5EF4-FFF2-40B4-BE49-F238E27FC236}">
              <a16:creationId xmlns:a16="http://schemas.microsoft.com/office/drawing/2014/main" id="{95EDCDE7-CC56-4238-91D5-040A53B4ADCA}"/>
            </a:ext>
          </a:extLst>
        </xdr:cNvPr>
        <xdr:cNvSpPr txBox="1"/>
      </xdr:nvSpPr>
      <xdr:spPr>
        <a:xfrm>
          <a:off x="20199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48277</xdr:rowOff>
    </xdr:from>
    <xdr:ext cx="469744" cy="259045"/>
    <xdr:sp macro="" textlink="">
      <xdr:nvSpPr>
        <xdr:cNvPr id="738" name="n_3mainValue【児童館】&#10;一人当たり面積">
          <a:extLst>
            <a:ext uri="{FF2B5EF4-FFF2-40B4-BE49-F238E27FC236}">
              <a16:creationId xmlns:a16="http://schemas.microsoft.com/office/drawing/2014/main" id="{8CF26E9A-FFE0-46C2-BEB2-486F79C1DE0B}"/>
            </a:ext>
          </a:extLst>
        </xdr:cNvPr>
        <xdr:cNvSpPr txBox="1"/>
      </xdr:nvSpPr>
      <xdr:spPr>
        <a:xfrm>
          <a:off x="19310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48277</xdr:rowOff>
    </xdr:from>
    <xdr:ext cx="469744" cy="259045"/>
    <xdr:sp macro="" textlink="">
      <xdr:nvSpPr>
        <xdr:cNvPr id="739" name="n_4mainValue【児童館】&#10;一人当たり面積">
          <a:extLst>
            <a:ext uri="{FF2B5EF4-FFF2-40B4-BE49-F238E27FC236}">
              <a16:creationId xmlns:a16="http://schemas.microsoft.com/office/drawing/2014/main" id="{C848DA7D-F51D-4581-9C6E-42EFB07EA12D}"/>
            </a:ext>
          </a:extLst>
        </xdr:cNvPr>
        <xdr:cNvSpPr txBox="1"/>
      </xdr:nvSpPr>
      <xdr:spPr>
        <a:xfrm>
          <a:off x="18421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56127DB8-4F21-49A2-9B0C-8141C9302A5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6A8CC1F3-E54A-4FCF-910F-9FECC3AAB4E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641CC671-426D-4BCC-9F9A-2F4ED109897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29F5E0D2-4989-489F-B29C-DEC8218DEC7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C827110D-ADFF-4918-B8F6-229730276E4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400590EF-9D47-445C-B5CD-25F489193A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ABD33755-A28F-4EB8-8E09-7AF4A5D27D7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85C02594-9C9E-4EE1-8416-B16BFF121B6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449F828A-06E9-447A-B360-77AEDDCD92F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C20A728C-8888-4497-8C07-C13A1B045AB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AE06E6B-9DB0-4CCD-BCA1-3DC7756282F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668935D6-91AC-4D06-BECF-D47F0B4262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60D77585-504A-422E-8B10-91395A3DC10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686FB8A5-CDF5-4B63-98CA-F3C0D9C0EBD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39DE2609-6FCC-4F4C-98DF-2769AD0A83D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F311BF09-5F6B-4B69-B26E-E40EC8BD4D8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8FE919A3-FC94-47C6-9EDE-EC91544083A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8C6A1B1F-A560-4FF3-A7E5-0DBBA40DB08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5B2F9370-A629-47FD-A2E0-06895787BD4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289E15B0-2A46-45A2-B734-F358EA35D58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AD4CA449-BDAC-4D57-A843-8A1BF009274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3D1DF00F-0093-44BC-AD64-31F9245DE9A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F1B3ED9A-8415-45A3-B465-83C90840AB7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1AE9B157-9AA6-48CB-B02D-7808D517C85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8F6E906C-5F54-49B9-BB88-69B533FE9FAC}"/>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3C525F76-4D06-49BF-B467-810E90F3935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8D76A90A-715B-40CB-8FC0-046C6584759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26094512-8F67-45D2-9A65-661915211B71}"/>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D3F92A74-DBCA-4366-8D04-F45A5BF38DF7}"/>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769" name="【公民館】&#10;有形固定資産減価償却率平均値テキスト">
          <a:extLst>
            <a:ext uri="{FF2B5EF4-FFF2-40B4-BE49-F238E27FC236}">
              <a16:creationId xmlns:a16="http://schemas.microsoft.com/office/drawing/2014/main" id="{81092062-BAC1-461C-B105-8C0ED2F9322F}"/>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96D02B66-DE51-4358-BC2B-D0D9FCEE359F}"/>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278819FE-801C-4873-8448-45B4B0EB3588}"/>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359AAFCE-3E20-4278-8106-AA70FEF205FE}"/>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573586F8-A74F-4D77-AD2A-89DBFE05C0E4}"/>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7CC2DEC1-2108-47EB-BAF9-B4C25FE6D875}"/>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ED7F3F6-468B-4EF2-A7F1-4710EBCD000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99879AC-B14A-494C-86D3-32DE800D651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6AE2A63-BF8D-409E-B051-0A1E7946523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89DD4B4-1A66-43CE-A118-7CD79870B3D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3383E47-7FAC-4038-BE0B-4907BCD2668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154939</xdr:rowOff>
    </xdr:from>
    <xdr:to>
      <xdr:col>85</xdr:col>
      <xdr:colOff>177800</xdr:colOff>
      <xdr:row>101</xdr:row>
      <xdr:rowOff>85089</xdr:rowOff>
    </xdr:to>
    <xdr:sp macro="" textlink="">
      <xdr:nvSpPr>
        <xdr:cNvPr id="780" name="楕円 779">
          <a:extLst>
            <a:ext uri="{FF2B5EF4-FFF2-40B4-BE49-F238E27FC236}">
              <a16:creationId xmlns:a16="http://schemas.microsoft.com/office/drawing/2014/main" id="{7D4BB770-8136-44E0-8EF0-040FF23662D3}"/>
            </a:ext>
          </a:extLst>
        </xdr:cNvPr>
        <xdr:cNvSpPr/>
      </xdr:nvSpPr>
      <xdr:spPr>
        <a:xfrm>
          <a:off x="16268700" y="1729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6366</xdr:rowOff>
    </xdr:from>
    <xdr:ext cx="405111" cy="259045"/>
    <xdr:sp macro="" textlink="">
      <xdr:nvSpPr>
        <xdr:cNvPr id="781" name="【公民館】&#10;有形固定資産減価償却率該当値テキスト">
          <a:extLst>
            <a:ext uri="{FF2B5EF4-FFF2-40B4-BE49-F238E27FC236}">
              <a16:creationId xmlns:a16="http://schemas.microsoft.com/office/drawing/2014/main" id="{A0A7DE89-4637-409C-ADE4-061A9B01B4A2}"/>
            </a:ext>
          </a:extLst>
        </xdr:cNvPr>
        <xdr:cNvSpPr txBox="1"/>
      </xdr:nvSpPr>
      <xdr:spPr>
        <a:xfrm>
          <a:off x="16357600"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80645</xdr:rowOff>
    </xdr:from>
    <xdr:to>
      <xdr:col>81</xdr:col>
      <xdr:colOff>101600</xdr:colOff>
      <xdr:row>101</xdr:row>
      <xdr:rowOff>10795</xdr:rowOff>
    </xdr:to>
    <xdr:sp macro="" textlink="">
      <xdr:nvSpPr>
        <xdr:cNvPr id="782" name="楕円 781">
          <a:extLst>
            <a:ext uri="{FF2B5EF4-FFF2-40B4-BE49-F238E27FC236}">
              <a16:creationId xmlns:a16="http://schemas.microsoft.com/office/drawing/2014/main" id="{7E721B38-532B-4B9D-A17B-D2C3B9582E54}"/>
            </a:ext>
          </a:extLst>
        </xdr:cNvPr>
        <xdr:cNvSpPr/>
      </xdr:nvSpPr>
      <xdr:spPr>
        <a:xfrm>
          <a:off x="15430500" y="1722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131445</xdr:rowOff>
    </xdr:from>
    <xdr:to>
      <xdr:col>85</xdr:col>
      <xdr:colOff>127000</xdr:colOff>
      <xdr:row>101</xdr:row>
      <xdr:rowOff>34289</xdr:rowOff>
    </xdr:to>
    <xdr:cxnSp macro="">
      <xdr:nvCxnSpPr>
        <xdr:cNvPr id="783" name="直線コネクタ 782">
          <a:extLst>
            <a:ext uri="{FF2B5EF4-FFF2-40B4-BE49-F238E27FC236}">
              <a16:creationId xmlns:a16="http://schemas.microsoft.com/office/drawing/2014/main" id="{CE638D14-3C27-49D1-9E68-0C81F4A8FF08}"/>
            </a:ext>
          </a:extLst>
        </xdr:cNvPr>
        <xdr:cNvCxnSpPr/>
      </xdr:nvCxnSpPr>
      <xdr:spPr>
        <a:xfrm>
          <a:off x="15481300" y="17276445"/>
          <a:ext cx="8382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8255</xdr:rowOff>
    </xdr:from>
    <xdr:to>
      <xdr:col>76</xdr:col>
      <xdr:colOff>165100</xdr:colOff>
      <xdr:row>100</xdr:row>
      <xdr:rowOff>109855</xdr:rowOff>
    </xdr:to>
    <xdr:sp macro="" textlink="">
      <xdr:nvSpPr>
        <xdr:cNvPr id="784" name="楕円 783">
          <a:extLst>
            <a:ext uri="{FF2B5EF4-FFF2-40B4-BE49-F238E27FC236}">
              <a16:creationId xmlns:a16="http://schemas.microsoft.com/office/drawing/2014/main" id="{21730300-6327-432A-9864-6C26356C7D37}"/>
            </a:ext>
          </a:extLst>
        </xdr:cNvPr>
        <xdr:cNvSpPr/>
      </xdr:nvSpPr>
      <xdr:spPr>
        <a:xfrm>
          <a:off x="14541500" y="1715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59055</xdr:rowOff>
    </xdr:from>
    <xdr:to>
      <xdr:col>81</xdr:col>
      <xdr:colOff>50800</xdr:colOff>
      <xdr:row>100</xdr:row>
      <xdr:rowOff>131445</xdr:rowOff>
    </xdr:to>
    <xdr:cxnSp macro="">
      <xdr:nvCxnSpPr>
        <xdr:cNvPr id="785" name="直線コネクタ 784">
          <a:extLst>
            <a:ext uri="{FF2B5EF4-FFF2-40B4-BE49-F238E27FC236}">
              <a16:creationId xmlns:a16="http://schemas.microsoft.com/office/drawing/2014/main" id="{1647F8DF-8FA4-4B3C-AC8A-AE3B77D7C7DD}"/>
            </a:ext>
          </a:extLst>
        </xdr:cNvPr>
        <xdr:cNvCxnSpPr/>
      </xdr:nvCxnSpPr>
      <xdr:spPr>
        <a:xfrm>
          <a:off x="14592300" y="1720405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105411</xdr:rowOff>
    </xdr:from>
    <xdr:to>
      <xdr:col>72</xdr:col>
      <xdr:colOff>38100</xdr:colOff>
      <xdr:row>100</xdr:row>
      <xdr:rowOff>35561</xdr:rowOff>
    </xdr:to>
    <xdr:sp macro="" textlink="">
      <xdr:nvSpPr>
        <xdr:cNvPr id="786" name="楕円 785">
          <a:extLst>
            <a:ext uri="{FF2B5EF4-FFF2-40B4-BE49-F238E27FC236}">
              <a16:creationId xmlns:a16="http://schemas.microsoft.com/office/drawing/2014/main" id="{690858ED-4255-4B4B-B565-F0591DEA983D}"/>
            </a:ext>
          </a:extLst>
        </xdr:cNvPr>
        <xdr:cNvSpPr/>
      </xdr:nvSpPr>
      <xdr:spPr>
        <a:xfrm>
          <a:off x="13652500" y="1707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156211</xdr:rowOff>
    </xdr:from>
    <xdr:to>
      <xdr:col>76</xdr:col>
      <xdr:colOff>114300</xdr:colOff>
      <xdr:row>100</xdr:row>
      <xdr:rowOff>59055</xdr:rowOff>
    </xdr:to>
    <xdr:cxnSp macro="">
      <xdr:nvCxnSpPr>
        <xdr:cNvPr id="787" name="直線コネクタ 786">
          <a:extLst>
            <a:ext uri="{FF2B5EF4-FFF2-40B4-BE49-F238E27FC236}">
              <a16:creationId xmlns:a16="http://schemas.microsoft.com/office/drawing/2014/main" id="{553F2171-217F-49D6-A4FC-D32CF32BCBBD}"/>
            </a:ext>
          </a:extLst>
        </xdr:cNvPr>
        <xdr:cNvCxnSpPr/>
      </xdr:nvCxnSpPr>
      <xdr:spPr>
        <a:xfrm>
          <a:off x="13703300" y="17129761"/>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33020</xdr:rowOff>
    </xdr:from>
    <xdr:to>
      <xdr:col>67</xdr:col>
      <xdr:colOff>101600</xdr:colOff>
      <xdr:row>99</xdr:row>
      <xdr:rowOff>134620</xdr:rowOff>
    </xdr:to>
    <xdr:sp macro="" textlink="">
      <xdr:nvSpPr>
        <xdr:cNvPr id="788" name="楕円 787">
          <a:extLst>
            <a:ext uri="{FF2B5EF4-FFF2-40B4-BE49-F238E27FC236}">
              <a16:creationId xmlns:a16="http://schemas.microsoft.com/office/drawing/2014/main" id="{EFF48BB7-DC28-4BA2-B001-0C6CB673A126}"/>
            </a:ext>
          </a:extLst>
        </xdr:cNvPr>
        <xdr:cNvSpPr/>
      </xdr:nvSpPr>
      <xdr:spPr>
        <a:xfrm>
          <a:off x="12763500" y="1700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83820</xdr:rowOff>
    </xdr:from>
    <xdr:to>
      <xdr:col>71</xdr:col>
      <xdr:colOff>177800</xdr:colOff>
      <xdr:row>99</xdr:row>
      <xdr:rowOff>156211</xdr:rowOff>
    </xdr:to>
    <xdr:cxnSp macro="">
      <xdr:nvCxnSpPr>
        <xdr:cNvPr id="789" name="直線コネクタ 788">
          <a:extLst>
            <a:ext uri="{FF2B5EF4-FFF2-40B4-BE49-F238E27FC236}">
              <a16:creationId xmlns:a16="http://schemas.microsoft.com/office/drawing/2014/main" id="{305E98BB-A566-4FBE-9117-45D38AB5F0F2}"/>
            </a:ext>
          </a:extLst>
        </xdr:cNvPr>
        <xdr:cNvCxnSpPr/>
      </xdr:nvCxnSpPr>
      <xdr:spPr>
        <a:xfrm>
          <a:off x="12814300" y="1705737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790" name="n_1aveValue【公民館】&#10;有形固定資産減価償却率">
          <a:extLst>
            <a:ext uri="{FF2B5EF4-FFF2-40B4-BE49-F238E27FC236}">
              <a16:creationId xmlns:a16="http://schemas.microsoft.com/office/drawing/2014/main" id="{BDA8E565-BD84-479E-A34A-546B08BAD2DE}"/>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791" name="n_2aveValue【公民館】&#10;有形固定資産減価償却率">
          <a:extLst>
            <a:ext uri="{FF2B5EF4-FFF2-40B4-BE49-F238E27FC236}">
              <a16:creationId xmlns:a16="http://schemas.microsoft.com/office/drawing/2014/main" id="{8281393B-B095-498E-8200-EF39DFFFA128}"/>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792" name="n_3aveValue【公民館】&#10;有形固定資産減価償却率">
          <a:extLst>
            <a:ext uri="{FF2B5EF4-FFF2-40B4-BE49-F238E27FC236}">
              <a16:creationId xmlns:a16="http://schemas.microsoft.com/office/drawing/2014/main" id="{19848C42-7B76-47D2-983F-84E6C73D7AFE}"/>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3" name="n_4aveValue【公民館】&#10;有形固定資産減価償却率">
          <a:extLst>
            <a:ext uri="{FF2B5EF4-FFF2-40B4-BE49-F238E27FC236}">
              <a16:creationId xmlns:a16="http://schemas.microsoft.com/office/drawing/2014/main" id="{E7CD15CB-9D7F-445A-AD97-7EFA74D153A7}"/>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27322</xdr:rowOff>
    </xdr:from>
    <xdr:ext cx="405111" cy="259045"/>
    <xdr:sp macro="" textlink="">
      <xdr:nvSpPr>
        <xdr:cNvPr id="794" name="n_1mainValue【公民館】&#10;有形固定資産減価償却率">
          <a:extLst>
            <a:ext uri="{FF2B5EF4-FFF2-40B4-BE49-F238E27FC236}">
              <a16:creationId xmlns:a16="http://schemas.microsoft.com/office/drawing/2014/main" id="{E582171E-5DA8-495F-9BB7-92EDF8CD5DF2}"/>
            </a:ext>
          </a:extLst>
        </xdr:cNvPr>
        <xdr:cNvSpPr txBox="1"/>
      </xdr:nvSpPr>
      <xdr:spPr>
        <a:xfrm>
          <a:off x="15266044" y="1700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126382</xdr:rowOff>
    </xdr:from>
    <xdr:ext cx="405111" cy="259045"/>
    <xdr:sp macro="" textlink="">
      <xdr:nvSpPr>
        <xdr:cNvPr id="795" name="n_2mainValue【公民館】&#10;有形固定資産減価償却率">
          <a:extLst>
            <a:ext uri="{FF2B5EF4-FFF2-40B4-BE49-F238E27FC236}">
              <a16:creationId xmlns:a16="http://schemas.microsoft.com/office/drawing/2014/main" id="{A083781F-A9C2-4F5F-868E-97697F05341A}"/>
            </a:ext>
          </a:extLst>
        </xdr:cNvPr>
        <xdr:cNvSpPr txBox="1"/>
      </xdr:nvSpPr>
      <xdr:spPr>
        <a:xfrm>
          <a:off x="14389744" y="1692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52088</xdr:rowOff>
    </xdr:from>
    <xdr:ext cx="405111" cy="259045"/>
    <xdr:sp macro="" textlink="">
      <xdr:nvSpPr>
        <xdr:cNvPr id="796" name="n_3mainValue【公民館】&#10;有形固定資産減価償却率">
          <a:extLst>
            <a:ext uri="{FF2B5EF4-FFF2-40B4-BE49-F238E27FC236}">
              <a16:creationId xmlns:a16="http://schemas.microsoft.com/office/drawing/2014/main" id="{35D4A041-B339-409C-860A-FA074AACC216}"/>
            </a:ext>
          </a:extLst>
        </xdr:cNvPr>
        <xdr:cNvSpPr txBox="1"/>
      </xdr:nvSpPr>
      <xdr:spPr>
        <a:xfrm>
          <a:off x="13500744" y="1685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97</xdr:row>
      <xdr:rowOff>151147</xdr:rowOff>
    </xdr:from>
    <xdr:ext cx="405111" cy="259045"/>
    <xdr:sp macro="" textlink="">
      <xdr:nvSpPr>
        <xdr:cNvPr id="797" name="n_4mainValue【公民館】&#10;有形固定資産減価償却率">
          <a:extLst>
            <a:ext uri="{FF2B5EF4-FFF2-40B4-BE49-F238E27FC236}">
              <a16:creationId xmlns:a16="http://schemas.microsoft.com/office/drawing/2014/main" id="{1B641045-D135-4C50-9FA9-C95D05A0D380}"/>
            </a:ext>
          </a:extLst>
        </xdr:cNvPr>
        <xdr:cNvSpPr txBox="1"/>
      </xdr:nvSpPr>
      <xdr:spPr>
        <a:xfrm>
          <a:off x="12611744" y="1678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B8637CB7-E1F5-47E8-9A74-9583205A7D7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B77498B3-C608-4FFC-8612-F3095FD8F68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CAC7C992-BFC1-4E9A-B054-D578EDA0988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E868D3D1-EB83-44B6-BA09-FAF134AE24A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FB5EDD16-4A59-471C-AA4B-CEB360DB5DE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2B14093E-0572-4CA2-9E54-3AA21D3A9EB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410DE4B7-C717-436A-817A-2759A12370F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990C4638-3029-4022-A9FF-BDF5ADFDBB8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D46BD170-4D37-4148-B525-794FF87AC69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BA6F0BF7-FF5D-477E-9AFE-46C63CC394F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541F5A0A-BBAA-4C0D-B84E-180612A8C42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34A0635C-7B64-4156-9D14-543CE6693F7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F5EB3654-F24F-4C95-9B1E-435FFFACBAD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40255B35-BCFB-4055-8D36-B90DB6B4320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1CB04F0F-1DE9-40F3-9B42-8455407CC77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2461BD11-511F-404A-A705-314749EF456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65B5C43D-901A-424E-8A34-B8F7F4CF8B3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B148369E-434F-4E71-95F8-E7E06FF3D45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99081737-787C-4B23-B07A-FDB49DB143D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A10B453E-3D74-4634-94F8-FC2C666F386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19A47CB3-4EBE-4F94-AE79-A2DD3085642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36C6DF4D-BDD4-4BA5-887C-CE04AB15D798}"/>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CE375327-F8EB-4A2D-8097-62CCB16F7084}"/>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976159C0-0B90-4120-AFDB-E1EBCDEBDB4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63D932A5-0C6D-4BDF-98FE-EC4AF8C91755}"/>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58CBF226-CEB6-4BD5-AE8E-62D9D85FCE9E}"/>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9B7C4873-6AC4-4CC7-8A51-3C867FEB1CEB}"/>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1FE54CF5-A83C-4D85-ABD6-F9A792BC5B33}"/>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F5AD8AC5-995B-46F2-A3BA-7831B660647D}"/>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D872D10A-90E0-4207-AEFE-F4345A793F9E}"/>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983D0ACE-328B-465C-9F84-83BF831530E1}"/>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011EE53E-FFF8-4EB3-9A8F-2F892E0B5775}"/>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21E9193D-CC91-48D0-9C57-54F51CD62BD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9229E5A-26A7-4560-B5EB-35CB3BC1EFA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7BAA733-E075-4698-9494-46A0BBAEC7A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B02E994-2500-4272-8D44-2ED65137E5A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79BCB56-2E7F-4E49-BEB5-238074B2630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2539</xdr:rowOff>
    </xdr:from>
    <xdr:to>
      <xdr:col>116</xdr:col>
      <xdr:colOff>114300</xdr:colOff>
      <xdr:row>107</xdr:row>
      <xdr:rowOff>104139</xdr:rowOff>
    </xdr:to>
    <xdr:sp macro="" textlink="">
      <xdr:nvSpPr>
        <xdr:cNvPr id="835" name="楕円 834">
          <a:extLst>
            <a:ext uri="{FF2B5EF4-FFF2-40B4-BE49-F238E27FC236}">
              <a16:creationId xmlns:a16="http://schemas.microsoft.com/office/drawing/2014/main" id="{C21AC8C9-56B4-495C-8ED2-6A63ACA35F85}"/>
            </a:ext>
          </a:extLst>
        </xdr:cNvPr>
        <xdr:cNvSpPr/>
      </xdr:nvSpPr>
      <xdr:spPr>
        <a:xfrm>
          <a:off x="221107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152416</xdr:rowOff>
    </xdr:from>
    <xdr:ext cx="469744" cy="259045"/>
    <xdr:sp macro="" textlink="">
      <xdr:nvSpPr>
        <xdr:cNvPr id="836" name="【公民館】&#10;一人当たり面積該当値テキスト">
          <a:extLst>
            <a:ext uri="{FF2B5EF4-FFF2-40B4-BE49-F238E27FC236}">
              <a16:creationId xmlns:a16="http://schemas.microsoft.com/office/drawing/2014/main" id="{E0C006AC-744D-4A81-A0BA-B77D51B27C13}"/>
            </a:ext>
          </a:extLst>
        </xdr:cNvPr>
        <xdr:cNvSpPr txBox="1"/>
      </xdr:nvSpPr>
      <xdr:spPr>
        <a:xfrm>
          <a:off x="22199600"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254</xdr:rowOff>
    </xdr:from>
    <xdr:to>
      <xdr:col>112</xdr:col>
      <xdr:colOff>38100</xdr:colOff>
      <xdr:row>107</xdr:row>
      <xdr:rowOff>101854</xdr:rowOff>
    </xdr:to>
    <xdr:sp macro="" textlink="">
      <xdr:nvSpPr>
        <xdr:cNvPr id="837" name="楕円 836">
          <a:extLst>
            <a:ext uri="{FF2B5EF4-FFF2-40B4-BE49-F238E27FC236}">
              <a16:creationId xmlns:a16="http://schemas.microsoft.com/office/drawing/2014/main" id="{B3F6DC3D-12AA-4EBF-B666-3280B15742E4}"/>
            </a:ext>
          </a:extLst>
        </xdr:cNvPr>
        <xdr:cNvSpPr/>
      </xdr:nvSpPr>
      <xdr:spPr>
        <a:xfrm>
          <a:off x="212725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51054</xdr:rowOff>
    </xdr:from>
    <xdr:to>
      <xdr:col>116</xdr:col>
      <xdr:colOff>63500</xdr:colOff>
      <xdr:row>107</xdr:row>
      <xdr:rowOff>53339</xdr:rowOff>
    </xdr:to>
    <xdr:cxnSp macro="">
      <xdr:nvCxnSpPr>
        <xdr:cNvPr id="838" name="直線コネクタ 837">
          <a:extLst>
            <a:ext uri="{FF2B5EF4-FFF2-40B4-BE49-F238E27FC236}">
              <a16:creationId xmlns:a16="http://schemas.microsoft.com/office/drawing/2014/main" id="{5C4B577E-A500-47BC-8CF9-3BFF4C30C5AE}"/>
            </a:ext>
          </a:extLst>
        </xdr:cNvPr>
        <xdr:cNvCxnSpPr/>
      </xdr:nvCxnSpPr>
      <xdr:spPr>
        <a:xfrm>
          <a:off x="21323300" y="18396204"/>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254</xdr:rowOff>
    </xdr:from>
    <xdr:to>
      <xdr:col>107</xdr:col>
      <xdr:colOff>101600</xdr:colOff>
      <xdr:row>107</xdr:row>
      <xdr:rowOff>101854</xdr:rowOff>
    </xdr:to>
    <xdr:sp macro="" textlink="">
      <xdr:nvSpPr>
        <xdr:cNvPr id="839" name="楕円 838">
          <a:extLst>
            <a:ext uri="{FF2B5EF4-FFF2-40B4-BE49-F238E27FC236}">
              <a16:creationId xmlns:a16="http://schemas.microsoft.com/office/drawing/2014/main" id="{EC0CD23A-7A77-438B-86CD-AFAAFAA1DB25}"/>
            </a:ext>
          </a:extLst>
        </xdr:cNvPr>
        <xdr:cNvSpPr/>
      </xdr:nvSpPr>
      <xdr:spPr>
        <a:xfrm>
          <a:off x="203835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51054</xdr:rowOff>
    </xdr:from>
    <xdr:to>
      <xdr:col>111</xdr:col>
      <xdr:colOff>177800</xdr:colOff>
      <xdr:row>107</xdr:row>
      <xdr:rowOff>51054</xdr:rowOff>
    </xdr:to>
    <xdr:cxnSp macro="">
      <xdr:nvCxnSpPr>
        <xdr:cNvPr id="840" name="直線コネクタ 839">
          <a:extLst>
            <a:ext uri="{FF2B5EF4-FFF2-40B4-BE49-F238E27FC236}">
              <a16:creationId xmlns:a16="http://schemas.microsoft.com/office/drawing/2014/main" id="{CA2CD901-5054-4C73-9A4F-44F3582F825C}"/>
            </a:ext>
          </a:extLst>
        </xdr:cNvPr>
        <xdr:cNvCxnSpPr/>
      </xdr:nvCxnSpPr>
      <xdr:spPr>
        <a:xfrm>
          <a:off x="20434300" y="1839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xdr:rowOff>
    </xdr:from>
    <xdr:to>
      <xdr:col>102</xdr:col>
      <xdr:colOff>165100</xdr:colOff>
      <xdr:row>107</xdr:row>
      <xdr:rowOff>101854</xdr:rowOff>
    </xdr:to>
    <xdr:sp macro="" textlink="">
      <xdr:nvSpPr>
        <xdr:cNvPr id="841" name="楕円 840">
          <a:extLst>
            <a:ext uri="{FF2B5EF4-FFF2-40B4-BE49-F238E27FC236}">
              <a16:creationId xmlns:a16="http://schemas.microsoft.com/office/drawing/2014/main" id="{659ACA7F-E9A2-4422-8A4B-C7094247364C}"/>
            </a:ext>
          </a:extLst>
        </xdr:cNvPr>
        <xdr:cNvSpPr/>
      </xdr:nvSpPr>
      <xdr:spPr>
        <a:xfrm>
          <a:off x="194945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51054</xdr:rowOff>
    </xdr:from>
    <xdr:to>
      <xdr:col>107</xdr:col>
      <xdr:colOff>50800</xdr:colOff>
      <xdr:row>107</xdr:row>
      <xdr:rowOff>51054</xdr:rowOff>
    </xdr:to>
    <xdr:cxnSp macro="">
      <xdr:nvCxnSpPr>
        <xdr:cNvPr id="842" name="直線コネクタ 841">
          <a:extLst>
            <a:ext uri="{FF2B5EF4-FFF2-40B4-BE49-F238E27FC236}">
              <a16:creationId xmlns:a16="http://schemas.microsoft.com/office/drawing/2014/main" id="{D0BE7BFC-6295-4A71-BEDA-6A233A18689B}"/>
            </a:ext>
          </a:extLst>
        </xdr:cNvPr>
        <xdr:cNvCxnSpPr/>
      </xdr:nvCxnSpPr>
      <xdr:spPr>
        <a:xfrm>
          <a:off x="19545300" y="1839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169418</xdr:rowOff>
    </xdr:from>
    <xdr:to>
      <xdr:col>98</xdr:col>
      <xdr:colOff>38100</xdr:colOff>
      <xdr:row>107</xdr:row>
      <xdr:rowOff>99568</xdr:rowOff>
    </xdr:to>
    <xdr:sp macro="" textlink="">
      <xdr:nvSpPr>
        <xdr:cNvPr id="843" name="楕円 842">
          <a:extLst>
            <a:ext uri="{FF2B5EF4-FFF2-40B4-BE49-F238E27FC236}">
              <a16:creationId xmlns:a16="http://schemas.microsoft.com/office/drawing/2014/main" id="{F10192B6-96A7-46B3-8414-05C9A2D51F68}"/>
            </a:ext>
          </a:extLst>
        </xdr:cNvPr>
        <xdr:cNvSpPr/>
      </xdr:nvSpPr>
      <xdr:spPr>
        <a:xfrm>
          <a:off x="18605500" y="1834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48768</xdr:rowOff>
    </xdr:from>
    <xdr:to>
      <xdr:col>102</xdr:col>
      <xdr:colOff>114300</xdr:colOff>
      <xdr:row>107</xdr:row>
      <xdr:rowOff>51054</xdr:rowOff>
    </xdr:to>
    <xdr:cxnSp macro="">
      <xdr:nvCxnSpPr>
        <xdr:cNvPr id="844" name="直線コネクタ 843">
          <a:extLst>
            <a:ext uri="{FF2B5EF4-FFF2-40B4-BE49-F238E27FC236}">
              <a16:creationId xmlns:a16="http://schemas.microsoft.com/office/drawing/2014/main" id="{5128ECEB-AE65-48CC-AEAE-93969E96778F}"/>
            </a:ext>
          </a:extLst>
        </xdr:cNvPr>
        <xdr:cNvCxnSpPr/>
      </xdr:nvCxnSpPr>
      <xdr:spPr>
        <a:xfrm>
          <a:off x="18656300" y="183939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5" name="n_1aveValue【公民館】&#10;一人当たり面積">
          <a:extLst>
            <a:ext uri="{FF2B5EF4-FFF2-40B4-BE49-F238E27FC236}">
              <a16:creationId xmlns:a16="http://schemas.microsoft.com/office/drawing/2014/main" id="{02DDFA1D-7822-4183-8A1D-9C307D303FA8}"/>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6" name="n_2aveValue【公民館】&#10;一人当たり面積">
          <a:extLst>
            <a:ext uri="{FF2B5EF4-FFF2-40B4-BE49-F238E27FC236}">
              <a16:creationId xmlns:a16="http://schemas.microsoft.com/office/drawing/2014/main" id="{7B1A3044-E2D0-41C8-AE41-4F9ABC07CA06}"/>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7" name="n_3aveValue【公民館】&#10;一人当たり面積">
          <a:extLst>
            <a:ext uri="{FF2B5EF4-FFF2-40B4-BE49-F238E27FC236}">
              <a16:creationId xmlns:a16="http://schemas.microsoft.com/office/drawing/2014/main" id="{7D85BCA4-3E27-49F1-9874-E37050168CAE}"/>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48" name="n_4aveValue【公民館】&#10;一人当たり面積">
          <a:extLst>
            <a:ext uri="{FF2B5EF4-FFF2-40B4-BE49-F238E27FC236}">
              <a16:creationId xmlns:a16="http://schemas.microsoft.com/office/drawing/2014/main" id="{7A1571E2-6749-4515-9AFA-DC125B619057}"/>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118381</xdr:rowOff>
    </xdr:from>
    <xdr:ext cx="469744" cy="259045"/>
    <xdr:sp macro="" textlink="">
      <xdr:nvSpPr>
        <xdr:cNvPr id="849" name="n_1mainValue【公民館】&#10;一人当たり面積">
          <a:extLst>
            <a:ext uri="{FF2B5EF4-FFF2-40B4-BE49-F238E27FC236}">
              <a16:creationId xmlns:a16="http://schemas.microsoft.com/office/drawing/2014/main" id="{E686A3D8-A8F7-4411-B54E-9268B9FC51FE}"/>
            </a:ext>
          </a:extLst>
        </xdr:cNvPr>
        <xdr:cNvSpPr txBox="1"/>
      </xdr:nvSpPr>
      <xdr:spPr>
        <a:xfrm>
          <a:off x="21075727" y="1812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118381</xdr:rowOff>
    </xdr:from>
    <xdr:ext cx="469744" cy="259045"/>
    <xdr:sp macro="" textlink="">
      <xdr:nvSpPr>
        <xdr:cNvPr id="850" name="n_2mainValue【公民館】&#10;一人当たり面積">
          <a:extLst>
            <a:ext uri="{FF2B5EF4-FFF2-40B4-BE49-F238E27FC236}">
              <a16:creationId xmlns:a16="http://schemas.microsoft.com/office/drawing/2014/main" id="{585F71BA-FE5B-4E51-89F3-97E83F321669}"/>
            </a:ext>
          </a:extLst>
        </xdr:cNvPr>
        <xdr:cNvSpPr txBox="1"/>
      </xdr:nvSpPr>
      <xdr:spPr>
        <a:xfrm>
          <a:off x="20199427" y="1812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118381</xdr:rowOff>
    </xdr:from>
    <xdr:ext cx="469744" cy="259045"/>
    <xdr:sp macro="" textlink="">
      <xdr:nvSpPr>
        <xdr:cNvPr id="851" name="n_3mainValue【公民館】&#10;一人当たり面積">
          <a:extLst>
            <a:ext uri="{FF2B5EF4-FFF2-40B4-BE49-F238E27FC236}">
              <a16:creationId xmlns:a16="http://schemas.microsoft.com/office/drawing/2014/main" id="{44AE62BB-028E-4CDC-81F8-B8C9258FFC62}"/>
            </a:ext>
          </a:extLst>
        </xdr:cNvPr>
        <xdr:cNvSpPr txBox="1"/>
      </xdr:nvSpPr>
      <xdr:spPr>
        <a:xfrm>
          <a:off x="19310427" y="1812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116095</xdr:rowOff>
    </xdr:from>
    <xdr:ext cx="469744" cy="259045"/>
    <xdr:sp macro="" textlink="">
      <xdr:nvSpPr>
        <xdr:cNvPr id="852" name="n_4mainValue【公民館】&#10;一人当たり面積">
          <a:extLst>
            <a:ext uri="{FF2B5EF4-FFF2-40B4-BE49-F238E27FC236}">
              <a16:creationId xmlns:a16="http://schemas.microsoft.com/office/drawing/2014/main" id="{9B06DD10-4417-4D0B-BED7-4EFA0627C640}"/>
            </a:ext>
          </a:extLst>
        </xdr:cNvPr>
        <xdr:cNvSpPr txBox="1"/>
      </xdr:nvSpPr>
      <xdr:spPr>
        <a:xfrm>
          <a:off x="18421427" y="1811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FE8104FD-9D1D-44B2-98CA-A704B4F428F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18B1F6E3-CFD9-4E98-B56E-E62E2A3841D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CBF10255-2136-4F3C-82B5-5B18A231FE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類似団体と比較して特に有形固定資産減価償却率が高くなっている施設は、認定こども園・幼稚園・保育所、低くなっている施設は、学校施設、公営住宅、公民館である。</a:t>
          </a:r>
          <a:endParaRPr lang="ja-JP" altLang="ja-JP" sz="1400">
            <a:effectLst/>
            <a:latin typeface="游ゴシック" panose="020B0400000000000000" pitchFamily="50" charset="-128"/>
            <a:ea typeface="游ゴシック" panose="020B0400000000000000" pitchFamily="50" charset="-128"/>
          </a:endParaRPr>
        </a:p>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認定こども園・幼稚園・保育所については、近年新設された認定こども園等は全て民営となっており、公立保育園については新設や大きな改修もなく老朽化が進んでいるため類似団体に比べ有形固定資産減価償却率が高くなっている</a:t>
          </a:r>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が、公立保育園については今後大規模改修事業を予定しているため改善する見込みである。</a:t>
          </a:r>
          <a:endParaRPr lang="ja-JP" altLang="ja-JP" sz="1400">
            <a:effectLst/>
            <a:latin typeface="游ゴシック" panose="020B0400000000000000" pitchFamily="50" charset="-128"/>
            <a:ea typeface="游ゴシック" panose="020B0400000000000000" pitchFamily="50" charset="-128"/>
          </a:endParaRPr>
        </a:p>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学校施設については、順次計画的に小中学校で大規模改修事業を行っており、その結果類似団体に比べ有形固定資産減価償却率が低くなっている。公営住宅についても平成</a:t>
          </a:r>
          <a: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t>24</a:t>
          </a:r>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年につばきの郷住宅（</a:t>
          </a:r>
          <a: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t>40</a:t>
          </a:r>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戸）が新設されたことにより学校施設同様、類似団体平均を大きく下回っている。</a:t>
          </a:r>
          <a:endParaRPr lang="ja-JP" altLang="ja-JP" sz="1400">
            <a:effectLst/>
            <a:latin typeface="游ゴシック" panose="020B0400000000000000" pitchFamily="50" charset="-128"/>
            <a:ea typeface="游ゴシック" panose="020B0400000000000000" pitchFamily="50" charset="-128"/>
          </a:endParaRPr>
        </a:p>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公民館については、平成</a:t>
          </a:r>
          <a: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t>30</a:t>
          </a:r>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年度の中央公民館建替え（「にぎわいの里ののいち カミーノ」建設）に伴い、類似団体平均以下の水準となった。</a:t>
          </a:r>
          <a:endParaRPr lang="ja-JP" altLang="ja-JP" sz="1400">
            <a:effectLst/>
            <a:latin typeface="游ゴシック" panose="020B0400000000000000" pitchFamily="50" charset="-128"/>
            <a:ea typeface="游ゴシック" panose="020B0400000000000000" pitchFamily="50" charset="-128"/>
          </a:endParaRPr>
        </a:p>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今後も個別施設計画をもとに各公共施設に対し計画的に老朽化対策を行い、維持管理費用の抑制に努めていきたい。</a:t>
          </a:r>
          <a:endParaRPr lang="ja-JP" altLang="ja-JP" sz="1400">
            <a:effectLst/>
            <a:latin typeface="游ゴシック" panose="020B0400000000000000" pitchFamily="50" charset="-128"/>
            <a:ea typeface="游ゴシック" panose="020B0400000000000000"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3EFE9A-439F-4BEB-8BCB-35427F54401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FC9AF9-A8D0-4404-B7EB-43BC7E63724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9BDD14-1EF9-48B8-A92B-74CFB65C422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DD6BF2A-F2CA-412D-9EA7-71412F21B03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石川県野々市市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2C0A80C-40E6-4BFB-83B6-356967C2932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ECA04AE-6774-4CE2-9423-3C85080D176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A774AD3-24B8-417B-9DED-894673665BA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7A4901-E378-4B03-AC67-058C62CFEF9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AF03580-2676-45D6-85E0-6D7F4F3F97C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A5C0DC7-55E1-4498-B31B-E55E642C025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54,583
53,874
13.56
25,038,460
24,418,495
495,943
12,588,777
18,913,562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DB2502-D38D-43C2-97D2-222A0BDBB47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6108A8-F516-4A71-B553-5D30112C01B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6B38745-A25E-410B-A0B3-FBB3018697E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3AEA674-D4BB-4C27-9C10-BC070565C8F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F3089E-8305-4D8B-8709-A4049CFEE2D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791F9C3-15C0-41B4-B219-C32EC053F7B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2813619-F0AC-4EF4-A517-1C8DAD8BB72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9EE4FF-E330-4F7C-B703-8D2F5DE3C7C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3115AA-4CB4-45C4-B017-0AC53D8796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8ACFB3D-9E76-437B-BEC8-7AA018BE635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C667F5-DC13-46E6-88D3-0712A005C21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DB0A6F5-4967-4284-8B37-F979016A78C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E90130-FF8E-4E50-ACF6-2B20ED98AF2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6FC6996-D37E-4C07-AC02-0F0EB118A23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F735E5-EF64-4CEA-A3E0-27D17D6212D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DBF098E-D6D2-4806-A609-459900E66FF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AD9604-B2C4-4687-A982-08DB31AFCF3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0C30D8-00B9-4668-B1D1-AEB2601F44A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BC129A-A635-4B9E-B0E8-934F4DDCC5A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42907C-596F-4224-A315-5F0DF0D3176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B759A71-B3AB-452E-92C4-4A95E251967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07EC45-94FD-470C-BA21-8F285D908CB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0472C0-17EA-4AC9-BC47-A97F2CB2322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DD51486-466A-4753-B6B0-AD264DD84E5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93CDE9-2E1F-4201-8D0A-F448889F685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4DE562E-C32F-4CA8-BDAB-DDC061F43FF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11CDEE-F6F2-4AF3-A261-251439B0AAB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22A9252-178A-472D-B68D-E52A217670B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AF1F83-F1FA-480B-9D9D-26622E928FC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73E7EA-BAC8-4DFD-B17F-43C99604DF0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4079B73-7A6F-4A0D-B586-3F6C864A2D6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E89EC01-23E8-4493-B5B5-F30D63DC1C1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8EBBBB4-003E-437B-9DA6-22314E11453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3A6EF0B-273F-4126-A5F3-D6B077F379F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D877BE1-741E-4DB0-B901-98218F3F427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3217B7F-757E-4F2A-AFA8-1EFE2267935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8A96170-3A04-4DCF-9F91-B73E8C0AF54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E583E95-5EFB-461A-8D5F-6909AD26555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F32074B-8DB0-4057-BC7E-F685F3573BE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CF8674E-5074-4DCE-B07C-F6F1607207F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B9DCAAF-6825-43FE-B9C5-B2C7C9253BF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EDA49FE-7053-40EF-B340-12D8BB8AC5D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34391F7-2A84-4DD2-BE43-1F2013E6B9D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4FF9169-4587-4403-8B72-D640904DD01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EECE001-502D-405D-BB57-C5E084BF434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278218C-24FF-4CAC-9255-3804865319F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4CBC559A-C176-4F35-B548-C9DE5175E3B1}"/>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EA860FFA-5828-4698-A604-424FF846DB5E}"/>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525BA5FA-922B-4E52-BCFF-4044D02299E9}"/>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771DC208-0EA5-4C27-9E92-300CD050C0DB}"/>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C9A108E3-B821-4364-92BB-11B995D70605}"/>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BE003F77-8F89-4783-8827-20887F4A7757}"/>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487A6FF0-92B9-416C-8FB2-5C090B7FFC1A}"/>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3B213E77-5A47-4EC6-B399-8BA7B76321CF}"/>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8947276E-69A0-4915-B4EA-F6AA06F8A497}"/>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5ECD4C6F-2822-418F-B738-A72DDD32141B}"/>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CD29E796-C0F5-4B99-A862-F4A0EA3BCA87}"/>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A7F5F10-DF9C-4368-A2BD-5233248589A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58871D4-1071-434A-AF9D-73642D2F83F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8297C9-FF54-4330-A116-C714B0A7179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2C88A49-0CD2-47AA-9E3B-54151EFB4F3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E16A4F6-3B32-4C2F-8AC8-C28927CBF6D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48260</xdr:rowOff>
    </xdr:from>
    <xdr:to>
      <xdr:col>24</xdr:col>
      <xdr:colOff>114300</xdr:colOff>
      <xdr:row>35</xdr:row>
      <xdr:rowOff>149860</xdr:rowOff>
    </xdr:to>
    <xdr:sp macro="" textlink="">
      <xdr:nvSpPr>
        <xdr:cNvPr id="74" name="楕円 73">
          <a:extLst>
            <a:ext uri="{FF2B5EF4-FFF2-40B4-BE49-F238E27FC236}">
              <a16:creationId xmlns:a16="http://schemas.microsoft.com/office/drawing/2014/main" id="{54AB1903-E252-4FBB-B0A4-634318D07814}"/>
            </a:ext>
          </a:extLst>
        </xdr:cNvPr>
        <xdr:cNvSpPr/>
      </xdr:nvSpPr>
      <xdr:spPr>
        <a:xfrm>
          <a:off x="45847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71137</xdr:rowOff>
    </xdr:from>
    <xdr:ext cx="405111" cy="259045"/>
    <xdr:sp macro="" textlink="">
      <xdr:nvSpPr>
        <xdr:cNvPr id="75" name="【図書館】&#10;有形固定資産減価償却率該当値テキスト">
          <a:extLst>
            <a:ext uri="{FF2B5EF4-FFF2-40B4-BE49-F238E27FC236}">
              <a16:creationId xmlns:a16="http://schemas.microsoft.com/office/drawing/2014/main" id="{BAA7C086-0818-4CF4-BF55-0EAD5537E4D9}"/>
            </a:ext>
          </a:extLst>
        </xdr:cNvPr>
        <xdr:cNvSpPr txBox="1"/>
      </xdr:nvSpPr>
      <xdr:spPr>
        <a:xfrm>
          <a:off x="4673600"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157661</xdr:rowOff>
    </xdr:from>
    <xdr:to>
      <xdr:col>20</xdr:col>
      <xdr:colOff>38100</xdr:colOff>
      <xdr:row>35</xdr:row>
      <xdr:rowOff>87811</xdr:rowOff>
    </xdr:to>
    <xdr:sp macro="" textlink="">
      <xdr:nvSpPr>
        <xdr:cNvPr id="76" name="楕円 75">
          <a:extLst>
            <a:ext uri="{FF2B5EF4-FFF2-40B4-BE49-F238E27FC236}">
              <a16:creationId xmlns:a16="http://schemas.microsoft.com/office/drawing/2014/main" id="{2558BBB3-823A-4758-917F-AE3B2B7A0FC6}"/>
            </a:ext>
          </a:extLst>
        </xdr:cNvPr>
        <xdr:cNvSpPr/>
      </xdr:nvSpPr>
      <xdr:spPr>
        <a:xfrm>
          <a:off x="3746500" y="598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37011</xdr:rowOff>
    </xdr:from>
    <xdr:to>
      <xdr:col>24</xdr:col>
      <xdr:colOff>63500</xdr:colOff>
      <xdr:row>35</xdr:row>
      <xdr:rowOff>99060</xdr:rowOff>
    </xdr:to>
    <xdr:cxnSp macro="">
      <xdr:nvCxnSpPr>
        <xdr:cNvPr id="77" name="直線コネクタ 76">
          <a:extLst>
            <a:ext uri="{FF2B5EF4-FFF2-40B4-BE49-F238E27FC236}">
              <a16:creationId xmlns:a16="http://schemas.microsoft.com/office/drawing/2014/main" id="{38C9FD0B-1938-458D-8B5B-A2C68EE55E05}"/>
            </a:ext>
          </a:extLst>
        </xdr:cNvPr>
        <xdr:cNvCxnSpPr/>
      </xdr:nvCxnSpPr>
      <xdr:spPr>
        <a:xfrm>
          <a:off x="3797300" y="6037761"/>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95613</xdr:rowOff>
    </xdr:from>
    <xdr:to>
      <xdr:col>15</xdr:col>
      <xdr:colOff>101600</xdr:colOff>
      <xdr:row>35</xdr:row>
      <xdr:rowOff>25763</xdr:rowOff>
    </xdr:to>
    <xdr:sp macro="" textlink="">
      <xdr:nvSpPr>
        <xdr:cNvPr id="78" name="楕円 77">
          <a:extLst>
            <a:ext uri="{FF2B5EF4-FFF2-40B4-BE49-F238E27FC236}">
              <a16:creationId xmlns:a16="http://schemas.microsoft.com/office/drawing/2014/main" id="{D3488121-69EC-4592-98DC-A91295CA15EC}"/>
            </a:ext>
          </a:extLst>
        </xdr:cNvPr>
        <xdr:cNvSpPr/>
      </xdr:nvSpPr>
      <xdr:spPr>
        <a:xfrm>
          <a:off x="2857500" y="592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146413</xdr:rowOff>
    </xdr:from>
    <xdr:to>
      <xdr:col>19</xdr:col>
      <xdr:colOff>177800</xdr:colOff>
      <xdr:row>35</xdr:row>
      <xdr:rowOff>37011</xdr:rowOff>
    </xdr:to>
    <xdr:cxnSp macro="">
      <xdr:nvCxnSpPr>
        <xdr:cNvPr id="79" name="直線コネクタ 78">
          <a:extLst>
            <a:ext uri="{FF2B5EF4-FFF2-40B4-BE49-F238E27FC236}">
              <a16:creationId xmlns:a16="http://schemas.microsoft.com/office/drawing/2014/main" id="{6DC08BDC-2AAF-4E73-BB08-D9DB2D269AA5}"/>
            </a:ext>
          </a:extLst>
        </xdr:cNvPr>
        <xdr:cNvCxnSpPr/>
      </xdr:nvCxnSpPr>
      <xdr:spPr>
        <a:xfrm>
          <a:off x="2908300" y="597571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31931</xdr:rowOff>
    </xdr:from>
    <xdr:to>
      <xdr:col>10</xdr:col>
      <xdr:colOff>165100</xdr:colOff>
      <xdr:row>34</xdr:row>
      <xdr:rowOff>133531</xdr:rowOff>
    </xdr:to>
    <xdr:sp macro="" textlink="">
      <xdr:nvSpPr>
        <xdr:cNvPr id="80" name="楕円 79">
          <a:extLst>
            <a:ext uri="{FF2B5EF4-FFF2-40B4-BE49-F238E27FC236}">
              <a16:creationId xmlns:a16="http://schemas.microsoft.com/office/drawing/2014/main" id="{70126A91-6FB9-49DB-9DE2-34783E58BDB7}"/>
            </a:ext>
          </a:extLst>
        </xdr:cNvPr>
        <xdr:cNvSpPr/>
      </xdr:nvSpPr>
      <xdr:spPr>
        <a:xfrm>
          <a:off x="1968500" y="58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82731</xdr:rowOff>
    </xdr:from>
    <xdr:to>
      <xdr:col>15</xdr:col>
      <xdr:colOff>50800</xdr:colOff>
      <xdr:row>34</xdr:row>
      <xdr:rowOff>146413</xdr:rowOff>
    </xdr:to>
    <xdr:cxnSp macro="">
      <xdr:nvCxnSpPr>
        <xdr:cNvPr id="81" name="直線コネクタ 80">
          <a:extLst>
            <a:ext uri="{FF2B5EF4-FFF2-40B4-BE49-F238E27FC236}">
              <a16:creationId xmlns:a16="http://schemas.microsoft.com/office/drawing/2014/main" id="{A3216C17-419A-4F4C-BD81-B36E0DB0CAE5}"/>
            </a:ext>
          </a:extLst>
        </xdr:cNvPr>
        <xdr:cNvCxnSpPr/>
      </xdr:nvCxnSpPr>
      <xdr:spPr>
        <a:xfrm>
          <a:off x="2019300" y="5912031"/>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141333</xdr:rowOff>
    </xdr:from>
    <xdr:to>
      <xdr:col>6</xdr:col>
      <xdr:colOff>38100</xdr:colOff>
      <xdr:row>34</xdr:row>
      <xdr:rowOff>71483</xdr:rowOff>
    </xdr:to>
    <xdr:sp macro="" textlink="">
      <xdr:nvSpPr>
        <xdr:cNvPr id="82" name="楕円 81">
          <a:extLst>
            <a:ext uri="{FF2B5EF4-FFF2-40B4-BE49-F238E27FC236}">
              <a16:creationId xmlns:a16="http://schemas.microsoft.com/office/drawing/2014/main" id="{70F18012-AEB9-4FC5-8DF0-F893E10EFABB}"/>
            </a:ext>
          </a:extLst>
        </xdr:cNvPr>
        <xdr:cNvSpPr/>
      </xdr:nvSpPr>
      <xdr:spPr>
        <a:xfrm>
          <a:off x="1079500" y="579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20683</xdr:rowOff>
    </xdr:from>
    <xdr:to>
      <xdr:col>10</xdr:col>
      <xdr:colOff>114300</xdr:colOff>
      <xdr:row>34</xdr:row>
      <xdr:rowOff>82731</xdr:rowOff>
    </xdr:to>
    <xdr:cxnSp macro="">
      <xdr:nvCxnSpPr>
        <xdr:cNvPr id="83" name="直線コネクタ 82">
          <a:extLst>
            <a:ext uri="{FF2B5EF4-FFF2-40B4-BE49-F238E27FC236}">
              <a16:creationId xmlns:a16="http://schemas.microsoft.com/office/drawing/2014/main" id="{97D429DA-C0C5-4A40-A72E-A04B7F091FCC}"/>
            </a:ext>
          </a:extLst>
        </xdr:cNvPr>
        <xdr:cNvCxnSpPr/>
      </xdr:nvCxnSpPr>
      <xdr:spPr>
        <a:xfrm>
          <a:off x="1130300" y="584998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74A891E0-22B8-43C6-B13E-63C36BC6E553}"/>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45EF3555-6FA4-4364-9398-120AB1747F81}"/>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74B16A4E-F2DA-4784-BFCA-8EAF096CCF78}"/>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3278DD5A-4B69-4D7B-B184-AC1D385B3800}"/>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104338</xdr:rowOff>
    </xdr:from>
    <xdr:ext cx="405111" cy="259045"/>
    <xdr:sp macro="" textlink="">
      <xdr:nvSpPr>
        <xdr:cNvPr id="88" name="n_1mainValue【図書館】&#10;有形固定資産減価償却率">
          <a:extLst>
            <a:ext uri="{FF2B5EF4-FFF2-40B4-BE49-F238E27FC236}">
              <a16:creationId xmlns:a16="http://schemas.microsoft.com/office/drawing/2014/main" id="{0B22EBF3-08E1-43CB-BD2B-A95F76B6D8AA}"/>
            </a:ext>
          </a:extLst>
        </xdr:cNvPr>
        <xdr:cNvSpPr txBox="1"/>
      </xdr:nvSpPr>
      <xdr:spPr>
        <a:xfrm>
          <a:off x="3582044" y="57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42290</xdr:rowOff>
    </xdr:from>
    <xdr:ext cx="405111" cy="259045"/>
    <xdr:sp macro="" textlink="">
      <xdr:nvSpPr>
        <xdr:cNvPr id="89" name="n_2mainValue【図書館】&#10;有形固定資産減価償却率">
          <a:extLst>
            <a:ext uri="{FF2B5EF4-FFF2-40B4-BE49-F238E27FC236}">
              <a16:creationId xmlns:a16="http://schemas.microsoft.com/office/drawing/2014/main" id="{6E003258-A7BD-476C-82C7-115576EE8D82}"/>
            </a:ext>
          </a:extLst>
        </xdr:cNvPr>
        <xdr:cNvSpPr txBox="1"/>
      </xdr:nvSpPr>
      <xdr:spPr>
        <a:xfrm>
          <a:off x="2705744" y="570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150058</xdr:rowOff>
    </xdr:from>
    <xdr:ext cx="405111" cy="259045"/>
    <xdr:sp macro="" textlink="">
      <xdr:nvSpPr>
        <xdr:cNvPr id="90" name="n_3mainValue【図書館】&#10;有形固定資産減価償却率">
          <a:extLst>
            <a:ext uri="{FF2B5EF4-FFF2-40B4-BE49-F238E27FC236}">
              <a16:creationId xmlns:a16="http://schemas.microsoft.com/office/drawing/2014/main" id="{108812AE-F61A-4E64-9E22-327E4FA99C93}"/>
            </a:ext>
          </a:extLst>
        </xdr:cNvPr>
        <xdr:cNvSpPr txBox="1"/>
      </xdr:nvSpPr>
      <xdr:spPr>
        <a:xfrm>
          <a:off x="1816744" y="563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88010</xdr:rowOff>
    </xdr:from>
    <xdr:ext cx="405111" cy="259045"/>
    <xdr:sp macro="" textlink="">
      <xdr:nvSpPr>
        <xdr:cNvPr id="91" name="n_4mainValue【図書館】&#10;有形固定資産減価償却率">
          <a:extLst>
            <a:ext uri="{FF2B5EF4-FFF2-40B4-BE49-F238E27FC236}">
              <a16:creationId xmlns:a16="http://schemas.microsoft.com/office/drawing/2014/main" id="{12698BB9-2387-469B-953D-CD90285D094D}"/>
            </a:ext>
          </a:extLst>
        </xdr:cNvPr>
        <xdr:cNvSpPr txBox="1"/>
      </xdr:nvSpPr>
      <xdr:spPr>
        <a:xfrm>
          <a:off x="927744" y="557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F32DF58-47A5-43C1-AE2A-C175A3893CF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CA170DF-FC13-4536-9D97-902419AB23E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21C7472-22F4-4CE3-8D2B-7E40CA045C6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DC4A526-9789-4B12-A753-7F2C308D67F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1B286B1-45EF-462F-B589-21BB3DC4C3D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98648C3-1EFF-47BC-9972-9AAE4911D61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B8E898F-5101-4709-9453-12B5D45B18E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13CE9D9-2707-42D0-BE30-389A355EDEB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ADF3E69-7270-4D73-B9B5-2E4C720465C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823D5CB-F784-4A2A-A6BE-039F5C0A8F1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C85A29D-AE6E-4B73-8942-487476F6D95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15523C3-E51C-4996-8C4C-AADB81CBD72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9F5EA0E-3DC1-438E-871F-8C5595489D4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DA6AD9B-4184-4509-8946-E93E85C4867E}"/>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32EF9E9-331B-4577-8973-60AFEFDC609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54824B3-776B-4F7A-AC06-3745CA56CBC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7FB59C5-357F-4013-A7F7-A3318B8584B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17619D7-0A1F-4DCC-A3BF-1B8AF7AF3B1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988B5F5-B0FF-4735-823C-7A09D5E89FE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C87D602-0B69-40D0-B9BC-6A72615FA38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4C1E288-6E16-4ACC-86CD-A66E17DAEEE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234645F-B683-4CCC-99ED-F60DF2599C3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EA9C9B1-DFE0-4811-B0AC-B7F6A20AA05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D9533FE-B3D2-4649-A272-DB023AEA3399}"/>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9EDFAE42-D539-42F0-9B23-B5F3749A9CE8}"/>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E604D9D-6DF6-4537-AC04-797304487DB7}"/>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85A513BD-AFDA-4B78-9CC3-6AC180FA8B5F}"/>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8C6B145D-8D5C-4BD2-A9BC-431FDE1A0EF1}"/>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F51CE96B-B838-47D8-8F71-DACE7DA726AC}"/>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F0B5C9E0-334A-4E44-A89A-32763B24B763}"/>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7AFB0842-11FD-4B07-8BA9-1E2C53E0A368}"/>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5D392366-C1BA-4F45-A884-E72E0B4B5A36}"/>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919B468C-FE48-4397-A4C3-91A820C7D24D}"/>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E676E310-EC0B-42C3-8CCD-EC5940C4CE9C}"/>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B74AEB1-096F-4CB1-B6AD-F76EAF1FF31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0A48465-2434-47B8-AC7A-8744A5CBB30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CA4A5CD-1DFF-4628-A8FA-E32CACD87A3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E0B2C07-E5AF-4A63-B3DC-BF197E8752B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356076C-C187-4C1D-B9A3-EA00952EE33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38100</xdr:rowOff>
    </xdr:from>
    <xdr:to>
      <xdr:col>55</xdr:col>
      <xdr:colOff>50800</xdr:colOff>
      <xdr:row>34</xdr:row>
      <xdr:rowOff>139700</xdr:rowOff>
    </xdr:to>
    <xdr:sp macro="" textlink="">
      <xdr:nvSpPr>
        <xdr:cNvPr id="131" name="楕円 130">
          <a:extLst>
            <a:ext uri="{FF2B5EF4-FFF2-40B4-BE49-F238E27FC236}">
              <a16:creationId xmlns:a16="http://schemas.microsoft.com/office/drawing/2014/main" id="{1553E9DD-A4F8-41CF-85AC-A75F6D1E8EB1}"/>
            </a:ext>
          </a:extLst>
        </xdr:cNvPr>
        <xdr:cNvSpPr/>
      </xdr:nvSpPr>
      <xdr:spPr>
        <a:xfrm>
          <a:off x="104267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60977</xdr:rowOff>
    </xdr:from>
    <xdr:ext cx="469744" cy="259045"/>
    <xdr:sp macro="" textlink="">
      <xdr:nvSpPr>
        <xdr:cNvPr id="132" name="【図書館】&#10;一人当たり面積該当値テキスト">
          <a:extLst>
            <a:ext uri="{FF2B5EF4-FFF2-40B4-BE49-F238E27FC236}">
              <a16:creationId xmlns:a16="http://schemas.microsoft.com/office/drawing/2014/main" id="{B7019423-2A21-4790-B099-381FE7E23A00}"/>
            </a:ext>
          </a:extLst>
        </xdr:cNvPr>
        <xdr:cNvSpPr txBox="1"/>
      </xdr:nvSpPr>
      <xdr:spPr>
        <a:xfrm>
          <a:off x="10515600" y="57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25400</xdr:rowOff>
    </xdr:from>
    <xdr:to>
      <xdr:col>50</xdr:col>
      <xdr:colOff>165100</xdr:colOff>
      <xdr:row>34</xdr:row>
      <xdr:rowOff>127000</xdr:rowOff>
    </xdr:to>
    <xdr:sp macro="" textlink="">
      <xdr:nvSpPr>
        <xdr:cNvPr id="133" name="楕円 132">
          <a:extLst>
            <a:ext uri="{FF2B5EF4-FFF2-40B4-BE49-F238E27FC236}">
              <a16:creationId xmlns:a16="http://schemas.microsoft.com/office/drawing/2014/main" id="{4CDEDEC6-50D8-4D7B-8E28-C6AF719B11EA}"/>
            </a:ext>
          </a:extLst>
        </xdr:cNvPr>
        <xdr:cNvSpPr/>
      </xdr:nvSpPr>
      <xdr:spPr>
        <a:xfrm>
          <a:off x="9588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76200</xdr:rowOff>
    </xdr:from>
    <xdr:to>
      <xdr:col>55</xdr:col>
      <xdr:colOff>0</xdr:colOff>
      <xdr:row>34</xdr:row>
      <xdr:rowOff>88900</xdr:rowOff>
    </xdr:to>
    <xdr:cxnSp macro="">
      <xdr:nvCxnSpPr>
        <xdr:cNvPr id="134" name="直線コネクタ 133">
          <a:extLst>
            <a:ext uri="{FF2B5EF4-FFF2-40B4-BE49-F238E27FC236}">
              <a16:creationId xmlns:a16="http://schemas.microsoft.com/office/drawing/2014/main" id="{46D8889D-0426-467F-8674-DB8BCB3BC21D}"/>
            </a:ext>
          </a:extLst>
        </xdr:cNvPr>
        <xdr:cNvCxnSpPr/>
      </xdr:nvCxnSpPr>
      <xdr:spPr>
        <a:xfrm>
          <a:off x="9639300" y="5905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25400</xdr:rowOff>
    </xdr:from>
    <xdr:to>
      <xdr:col>46</xdr:col>
      <xdr:colOff>38100</xdr:colOff>
      <xdr:row>34</xdr:row>
      <xdr:rowOff>127000</xdr:rowOff>
    </xdr:to>
    <xdr:sp macro="" textlink="">
      <xdr:nvSpPr>
        <xdr:cNvPr id="135" name="楕円 134">
          <a:extLst>
            <a:ext uri="{FF2B5EF4-FFF2-40B4-BE49-F238E27FC236}">
              <a16:creationId xmlns:a16="http://schemas.microsoft.com/office/drawing/2014/main" id="{176C093C-D306-4AE3-8EF9-951AB3A742A9}"/>
            </a:ext>
          </a:extLst>
        </xdr:cNvPr>
        <xdr:cNvSpPr/>
      </xdr:nvSpPr>
      <xdr:spPr>
        <a:xfrm>
          <a:off x="8699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76200</xdr:rowOff>
    </xdr:from>
    <xdr:to>
      <xdr:col>50</xdr:col>
      <xdr:colOff>114300</xdr:colOff>
      <xdr:row>34</xdr:row>
      <xdr:rowOff>76200</xdr:rowOff>
    </xdr:to>
    <xdr:cxnSp macro="">
      <xdr:nvCxnSpPr>
        <xdr:cNvPr id="136" name="直線コネクタ 135">
          <a:extLst>
            <a:ext uri="{FF2B5EF4-FFF2-40B4-BE49-F238E27FC236}">
              <a16:creationId xmlns:a16="http://schemas.microsoft.com/office/drawing/2014/main" id="{68CF0B9D-9A26-426A-98CA-DAC7DE40CC44}"/>
            </a:ext>
          </a:extLst>
        </xdr:cNvPr>
        <xdr:cNvCxnSpPr/>
      </xdr:nvCxnSpPr>
      <xdr:spPr>
        <a:xfrm>
          <a:off x="8750300" y="590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12700</xdr:rowOff>
    </xdr:from>
    <xdr:to>
      <xdr:col>41</xdr:col>
      <xdr:colOff>101600</xdr:colOff>
      <xdr:row>34</xdr:row>
      <xdr:rowOff>114300</xdr:rowOff>
    </xdr:to>
    <xdr:sp macro="" textlink="">
      <xdr:nvSpPr>
        <xdr:cNvPr id="137" name="楕円 136">
          <a:extLst>
            <a:ext uri="{FF2B5EF4-FFF2-40B4-BE49-F238E27FC236}">
              <a16:creationId xmlns:a16="http://schemas.microsoft.com/office/drawing/2014/main" id="{B1B10E22-736E-41CA-81A7-D7970508324E}"/>
            </a:ext>
          </a:extLst>
        </xdr:cNvPr>
        <xdr:cNvSpPr/>
      </xdr:nvSpPr>
      <xdr:spPr>
        <a:xfrm>
          <a:off x="78105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63500</xdr:rowOff>
    </xdr:from>
    <xdr:to>
      <xdr:col>45</xdr:col>
      <xdr:colOff>177800</xdr:colOff>
      <xdr:row>34</xdr:row>
      <xdr:rowOff>76200</xdr:rowOff>
    </xdr:to>
    <xdr:cxnSp macro="">
      <xdr:nvCxnSpPr>
        <xdr:cNvPr id="138" name="直線コネクタ 137">
          <a:extLst>
            <a:ext uri="{FF2B5EF4-FFF2-40B4-BE49-F238E27FC236}">
              <a16:creationId xmlns:a16="http://schemas.microsoft.com/office/drawing/2014/main" id="{95235D82-6C12-4E56-A53E-ABE304A9C8F5}"/>
            </a:ext>
          </a:extLst>
        </xdr:cNvPr>
        <xdr:cNvCxnSpPr/>
      </xdr:nvCxnSpPr>
      <xdr:spPr>
        <a:xfrm>
          <a:off x="7861300" y="5892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12700</xdr:rowOff>
    </xdr:from>
    <xdr:to>
      <xdr:col>36</xdr:col>
      <xdr:colOff>165100</xdr:colOff>
      <xdr:row>34</xdr:row>
      <xdr:rowOff>114300</xdr:rowOff>
    </xdr:to>
    <xdr:sp macro="" textlink="">
      <xdr:nvSpPr>
        <xdr:cNvPr id="139" name="楕円 138">
          <a:extLst>
            <a:ext uri="{FF2B5EF4-FFF2-40B4-BE49-F238E27FC236}">
              <a16:creationId xmlns:a16="http://schemas.microsoft.com/office/drawing/2014/main" id="{56036881-4A7E-4C18-B335-B9985B2B5EE2}"/>
            </a:ext>
          </a:extLst>
        </xdr:cNvPr>
        <xdr:cNvSpPr/>
      </xdr:nvSpPr>
      <xdr:spPr>
        <a:xfrm>
          <a:off x="69215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63500</xdr:rowOff>
    </xdr:from>
    <xdr:to>
      <xdr:col>41</xdr:col>
      <xdr:colOff>50800</xdr:colOff>
      <xdr:row>34</xdr:row>
      <xdr:rowOff>63500</xdr:rowOff>
    </xdr:to>
    <xdr:cxnSp macro="">
      <xdr:nvCxnSpPr>
        <xdr:cNvPr id="140" name="直線コネクタ 139">
          <a:extLst>
            <a:ext uri="{FF2B5EF4-FFF2-40B4-BE49-F238E27FC236}">
              <a16:creationId xmlns:a16="http://schemas.microsoft.com/office/drawing/2014/main" id="{85395C33-CF2B-448B-9D4A-856ABCBCA31E}"/>
            </a:ext>
          </a:extLst>
        </xdr:cNvPr>
        <xdr:cNvCxnSpPr/>
      </xdr:nvCxnSpPr>
      <xdr:spPr>
        <a:xfrm>
          <a:off x="6972300" y="589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7B7D8B64-C9AA-4473-BC8B-B438E4EB4AC4}"/>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866FC7A6-92A9-4367-8A1E-3EE95B7CEF91}"/>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60E7427E-3568-4F41-B08C-06CC3FEA95E1}"/>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45085518-A5F2-46B8-AFD7-7420BFDD0ACE}"/>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143527</xdr:rowOff>
    </xdr:from>
    <xdr:ext cx="469744" cy="259045"/>
    <xdr:sp macro="" textlink="">
      <xdr:nvSpPr>
        <xdr:cNvPr id="145" name="n_1mainValue【図書館】&#10;一人当たり面積">
          <a:extLst>
            <a:ext uri="{FF2B5EF4-FFF2-40B4-BE49-F238E27FC236}">
              <a16:creationId xmlns:a16="http://schemas.microsoft.com/office/drawing/2014/main" id="{28B052C0-2678-4841-B475-7CDE55E8EF9C}"/>
            </a:ext>
          </a:extLst>
        </xdr:cNvPr>
        <xdr:cNvSpPr txBox="1"/>
      </xdr:nvSpPr>
      <xdr:spPr>
        <a:xfrm>
          <a:off x="9391727" y="56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143527</xdr:rowOff>
    </xdr:from>
    <xdr:ext cx="469744" cy="259045"/>
    <xdr:sp macro="" textlink="">
      <xdr:nvSpPr>
        <xdr:cNvPr id="146" name="n_2mainValue【図書館】&#10;一人当たり面積">
          <a:extLst>
            <a:ext uri="{FF2B5EF4-FFF2-40B4-BE49-F238E27FC236}">
              <a16:creationId xmlns:a16="http://schemas.microsoft.com/office/drawing/2014/main" id="{6472A124-4E8C-49B1-9C6A-780EB2EFA0F7}"/>
            </a:ext>
          </a:extLst>
        </xdr:cNvPr>
        <xdr:cNvSpPr txBox="1"/>
      </xdr:nvSpPr>
      <xdr:spPr>
        <a:xfrm>
          <a:off x="8515427" y="56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130827</xdr:rowOff>
    </xdr:from>
    <xdr:ext cx="469744" cy="259045"/>
    <xdr:sp macro="" textlink="">
      <xdr:nvSpPr>
        <xdr:cNvPr id="147" name="n_3mainValue【図書館】&#10;一人当たり面積">
          <a:extLst>
            <a:ext uri="{FF2B5EF4-FFF2-40B4-BE49-F238E27FC236}">
              <a16:creationId xmlns:a16="http://schemas.microsoft.com/office/drawing/2014/main" id="{686D76F8-F8F7-46FA-94C7-37BE5136F1C9}"/>
            </a:ext>
          </a:extLst>
        </xdr:cNvPr>
        <xdr:cNvSpPr txBox="1"/>
      </xdr:nvSpPr>
      <xdr:spPr>
        <a:xfrm>
          <a:off x="7626427" y="561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32</xdr:row>
      <xdr:rowOff>130827</xdr:rowOff>
    </xdr:from>
    <xdr:ext cx="469744" cy="259045"/>
    <xdr:sp macro="" textlink="">
      <xdr:nvSpPr>
        <xdr:cNvPr id="148" name="n_4mainValue【図書館】&#10;一人当たり面積">
          <a:extLst>
            <a:ext uri="{FF2B5EF4-FFF2-40B4-BE49-F238E27FC236}">
              <a16:creationId xmlns:a16="http://schemas.microsoft.com/office/drawing/2014/main" id="{7287DA77-4577-44D5-9331-0FBB4213CE5D}"/>
            </a:ext>
          </a:extLst>
        </xdr:cNvPr>
        <xdr:cNvSpPr txBox="1"/>
      </xdr:nvSpPr>
      <xdr:spPr>
        <a:xfrm>
          <a:off x="6737427" y="561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0304C32-6ABE-4F22-8C05-73F8B775F39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75C74E2-8F45-4CFA-BD19-D728EC774F0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7850444-EF44-43E4-B044-AE58DD6046D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96C5EA9-AB8B-4266-9F27-806A876F476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48A703A-64E5-4305-BD35-2CC40FEE4B6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E126BCA-7D53-4E62-8438-B76C75634FF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CB5F1C8-4E32-4B30-8A39-696071BBDE3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2A96DF6-3033-477D-BDA6-7060F83CB47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6F5432D7-6E12-4F4E-B5EB-BA964F24150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39981CF-D75C-4E59-8A69-0694E767F3D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A76A35E-238B-42B3-97BF-DC225AB70D6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147A754-97C4-4640-936E-0FDF6F793EE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79E32A1-C118-4293-918D-D735B3F73EE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C39CEFC-344B-452F-876E-32C61F6BB79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1320F39B-B5E1-45AE-80A3-4F64A87BF18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DE88102-0189-4486-8C01-EC5F940E715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23CE8356-4575-4E1C-BBDF-ABEDB74924F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78D1362-F0BA-4419-B7F8-FCAAA846208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E6A00CD-6EC5-4BAE-AD0E-AA10B2CBDAB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8C60949-EDAC-4C83-99C7-BE80961B131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37FD8F7-F383-4C54-871F-6C44D6E4CA5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199FADE-26B6-4AE4-B899-C105E381D7C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DAD2173-3C8D-4520-956E-ADFC52D793B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584AD96B-471A-42A9-A66C-53D8994DE01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659B8C08-1949-487E-B66E-167DFBB88D0F}"/>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ECDF871D-8BF0-485D-B465-9D4EC877F3D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44B1A86C-A650-4BA4-A609-E588CBB55CA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12E221A-5604-4320-B8E6-2F3E15CAEFD1}"/>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C8D40EFC-1170-4A36-A96F-DFBD47078D06}"/>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82D91C7A-4C6E-4EF2-A355-07372E201D3C}"/>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80424613-D116-4889-AF4C-BE462EF2EB55}"/>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2DE52DB2-BE9D-490F-B63F-6D026B490918}"/>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F162B550-A724-4119-891A-059EFAE2BB3C}"/>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9C5683FD-2F88-4009-A400-8CD63A6B276C}"/>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AE73BE94-7A27-464E-A936-72C47646A211}"/>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F1971D-C5F6-47B6-8CE4-6B5509FC71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7B576AB-FE94-4BB4-8EDD-9DE62756284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B928061-DE6B-4833-8CA2-445F25D41EA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34A6B94-F267-44E3-B2C1-DA8DAB251C1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080160A-CF98-4711-9E2F-EC32D45F7A7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48260</xdr:rowOff>
    </xdr:from>
    <xdr:to>
      <xdr:col>24</xdr:col>
      <xdr:colOff>114300</xdr:colOff>
      <xdr:row>63</xdr:row>
      <xdr:rowOff>149860</xdr:rowOff>
    </xdr:to>
    <xdr:sp macro="" textlink="">
      <xdr:nvSpPr>
        <xdr:cNvPr id="189" name="楕円 188">
          <a:extLst>
            <a:ext uri="{FF2B5EF4-FFF2-40B4-BE49-F238E27FC236}">
              <a16:creationId xmlns:a16="http://schemas.microsoft.com/office/drawing/2014/main" id="{70C4209F-CB11-401E-BB5C-7207DEAD5113}"/>
            </a:ext>
          </a:extLst>
        </xdr:cNvPr>
        <xdr:cNvSpPr/>
      </xdr:nvSpPr>
      <xdr:spPr>
        <a:xfrm>
          <a:off x="45847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26687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5C42ABFC-5D66-4146-873A-2BF3926632D4}"/>
            </a:ext>
          </a:extLst>
        </xdr:cNvPr>
        <xdr:cNvSpPr txBox="1"/>
      </xdr:nvSpPr>
      <xdr:spPr>
        <a:xfrm>
          <a:off x="4673600"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27305</xdr:rowOff>
    </xdr:from>
    <xdr:to>
      <xdr:col>20</xdr:col>
      <xdr:colOff>38100</xdr:colOff>
      <xdr:row>63</xdr:row>
      <xdr:rowOff>128905</xdr:rowOff>
    </xdr:to>
    <xdr:sp macro="" textlink="">
      <xdr:nvSpPr>
        <xdr:cNvPr id="191" name="楕円 190">
          <a:extLst>
            <a:ext uri="{FF2B5EF4-FFF2-40B4-BE49-F238E27FC236}">
              <a16:creationId xmlns:a16="http://schemas.microsoft.com/office/drawing/2014/main" id="{281F86B2-11A4-4F37-9840-08880D6DCADA}"/>
            </a:ext>
          </a:extLst>
        </xdr:cNvPr>
        <xdr:cNvSpPr/>
      </xdr:nvSpPr>
      <xdr:spPr>
        <a:xfrm>
          <a:off x="3746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78105</xdr:rowOff>
    </xdr:from>
    <xdr:to>
      <xdr:col>24</xdr:col>
      <xdr:colOff>63500</xdr:colOff>
      <xdr:row>63</xdr:row>
      <xdr:rowOff>99060</xdr:rowOff>
    </xdr:to>
    <xdr:cxnSp macro="">
      <xdr:nvCxnSpPr>
        <xdr:cNvPr id="192" name="直線コネクタ 191">
          <a:extLst>
            <a:ext uri="{FF2B5EF4-FFF2-40B4-BE49-F238E27FC236}">
              <a16:creationId xmlns:a16="http://schemas.microsoft.com/office/drawing/2014/main" id="{8115C839-17DD-4065-90A2-052EC8B13F53}"/>
            </a:ext>
          </a:extLst>
        </xdr:cNvPr>
        <xdr:cNvCxnSpPr/>
      </xdr:nvCxnSpPr>
      <xdr:spPr>
        <a:xfrm>
          <a:off x="3797300" y="1087945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4445</xdr:rowOff>
    </xdr:from>
    <xdr:to>
      <xdr:col>15</xdr:col>
      <xdr:colOff>101600</xdr:colOff>
      <xdr:row>63</xdr:row>
      <xdr:rowOff>106045</xdr:rowOff>
    </xdr:to>
    <xdr:sp macro="" textlink="">
      <xdr:nvSpPr>
        <xdr:cNvPr id="193" name="楕円 192">
          <a:extLst>
            <a:ext uri="{FF2B5EF4-FFF2-40B4-BE49-F238E27FC236}">
              <a16:creationId xmlns:a16="http://schemas.microsoft.com/office/drawing/2014/main" id="{FCBF4AAE-F8C9-441E-9EFF-F4B8B4841272}"/>
            </a:ext>
          </a:extLst>
        </xdr:cNvPr>
        <xdr:cNvSpPr/>
      </xdr:nvSpPr>
      <xdr:spPr>
        <a:xfrm>
          <a:off x="2857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55245</xdr:rowOff>
    </xdr:from>
    <xdr:to>
      <xdr:col>19</xdr:col>
      <xdr:colOff>177800</xdr:colOff>
      <xdr:row>63</xdr:row>
      <xdr:rowOff>78105</xdr:rowOff>
    </xdr:to>
    <xdr:cxnSp macro="">
      <xdr:nvCxnSpPr>
        <xdr:cNvPr id="194" name="直線コネクタ 193">
          <a:extLst>
            <a:ext uri="{FF2B5EF4-FFF2-40B4-BE49-F238E27FC236}">
              <a16:creationId xmlns:a16="http://schemas.microsoft.com/office/drawing/2014/main" id="{2C2546D7-3C85-499B-8FFD-28CC13D786E3}"/>
            </a:ext>
          </a:extLst>
        </xdr:cNvPr>
        <xdr:cNvCxnSpPr/>
      </xdr:nvCxnSpPr>
      <xdr:spPr>
        <a:xfrm>
          <a:off x="2908300" y="108565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156845</xdr:rowOff>
    </xdr:from>
    <xdr:to>
      <xdr:col>10</xdr:col>
      <xdr:colOff>165100</xdr:colOff>
      <xdr:row>63</xdr:row>
      <xdr:rowOff>86995</xdr:rowOff>
    </xdr:to>
    <xdr:sp macro="" textlink="">
      <xdr:nvSpPr>
        <xdr:cNvPr id="195" name="楕円 194">
          <a:extLst>
            <a:ext uri="{FF2B5EF4-FFF2-40B4-BE49-F238E27FC236}">
              <a16:creationId xmlns:a16="http://schemas.microsoft.com/office/drawing/2014/main" id="{8165E0BD-F988-4E89-87E2-42E9884E059B}"/>
            </a:ext>
          </a:extLst>
        </xdr:cNvPr>
        <xdr:cNvSpPr/>
      </xdr:nvSpPr>
      <xdr:spPr>
        <a:xfrm>
          <a:off x="19685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36195</xdr:rowOff>
    </xdr:from>
    <xdr:to>
      <xdr:col>15</xdr:col>
      <xdr:colOff>50800</xdr:colOff>
      <xdr:row>63</xdr:row>
      <xdr:rowOff>55245</xdr:rowOff>
    </xdr:to>
    <xdr:cxnSp macro="">
      <xdr:nvCxnSpPr>
        <xdr:cNvPr id="196" name="直線コネクタ 195">
          <a:extLst>
            <a:ext uri="{FF2B5EF4-FFF2-40B4-BE49-F238E27FC236}">
              <a16:creationId xmlns:a16="http://schemas.microsoft.com/office/drawing/2014/main" id="{BCBBDD18-C3C0-4A8C-91EA-EFFA3D176CCC}"/>
            </a:ext>
          </a:extLst>
        </xdr:cNvPr>
        <xdr:cNvCxnSpPr/>
      </xdr:nvCxnSpPr>
      <xdr:spPr>
        <a:xfrm>
          <a:off x="2019300" y="108375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124460</xdr:rowOff>
    </xdr:from>
    <xdr:to>
      <xdr:col>6</xdr:col>
      <xdr:colOff>38100</xdr:colOff>
      <xdr:row>63</xdr:row>
      <xdr:rowOff>54610</xdr:rowOff>
    </xdr:to>
    <xdr:sp macro="" textlink="">
      <xdr:nvSpPr>
        <xdr:cNvPr id="197" name="楕円 196">
          <a:extLst>
            <a:ext uri="{FF2B5EF4-FFF2-40B4-BE49-F238E27FC236}">
              <a16:creationId xmlns:a16="http://schemas.microsoft.com/office/drawing/2014/main" id="{4A129975-9730-49DF-9FB5-86576296A07B}"/>
            </a:ext>
          </a:extLst>
        </xdr:cNvPr>
        <xdr:cNvSpPr/>
      </xdr:nvSpPr>
      <xdr:spPr>
        <a:xfrm>
          <a:off x="1079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3810</xdr:rowOff>
    </xdr:from>
    <xdr:to>
      <xdr:col>10</xdr:col>
      <xdr:colOff>114300</xdr:colOff>
      <xdr:row>63</xdr:row>
      <xdr:rowOff>36195</xdr:rowOff>
    </xdr:to>
    <xdr:cxnSp macro="">
      <xdr:nvCxnSpPr>
        <xdr:cNvPr id="198" name="直線コネクタ 197">
          <a:extLst>
            <a:ext uri="{FF2B5EF4-FFF2-40B4-BE49-F238E27FC236}">
              <a16:creationId xmlns:a16="http://schemas.microsoft.com/office/drawing/2014/main" id="{5930EA64-B9F5-41C7-960F-C3D760457FB4}"/>
            </a:ext>
          </a:extLst>
        </xdr:cNvPr>
        <xdr:cNvCxnSpPr/>
      </xdr:nvCxnSpPr>
      <xdr:spPr>
        <a:xfrm>
          <a:off x="1130300" y="108051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75AD571F-02F5-4B10-8CDF-D05F7F866A35}"/>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7276E579-9087-4E5D-93A9-9FEBEE98C5B9}"/>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DAC8F5EE-11A1-4A2C-A6EE-D6A752079714}"/>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F77090DA-5E19-40C2-A239-7BE06DE3A209}"/>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120032</xdr:rowOff>
    </xdr:from>
    <xdr:ext cx="405111" cy="259045"/>
    <xdr:sp macro="" textlink="">
      <xdr:nvSpPr>
        <xdr:cNvPr id="203" name="n_1mainValue【体育館・プール】&#10;有形固定資産減価償却率">
          <a:extLst>
            <a:ext uri="{FF2B5EF4-FFF2-40B4-BE49-F238E27FC236}">
              <a16:creationId xmlns:a16="http://schemas.microsoft.com/office/drawing/2014/main" id="{ECB9B82B-ABB3-4987-B614-A07804B6E7E7}"/>
            </a:ext>
          </a:extLst>
        </xdr:cNvPr>
        <xdr:cNvSpPr txBox="1"/>
      </xdr:nvSpPr>
      <xdr:spPr>
        <a:xfrm>
          <a:off x="3582044"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97172</xdr:rowOff>
    </xdr:from>
    <xdr:ext cx="405111" cy="259045"/>
    <xdr:sp macro="" textlink="">
      <xdr:nvSpPr>
        <xdr:cNvPr id="204" name="n_2mainValue【体育館・プール】&#10;有形固定資産減価償却率">
          <a:extLst>
            <a:ext uri="{FF2B5EF4-FFF2-40B4-BE49-F238E27FC236}">
              <a16:creationId xmlns:a16="http://schemas.microsoft.com/office/drawing/2014/main" id="{F5DC8875-8FF8-4D59-9DBA-F14302E7A4B3}"/>
            </a:ext>
          </a:extLst>
        </xdr:cNvPr>
        <xdr:cNvSpPr txBox="1"/>
      </xdr:nvSpPr>
      <xdr:spPr>
        <a:xfrm>
          <a:off x="2705744"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78122</xdr:rowOff>
    </xdr:from>
    <xdr:ext cx="405111" cy="259045"/>
    <xdr:sp macro="" textlink="">
      <xdr:nvSpPr>
        <xdr:cNvPr id="205" name="n_3mainValue【体育館・プール】&#10;有形固定資産減価償却率">
          <a:extLst>
            <a:ext uri="{FF2B5EF4-FFF2-40B4-BE49-F238E27FC236}">
              <a16:creationId xmlns:a16="http://schemas.microsoft.com/office/drawing/2014/main" id="{19CDD922-28C3-486C-B218-7FF8AFCAF38E}"/>
            </a:ext>
          </a:extLst>
        </xdr:cNvPr>
        <xdr:cNvSpPr txBox="1"/>
      </xdr:nvSpPr>
      <xdr:spPr>
        <a:xfrm>
          <a:off x="1816744" y="1087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45737</xdr:rowOff>
    </xdr:from>
    <xdr:ext cx="405111" cy="259045"/>
    <xdr:sp macro="" textlink="">
      <xdr:nvSpPr>
        <xdr:cNvPr id="206" name="n_4mainValue【体育館・プール】&#10;有形固定資産減価償却率">
          <a:extLst>
            <a:ext uri="{FF2B5EF4-FFF2-40B4-BE49-F238E27FC236}">
              <a16:creationId xmlns:a16="http://schemas.microsoft.com/office/drawing/2014/main" id="{1DF357D3-0139-4B21-8EAD-1732546FF211}"/>
            </a:ext>
          </a:extLst>
        </xdr:cNvPr>
        <xdr:cNvSpPr txBox="1"/>
      </xdr:nvSpPr>
      <xdr:spPr>
        <a:xfrm>
          <a:off x="927744"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608D346-A8C8-466B-8508-E0FAA51FAA2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ACDF476-83A7-4F97-AC3E-C75F354F8A8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537EABC-22A7-4A2A-B4CE-2F1CD5AF04E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A6C7540-13D8-4938-987B-4CB156A437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C5113A1-CF72-46FD-8F23-4E97CEE1F54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8163EB5-557B-450D-91B3-89ED6B3A099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AC040FD-48B6-4BAE-8517-A2A97758FA6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7A5DB81-4412-4851-AE23-951191EA45F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DF0FFFB-6FA9-4CAE-88FC-1160DFA527E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23B2941-2A89-4EED-A3CA-B4406245932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88283B5-BADF-4B1E-9048-19ED9C6C7DE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C60D29D-E768-45DF-9A8E-30C8780D3A3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894861B-0151-480A-A84E-EB2B0E06C01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9334FDC2-9F00-4E48-B705-4882B38A6C2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BE511EC-37AA-438F-8175-D8D016DD0DF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155A02B6-615C-4BE8-8881-F63568F904B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B0E55BC-6BBB-4E1B-B157-E18652611D4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63ACF260-9793-462B-B626-6A51AA08F9D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6749918-334D-4E72-BE77-1521A4D4608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B06B47CA-F4E7-410B-A104-2C2C93E1CEA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2BD91C6-AB5F-460C-9CD0-6208F4D2943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491C46F-9415-4C01-B6B3-D96190E006D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B146E56-F147-4154-A29C-27AAF52D46B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BE7BC58C-31CB-45FA-8439-A2CD3B1A12A4}"/>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AA9CD9D9-7518-40D9-B0D0-F127389E1B83}"/>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17C6B43B-ED70-41E2-A658-5983D2695D8B}"/>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4F180660-15FB-4A48-BF5C-1FD5E225114E}"/>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8CC6C36D-C4D9-434C-9D25-C24D7EAF6C0A}"/>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900364FE-EC0C-4759-9F62-DCFA4181D1B2}"/>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EFFE3C3A-AAB8-403A-B39A-C8315074777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D902D875-D64C-42B3-B0C2-FF965C201696}"/>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2451852E-5D73-40DD-9B8E-0D53D99C99FB}"/>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4CD87F43-2543-4038-A825-30F7DDB36D0C}"/>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762C6DA5-5D48-42AA-8EBD-0E17836295A8}"/>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BF4C51D-A112-45A2-9F86-CF5DDBDCE10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91AF56A-F0E8-48C6-9EE2-6336CF086D3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F938C21-1290-42F3-905E-3ABD5B10406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3423D80-70E2-46C7-AB74-03F24939470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B04052D-BA34-4C26-96C2-75138B06D8C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31115</xdr:rowOff>
    </xdr:from>
    <xdr:to>
      <xdr:col>55</xdr:col>
      <xdr:colOff>50800</xdr:colOff>
      <xdr:row>62</xdr:row>
      <xdr:rowOff>132715</xdr:rowOff>
    </xdr:to>
    <xdr:sp macro="" textlink="">
      <xdr:nvSpPr>
        <xdr:cNvPr id="246" name="楕円 245">
          <a:extLst>
            <a:ext uri="{FF2B5EF4-FFF2-40B4-BE49-F238E27FC236}">
              <a16:creationId xmlns:a16="http://schemas.microsoft.com/office/drawing/2014/main" id="{0489C909-2F9E-46B7-8F94-0D5E276315C8}"/>
            </a:ext>
          </a:extLst>
        </xdr:cNvPr>
        <xdr:cNvSpPr/>
      </xdr:nvSpPr>
      <xdr:spPr>
        <a:xfrm>
          <a:off x="104267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53992</xdr:rowOff>
    </xdr:from>
    <xdr:ext cx="469744" cy="259045"/>
    <xdr:sp macro="" textlink="">
      <xdr:nvSpPr>
        <xdr:cNvPr id="247" name="【体育館・プール】&#10;一人当たり面積該当値テキスト">
          <a:extLst>
            <a:ext uri="{FF2B5EF4-FFF2-40B4-BE49-F238E27FC236}">
              <a16:creationId xmlns:a16="http://schemas.microsoft.com/office/drawing/2014/main" id="{93CB0C3E-2163-40C6-90DB-0039E91F2958}"/>
            </a:ext>
          </a:extLst>
        </xdr:cNvPr>
        <xdr:cNvSpPr txBox="1"/>
      </xdr:nvSpPr>
      <xdr:spPr>
        <a:xfrm>
          <a:off x="10515600" y="1051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29210</xdr:rowOff>
    </xdr:from>
    <xdr:to>
      <xdr:col>50</xdr:col>
      <xdr:colOff>165100</xdr:colOff>
      <xdr:row>62</xdr:row>
      <xdr:rowOff>130810</xdr:rowOff>
    </xdr:to>
    <xdr:sp macro="" textlink="">
      <xdr:nvSpPr>
        <xdr:cNvPr id="248" name="楕円 247">
          <a:extLst>
            <a:ext uri="{FF2B5EF4-FFF2-40B4-BE49-F238E27FC236}">
              <a16:creationId xmlns:a16="http://schemas.microsoft.com/office/drawing/2014/main" id="{27983476-664A-4447-9E87-2034D407F820}"/>
            </a:ext>
          </a:extLst>
        </xdr:cNvPr>
        <xdr:cNvSpPr/>
      </xdr:nvSpPr>
      <xdr:spPr>
        <a:xfrm>
          <a:off x="9588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80010</xdr:rowOff>
    </xdr:from>
    <xdr:to>
      <xdr:col>55</xdr:col>
      <xdr:colOff>0</xdr:colOff>
      <xdr:row>62</xdr:row>
      <xdr:rowOff>81915</xdr:rowOff>
    </xdr:to>
    <xdr:cxnSp macro="">
      <xdr:nvCxnSpPr>
        <xdr:cNvPr id="249" name="直線コネクタ 248">
          <a:extLst>
            <a:ext uri="{FF2B5EF4-FFF2-40B4-BE49-F238E27FC236}">
              <a16:creationId xmlns:a16="http://schemas.microsoft.com/office/drawing/2014/main" id="{AD83443C-A7E7-4861-B0E3-FB3AA103E742}"/>
            </a:ext>
          </a:extLst>
        </xdr:cNvPr>
        <xdr:cNvCxnSpPr/>
      </xdr:nvCxnSpPr>
      <xdr:spPr>
        <a:xfrm>
          <a:off x="9639300" y="1070991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50" name="楕円 249">
          <a:extLst>
            <a:ext uri="{FF2B5EF4-FFF2-40B4-BE49-F238E27FC236}">
              <a16:creationId xmlns:a16="http://schemas.microsoft.com/office/drawing/2014/main" id="{354ABD4A-08B4-4354-9C1C-4825E49F74CE}"/>
            </a:ext>
          </a:extLst>
        </xdr:cNvPr>
        <xdr:cNvSpPr/>
      </xdr:nvSpPr>
      <xdr:spPr>
        <a:xfrm>
          <a:off x="8699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80010</xdr:rowOff>
    </xdr:from>
    <xdr:to>
      <xdr:col>50</xdr:col>
      <xdr:colOff>114300</xdr:colOff>
      <xdr:row>62</xdr:row>
      <xdr:rowOff>80010</xdr:rowOff>
    </xdr:to>
    <xdr:cxnSp macro="">
      <xdr:nvCxnSpPr>
        <xdr:cNvPr id="251" name="直線コネクタ 250">
          <a:extLst>
            <a:ext uri="{FF2B5EF4-FFF2-40B4-BE49-F238E27FC236}">
              <a16:creationId xmlns:a16="http://schemas.microsoft.com/office/drawing/2014/main" id="{F3288499-034A-4EB7-9487-12FFB4B79CD2}"/>
            </a:ext>
          </a:extLst>
        </xdr:cNvPr>
        <xdr:cNvCxnSpPr/>
      </xdr:nvCxnSpPr>
      <xdr:spPr>
        <a:xfrm>
          <a:off x="8750300" y="10709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27305</xdr:rowOff>
    </xdr:from>
    <xdr:to>
      <xdr:col>41</xdr:col>
      <xdr:colOff>101600</xdr:colOff>
      <xdr:row>62</xdr:row>
      <xdr:rowOff>128905</xdr:rowOff>
    </xdr:to>
    <xdr:sp macro="" textlink="">
      <xdr:nvSpPr>
        <xdr:cNvPr id="252" name="楕円 251">
          <a:extLst>
            <a:ext uri="{FF2B5EF4-FFF2-40B4-BE49-F238E27FC236}">
              <a16:creationId xmlns:a16="http://schemas.microsoft.com/office/drawing/2014/main" id="{C1987F49-9DB9-4142-9060-5358425B3B5D}"/>
            </a:ext>
          </a:extLst>
        </xdr:cNvPr>
        <xdr:cNvSpPr/>
      </xdr:nvSpPr>
      <xdr:spPr>
        <a:xfrm>
          <a:off x="7810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78105</xdr:rowOff>
    </xdr:from>
    <xdr:to>
      <xdr:col>45</xdr:col>
      <xdr:colOff>177800</xdr:colOff>
      <xdr:row>62</xdr:row>
      <xdr:rowOff>80010</xdr:rowOff>
    </xdr:to>
    <xdr:cxnSp macro="">
      <xdr:nvCxnSpPr>
        <xdr:cNvPr id="253" name="直線コネクタ 252">
          <a:extLst>
            <a:ext uri="{FF2B5EF4-FFF2-40B4-BE49-F238E27FC236}">
              <a16:creationId xmlns:a16="http://schemas.microsoft.com/office/drawing/2014/main" id="{8D618013-3E1D-49A5-A046-0AE7B588A67F}"/>
            </a:ext>
          </a:extLst>
        </xdr:cNvPr>
        <xdr:cNvCxnSpPr/>
      </xdr:nvCxnSpPr>
      <xdr:spPr>
        <a:xfrm>
          <a:off x="7861300" y="107080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25400</xdr:rowOff>
    </xdr:from>
    <xdr:to>
      <xdr:col>36</xdr:col>
      <xdr:colOff>165100</xdr:colOff>
      <xdr:row>62</xdr:row>
      <xdr:rowOff>127000</xdr:rowOff>
    </xdr:to>
    <xdr:sp macro="" textlink="">
      <xdr:nvSpPr>
        <xdr:cNvPr id="254" name="楕円 253">
          <a:extLst>
            <a:ext uri="{FF2B5EF4-FFF2-40B4-BE49-F238E27FC236}">
              <a16:creationId xmlns:a16="http://schemas.microsoft.com/office/drawing/2014/main" id="{9988334A-BD82-4E96-B1AF-27A015ED9232}"/>
            </a:ext>
          </a:extLst>
        </xdr:cNvPr>
        <xdr:cNvSpPr/>
      </xdr:nvSpPr>
      <xdr:spPr>
        <a:xfrm>
          <a:off x="6921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76200</xdr:rowOff>
    </xdr:from>
    <xdr:to>
      <xdr:col>41</xdr:col>
      <xdr:colOff>50800</xdr:colOff>
      <xdr:row>62</xdr:row>
      <xdr:rowOff>78105</xdr:rowOff>
    </xdr:to>
    <xdr:cxnSp macro="">
      <xdr:nvCxnSpPr>
        <xdr:cNvPr id="255" name="直線コネクタ 254">
          <a:extLst>
            <a:ext uri="{FF2B5EF4-FFF2-40B4-BE49-F238E27FC236}">
              <a16:creationId xmlns:a16="http://schemas.microsoft.com/office/drawing/2014/main" id="{2039A7D6-7C94-4F68-91AF-673187417CFF}"/>
            </a:ext>
          </a:extLst>
        </xdr:cNvPr>
        <xdr:cNvCxnSpPr/>
      </xdr:nvCxnSpPr>
      <xdr:spPr>
        <a:xfrm>
          <a:off x="6972300" y="107061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4717F0A9-27BE-4DD2-93D1-874DFC6AF8F3}"/>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539731B3-E3F7-456A-8299-1782F71CDC52}"/>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F0A4DFE4-F05D-435C-B650-905822A8F06D}"/>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EAD3380E-AC8F-4743-A4E8-FF6720FD7D73}"/>
            </a:ext>
          </a:extLst>
        </xdr:cNvPr>
        <xdr:cNvSpPr txBox="1"/>
      </xdr:nvSpPr>
      <xdr:spPr>
        <a:xfrm>
          <a:off x="6737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147337</xdr:rowOff>
    </xdr:from>
    <xdr:ext cx="469744" cy="259045"/>
    <xdr:sp macro="" textlink="">
      <xdr:nvSpPr>
        <xdr:cNvPr id="260" name="n_1mainValue【体育館・プール】&#10;一人当たり面積">
          <a:extLst>
            <a:ext uri="{FF2B5EF4-FFF2-40B4-BE49-F238E27FC236}">
              <a16:creationId xmlns:a16="http://schemas.microsoft.com/office/drawing/2014/main" id="{3D26F711-AA4D-4F03-B832-3B91242F91F8}"/>
            </a:ext>
          </a:extLst>
        </xdr:cNvPr>
        <xdr:cNvSpPr txBox="1"/>
      </xdr:nvSpPr>
      <xdr:spPr>
        <a:xfrm>
          <a:off x="93917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147337</xdr:rowOff>
    </xdr:from>
    <xdr:ext cx="469744" cy="259045"/>
    <xdr:sp macro="" textlink="">
      <xdr:nvSpPr>
        <xdr:cNvPr id="261" name="n_2mainValue【体育館・プール】&#10;一人当たり面積">
          <a:extLst>
            <a:ext uri="{FF2B5EF4-FFF2-40B4-BE49-F238E27FC236}">
              <a16:creationId xmlns:a16="http://schemas.microsoft.com/office/drawing/2014/main" id="{E1E98EFE-D9E7-4F8E-AA13-1316C4288C97}"/>
            </a:ext>
          </a:extLst>
        </xdr:cNvPr>
        <xdr:cNvSpPr txBox="1"/>
      </xdr:nvSpPr>
      <xdr:spPr>
        <a:xfrm>
          <a:off x="8515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145432</xdr:rowOff>
    </xdr:from>
    <xdr:ext cx="469744" cy="259045"/>
    <xdr:sp macro="" textlink="">
      <xdr:nvSpPr>
        <xdr:cNvPr id="262" name="n_3mainValue【体育館・プール】&#10;一人当たり面積">
          <a:extLst>
            <a:ext uri="{FF2B5EF4-FFF2-40B4-BE49-F238E27FC236}">
              <a16:creationId xmlns:a16="http://schemas.microsoft.com/office/drawing/2014/main" id="{3C9F800A-176E-4505-BCE2-4962FB837BF5}"/>
            </a:ext>
          </a:extLst>
        </xdr:cNvPr>
        <xdr:cNvSpPr txBox="1"/>
      </xdr:nvSpPr>
      <xdr:spPr>
        <a:xfrm>
          <a:off x="7626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143527</xdr:rowOff>
    </xdr:from>
    <xdr:ext cx="469744" cy="259045"/>
    <xdr:sp macro="" textlink="">
      <xdr:nvSpPr>
        <xdr:cNvPr id="263" name="n_4mainValue【体育館・プール】&#10;一人当たり面積">
          <a:extLst>
            <a:ext uri="{FF2B5EF4-FFF2-40B4-BE49-F238E27FC236}">
              <a16:creationId xmlns:a16="http://schemas.microsoft.com/office/drawing/2014/main" id="{B4CB83C5-D734-4207-A5E8-111E8C520FDE}"/>
            </a:ext>
          </a:extLst>
        </xdr:cNvPr>
        <xdr:cNvSpPr txBox="1"/>
      </xdr:nvSpPr>
      <xdr:spPr>
        <a:xfrm>
          <a:off x="6737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B8FC606-34D0-4EDE-9550-DD43AF45961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8EDEE03-D1D5-4165-979E-00E6027445D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91A57C2-F717-4E62-8AA3-3535628E07E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7908A1F-733F-4DB0-8388-F223CAF47FC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EAF8F31-884B-4471-8F10-7CA9F8CB1DD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9CB3714-4498-45DB-A878-94F1F120BAC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B5A6798-270B-4C27-B4A8-30A3900ED6D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F12719C-9EB1-4BB3-A9C1-DBD822DF7A4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2F8FA90-F93F-4B46-84C0-1816D32B90B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06776F1-3E15-4D8C-92A7-55E2CC34C31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B373AEC-9D2E-4A87-A04D-00B4D1F6F1C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14E6ADFC-EE34-49A2-8BFB-2DCD901A73C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DFD32B9B-526C-4BE4-BF4E-CB43C9571D6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25C736E9-C010-4479-A336-55B53D1BEF4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8A78666E-B3C9-415C-AC9D-7B8C6B55D54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F7B327F9-EF94-4B8A-8159-64BB46ADB15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E099EFC7-ED36-4A5F-96C5-77281BBDBD4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2960E0F7-03FE-4914-9D8F-9D57C0064CC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A5CA0F1B-CB6F-459A-BE9C-EC495285B5E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155A2196-4DFA-40F6-BBDD-D9CA669E61E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45FD1A2F-ECF4-48BA-A253-F746F1A8DF9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FD9D274F-574A-48E2-8013-33D518EBD9D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172D9DE2-DDFC-4BA0-96B7-3DE84FDAFE0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9F656B3-FD35-4535-B765-60A9D35D675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A8DEAAC0-131D-4E88-9110-85B0D3DB2A2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64030C5D-DC26-427A-BF3E-0B8D0EDF8A88}"/>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FD938888-85F7-4C16-9D84-246DB71AE8B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961CE8F8-E224-4261-95F5-23C0713DFB7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AA29BF4D-1FEF-4558-BA8B-CCEDFC890B2E}"/>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4D6FD38F-22E4-4B15-8398-0900B48D017B}"/>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A4491ECB-F313-4A62-B88E-17A86A521636}"/>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6C694EF3-9DC1-42AF-9478-9FD2E1299258}"/>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7D64B969-13AD-4F80-856E-E7E92637EBA5}"/>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57296374-EDFB-4B5C-9377-2422E572EA81}"/>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25A1DE37-D47E-4CB7-A50A-37629D113A08}"/>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5ED9D6D7-B08C-4D4C-A97A-4FD82973C4CE}"/>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65DC37D-BCAF-4915-924D-A4ECFA2D741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23ACFB5-B0BD-44CE-A23C-8CA4037C88E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4D52C05-EBF8-4508-9FDF-9C93FAD3C2D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1F79F87-97FA-4E81-8BB9-046AA52857C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88CF5AA-36CB-4F7A-93FF-E9CC862B6CB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26488</xdr:rowOff>
    </xdr:from>
    <xdr:to>
      <xdr:col>24</xdr:col>
      <xdr:colOff>114300</xdr:colOff>
      <xdr:row>85</xdr:row>
      <xdr:rowOff>128088</xdr:rowOff>
    </xdr:to>
    <xdr:sp macro="" textlink="">
      <xdr:nvSpPr>
        <xdr:cNvPr id="305" name="楕円 304">
          <a:extLst>
            <a:ext uri="{FF2B5EF4-FFF2-40B4-BE49-F238E27FC236}">
              <a16:creationId xmlns:a16="http://schemas.microsoft.com/office/drawing/2014/main" id="{549158E7-2BE4-4C40-90D5-A1C9C79E054A}"/>
            </a:ext>
          </a:extLst>
        </xdr:cNvPr>
        <xdr:cNvSpPr/>
      </xdr:nvSpPr>
      <xdr:spPr>
        <a:xfrm>
          <a:off x="4584700" y="145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4915</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99AFC620-2F25-456B-BBB5-3504D8347E35}"/>
            </a:ext>
          </a:extLst>
        </xdr:cNvPr>
        <xdr:cNvSpPr txBox="1"/>
      </xdr:nvSpPr>
      <xdr:spPr>
        <a:xfrm>
          <a:off x="4673600" y="1457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121194</xdr:rowOff>
    </xdr:from>
    <xdr:to>
      <xdr:col>20</xdr:col>
      <xdr:colOff>38100</xdr:colOff>
      <xdr:row>85</xdr:row>
      <xdr:rowOff>51344</xdr:rowOff>
    </xdr:to>
    <xdr:sp macro="" textlink="">
      <xdr:nvSpPr>
        <xdr:cNvPr id="307" name="楕円 306">
          <a:extLst>
            <a:ext uri="{FF2B5EF4-FFF2-40B4-BE49-F238E27FC236}">
              <a16:creationId xmlns:a16="http://schemas.microsoft.com/office/drawing/2014/main" id="{63E8200C-E89C-4228-A31C-C17A70075F47}"/>
            </a:ext>
          </a:extLst>
        </xdr:cNvPr>
        <xdr:cNvSpPr/>
      </xdr:nvSpPr>
      <xdr:spPr>
        <a:xfrm>
          <a:off x="3746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544</xdr:rowOff>
    </xdr:from>
    <xdr:to>
      <xdr:col>24</xdr:col>
      <xdr:colOff>63500</xdr:colOff>
      <xdr:row>85</xdr:row>
      <xdr:rowOff>77288</xdr:rowOff>
    </xdr:to>
    <xdr:cxnSp macro="">
      <xdr:nvCxnSpPr>
        <xdr:cNvPr id="308" name="直線コネクタ 307">
          <a:extLst>
            <a:ext uri="{FF2B5EF4-FFF2-40B4-BE49-F238E27FC236}">
              <a16:creationId xmlns:a16="http://schemas.microsoft.com/office/drawing/2014/main" id="{5783C237-53A8-4A1A-81D6-917F4D2D92A5}"/>
            </a:ext>
          </a:extLst>
        </xdr:cNvPr>
        <xdr:cNvCxnSpPr/>
      </xdr:nvCxnSpPr>
      <xdr:spPr>
        <a:xfrm>
          <a:off x="3797300" y="14573794"/>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64044</xdr:rowOff>
    </xdr:from>
    <xdr:to>
      <xdr:col>15</xdr:col>
      <xdr:colOff>101600</xdr:colOff>
      <xdr:row>84</xdr:row>
      <xdr:rowOff>165644</xdr:rowOff>
    </xdr:to>
    <xdr:sp macro="" textlink="">
      <xdr:nvSpPr>
        <xdr:cNvPr id="309" name="楕円 308">
          <a:extLst>
            <a:ext uri="{FF2B5EF4-FFF2-40B4-BE49-F238E27FC236}">
              <a16:creationId xmlns:a16="http://schemas.microsoft.com/office/drawing/2014/main" id="{EAA332CB-9D88-4F44-A185-9A13E7F37A48}"/>
            </a:ext>
          </a:extLst>
        </xdr:cNvPr>
        <xdr:cNvSpPr/>
      </xdr:nvSpPr>
      <xdr:spPr>
        <a:xfrm>
          <a:off x="28575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114844</xdr:rowOff>
    </xdr:from>
    <xdr:to>
      <xdr:col>19</xdr:col>
      <xdr:colOff>177800</xdr:colOff>
      <xdr:row>85</xdr:row>
      <xdr:rowOff>544</xdr:rowOff>
    </xdr:to>
    <xdr:cxnSp macro="">
      <xdr:nvCxnSpPr>
        <xdr:cNvPr id="310" name="直線コネクタ 309">
          <a:extLst>
            <a:ext uri="{FF2B5EF4-FFF2-40B4-BE49-F238E27FC236}">
              <a16:creationId xmlns:a16="http://schemas.microsoft.com/office/drawing/2014/main" id="{E2307D1A-62C7-4FA0-98C0-FCC6BF391FA4}"/>
            </a:ext>
          </a:extLst>
        </xdr:cNvPr>
        <xdr:cNvCxnSpPr/>
      </xdr:nvCxnSpPr>
      <xdr:spPr>
        <a:xfrm>
          <a:off x="2908300" y="1451664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39551</xdr:rowOff>
    </xdr:from>
    <xdr:to>
      <xdr:col>10</xdr:col>
      <xdr:colOff>165100</xdr:colOff>
      <xdr:row>84</xdr:row>
      <xdr:rowOff>141151</xdr:rowOff>
    </xdr:to>
    <xdr:sp macro="" textlink="">
      <xdr:nvSpPr>
        <xdr:cNvPr id="311" name="楕円 310">
          <a:extLst>
            <a:ext uri="{FF2B5EF4-FFF2-40B4-BE49-F238E27FC236}">
              <a16:creationId xmlns:a16="http://schemas.microsoft.com/office/drawing/2014/main" id="{6B818910-8E0B-438B-8C99-DB0D176FBFF2}"/>
            </a:ext>
          </a:extLst>
        </xdr:cNvPr>
        <xdr:cNvSpPr/>
      </xdr:nvSpPr>
      <xdr:spPr>
        <a:xfrm>
          <a:off x="19685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90351</xdr:rowOff>
    </xdr:from>
    <xdr:to>
      <xdr:col>15</xdr:col>
      <xdr:colOff>50800</xdr:colOff>
      <xdr:row>84</xdr:row>
      <xdr:rowOff>114844</xdr:rowOff>
    </xdr:to>
    <xdr:cxnSp macro="">
      <xdr:nvCxnSpPr>
        <xdr:cNvPr id="312" name="直線コネクタ 311">
          <a:extLst>
            <a:ext uri="{FF2B5EF4-FFF2-40B4-BE49-F238E27FC236}">
              <a16:creationId xmlns:a16="http://schemas.microsoft.com/office/drawing/2014/main" id="{2B49AE59-1717-4F77-B7C3-964773AAFF45}"/>
            </a:ext>
          </a:extLst>
        </xdr:cNvPr>
        <xdr:cNvCxnSpPr/>
      </xdr:nvCxnSpPr>
      <xdr:spPr>
        <a:xfrm>
          <a:off x="2019300" y="1449215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26488</xdr:rowOff>
    </xdr:from>
    <xdr:to>
      <xdr:col>6</xdr:col>
      <xdr:colOff>38100</xdr:colOff>
      <xdr:row>84</xdr:row>
      <xdr:rowOff>128088</xdr:rowOff>
    </xdr:to>
    <xdr:sp macro="" textlink="">
      <xdr:nvSpPr>
        <xdr:cNvPr id="313" name="楕円 312">
          <a:extLst>
            <a:ext uri="{FF2B5EF4-FFF2-40B4-BE49-F238E27FC236}">
              <a16:creationId xmlns:a16="http://schemas.microsoft.com/office/drawing/2014/main" id="{CEA5EC5E-A063-4ABB-9306-08BC5DF39F91}"/>
            </a:ext>
          </a:extLst>
        </xdr:cNvPr>
        <xdr:cNvSpPr/>
      </xdr:nvSpPr>
      <xdr:spPr>
        <a:xfrm>
          <a:off x="1079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77288</xdr:rowOff>
    </xdr:from>
    <xdr:to>
      <xdr:col>10</xdr:col>
      <xdr:colOff>114300</xdr:colOff>
      <xdr:row>84</xdr:row>
      <xdr:rowOff>90351</xdr:rowOff>
    </xdr:to>
    <xdr:cxnSp macro="">
      <xdr:nvCxnSpPr>
        <xdr:cNvPr id="314" name="直線コネクタ 313">
          <a:extLst>
            <a:ext uri="{FF2B5EF4-FFF2-40B4-BE49-F238E27FC236}">
              <a16:creationId xmlns:a16="http://schemas.microsoft.com/office/drawing/2014/main" id="{C30F9F4F-F7A8-42E3-91D1-996E4261C8AD}"/>
            </a:ext>
          </a:extLst>
        </xdr:cNvPr>
        <xdr:cNvCxnSpPr/>
      </xdr:nvCxnSpPr>
      <xdr:spPr>
        <a:xfrm>
          <a:off x="1130300" y="1447908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B150608B-E298-4AEE-AC06-CB25368ECB7C}"/>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722B0A2-FFE0-472D-9D63-CDC5FC06411C}"/>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662CA4F7-8D4D-4B4F-996F-C3F858D59AA4}"/>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CDC23891-4790-4A33-B913-C0169EBA66D8}"/>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42471</xdr:rowOff>
    </xdr:from>
    <xdr:ext cx="405111" cy="259045"/>
    <xdr:sp macro="" textlink="">
      <xdr:nvSpPr>
        <xdr:cNvPr id="319" name="n_1mainValue【福祉施設】&#10;有形固定資産減価償却率">
          <a:extLst>
            <a:ext uri="{FF2B5EF4-FFF2-40B4-BE49-F238E27FC236}">
              <a16:creationId xmlns:a16="http://schemas.microsoft.com/office/drawing/2014/main" id="{13D31FB9-97A0-48DD-8B9D-49C499844B27}"/>
            </a:ext>
          </a:extLst>
        </xdr:cNvPr>
        <xdr:cNvSpPr txBox="1"/>
      </xdr:nvSpPr>
      <xdr:spPr>
        <a:xfrm>
          <a:off x="3582044" y="1461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156771</xdr:rowOff>
    </xdr:from>
    <xdr:ext cx="405111" cy="259045"/>
    <xdr:sp macro="" textlink="">
      <xdr:nvSpPr>
        <xdr:cNvPr id="320" name="n_2mainValue【福祉施設】&#10;有形固定資産減価償却率">
          <a:extLst>
            <a:ext uri="{FF2B5EF4-FFF2-40B4-BE49-F238E27FC236}">
              <a16:creationId xmlns:a16="http://schemas.microsoft.com/office/drawing/2014/main" id="{1B9C9B64-E214-474E-94D3-41A7F022A0CE}"/>
            </a:ext>
          </a:extLst>
        </xdr:cNvPr>
        <xdr:cNvSpPr txBox="1"/>
      </xdr:nvSpPr>
      <xdr:spPr>
        <a:xfrm>
          <a:off x="2705744" y="1455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132278</xdr:rowOff>
    </xdr:from>
    <xdr:ext cx="405111" cy="259045"/>
    <xdr:sp macro="" textlink="">
      <xdr:nvSpPr>
        <xdr:cNvPr id="321" name="n_3mainValue【福祉施設】&#10;有形固定資産減価償却率">
          <a:extLst>
            <a:ext uri="{FF2B5EF4-FFF2-40B4-BE49-F238E27FC236}">
              <a16:creationId xmlns:a16="http://schemas.microsoft.com/office/drawing/2014/main" id="{2B3B81C3-9632-4AC5-9CBF-5A65C9630C6C}"/>
            </a:ext>
          </a:extLst>
        </xdr:cNvPr>
        <xdr:cNvSpPr txBox="1"/>
      </xdr:nvSpPr>
      <xdr:spPr>
        <a:xfrm>
          <a:off x="1816744" y="1453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119215</xdr:rowOff>
    </xdr:from>
    <xdr:ext cx="405111" cy="259045"/>
    <xdr:sp macro="" textlink="">
      <xdr:nvSpPr>
        <xdr:cNvPr id="322" name="n_4mainValue【福祉施設】&#10;有形固定資産減価償却率">
          <a:extLst>
            <a:ext uri="{FF2B5EF4-FFF2-40B4-BE49-F238E27FC236}">
              <a16:creationId xmlns:a16="http://schemas.microsoft.com/office/drawing/2014/main" id="{7CD7EB40-9BF7-4398-B2C9-331EBE61867F}"/>
            </a:ext>
          </a:extLst>
        </xdr:cNvPr>
        <xdr:cNvSpPr txBox="1"/>
      </xdr:nvSpPr>
      <xdr:spPr>
        <a:xfrm>
          <a:off x="9277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08B5B34-8E23-46C1-A3F0-CB035370E47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B1ED2AC6-B37D-4D45-B784-A8C36C88B48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C3A46EF-27C9-4BA4-92BB-EC292C7B222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ED2D4C28-F0F9-4935-B6AD-65A658FDED1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C22005-14ED-40F9-A481-7A4F9CF8A77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6651A9B8-50D1-4EE1-9F86-568F410339F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5B7FE8A-1176-46F4-B963-2FAC83150E3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CEC271E3-43F4-40AB-820C-9AFD33B658D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D5BDB7B-78FC-4676-AD58-30906BCCE2B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5A691CA-E947-49B9-A273-B6E0011BB4D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2016AA0F-8B4E-43D4-82A8-0CB4ACD2A3AB}"/>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ADB1BFC6-CC52-4441-9FED-A7488045BBB6}"/>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B93AC5BE-7403-4769-9C6A-E39A5E01962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1595C8C0-9D13-42F7-845D-B0E19B0D0B2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83B33271-5314-434F-AE1D-BE973959C71C}"/>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48771549-6130-47A1-8852-09BDB6658606}"/>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59F641A-B1A4-4AD9-AEA2-A54106F4B0E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226747F-9DF3-4E82-9614-0C57373859F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BF15EEB8-F749-41D4-9BB6-729C4330528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7DA7B8B9-A220-4CD5-81C2-25F42440374A}"/>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CBC872B5-76B8-447E-BFAD-D0BEE6B77E81}"/>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B11B1738-E96D-44A3-90C6-74EDE50379AC}"/>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EC32E725-F4BD-4495-86A6-1B78BA0A36B4}"/>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5194C51F-AC84-4592-AC08-57678E20AA86}"/>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DBA72EF8-F1DD-4F4F-8C43-82CECC8CCACA}"/>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8417AAA9-669B-41C2-8EA9-9B29B8D7C2EA}"/>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1A9BCA63-E51E-4059-A7F9-871DE9889B54}"/>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9B3AB8D7-D16B-4190-81E2-9B0D19D3B436}"/>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8A4D8352-1AE7-4267-925F-3B0EC314D627}"/>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E74EC3C4-5073-49EE-9918-9B92AF13C596}"/>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B05FDB2-71E4-4EA6-8B58-AEBA3BB1958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6EC1AF0-7645-4B96-AC1F-3774DF241EA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C8970B1-1DE5-4DB0-884B-12D0B508B02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74C708A-654A-4D4E-AFF9-71FD837BD62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44924E1-CC44-48BC-8E31-517FE4B635C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101600</xdr:rowOff>
    </xdr:from>
    <xdr:to>
      <xdr:col>55</xdr:col>
      <xdr:colOff>50800</xdr:colOff>
      <xdr:row>85</xdr:row>
      <xdr:rowOff>31750</xdr:rowOff>
    </xdr:to>
    <xdr:sp macro="" textlink="">
      <xdr:nvSpPr>
        <xdr:cNvPr id="358" name="楕円 357">
          <a:extLst>
            <a:ext uri="{FF2B5EF4-FFF2-40B4-BE49-F238E27FC236}">
              <a16:creationId xmlns:a16="http://schemas.microsoft.com/office/drawing/2014/main" id="{68A93A6F-D711-4F08-9F8D-3E9F731E8D12}"/>
            </a:ext>
          </a:extLst>
        </xdr:cNvPr>
        <xdr:cNvSpPr/>
      </xdr:nvSpPr>
      <xdr:spPr>
        <a:xfrm>
          <a:off x="10426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16527</xdr:rowOff>
    </xdr:from>
    <xdr:ext cx="469744" cy="259045"/>
    <xdr:sp macro="" textlink="">
      <xdr:nvSpPr>
        <xdr:cNvPr id="359" name="【福祉施設】&#10;一人当たり面積該当値テキスト">
          <a:extLst>
            <a:ext uri="{FF2B5EF4-FFF2-40B4-BE49-F238E27FC236}">
              <a16:creationId xmlns:a16="http://schemas.microsoft.com/office/drawing/2014/main" id="{CC2E3348-4DA9-42EB-AC89-E020C169D203}"/>
            </a:ext>
          </a:extLst>
        </xdr:cNvPr>
        <xdr:cNvSpPr txBox="1"/>
      </xdr:nvSpPr>
      <xdr:spPr>
        <a:xfrm>
          <a:off x="10515600" y="1441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101600</xdr:rowOff>
    </xdr:from>
    <xdr:to>
      <xdr:col>50</xdr:col>
      <xdr:colOff>165100</xdr:colOff>
      <xdr:row>85</xdr:row>
      <xdr:rowOff>31750</xdr:rowOff>
    </xdr:to>
    <xdr:sp macro="" textlink="">
      <xdr:nvSpPr>
        <xdr:cNvPr id="360" name="楕円 359">
          <a:extLst>
            <a:ext uri="{FF2B5EF4-FFF2-40B4-BE49-F238E27FC236}">
              <a16:creationId xmlns:a16="http://schemas.microsoft.com/office/drawing/2014/main" id="{861504D8-BE95-47E0-9280-135CE0441F9C}"/>
            </a:ext>
          </a:extLst>
        </xdr:cNvPr>
        <xdr:cNvSpPr/>
      </xdr:nvSpPr>
      <xdr:spPr>
        <a:xfrm>
          <a:off x="9588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152400</xdr:rowOff>
    </xdr:from>
    <xdr:to>
      <xdr:col>55</xdr:col>
      <xdr:colOff>0</xdr:colOff>
      <xdr:row>84</xdr:row>
      <xdr:rowOff>152400</xdr:rowOff>
    </xdr:to>
    <xdr:cxnSp macro="">
      <xdr:nvCxnSpPr>
        <xdr:cNvPr id="361" name="直線コネクタ 360">
          <a:extLst>
            <a:ext uri="{FF2B5EF4-FFF2-40B4-BE49-F238E27FC236}">
              <a16:creationId xmlns:a16="http://schemas.microsoft.com/office/drawing/2014/main" id="{3EA1E143-B44F-4F33-BE2B-0B3FB20893D6}"/>
            </a:ext>
          </a:extLst>
        </xdr:cNvPr>
        <xdr:cNvCxnSpPr/>
      </xdr:nvCxnSpPr>
      <xdr:spPr>
        <a:xfrm>
          <a:off x="9639300" y="1455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62" name="楕円 361">
          <a:extLst>
            <a:ext uri="{FF2B5EF4-FFF2-40B4-BE49-F238E27FC236}">
              <a16:creationId xmlns:a16="http://schemas.microsoft.com/office/drawing/2014/main" id="{76C937D7-3280-4E73-92BE-9561D41C27ED}"/>
            </a:ext>
          </a:extLst>
        </xdr:cNvPr>
        <xdr:cNvSpPr/>
      </xdr:nvSpPr>
      <xdr:spPr>
        <a:xfrm>
          <a:off x="8699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152400</xdr:rowOff>
    </xdr:from>
    <xdr:to>
      <xdr:col>50</xdr:col>
      <xdr:colOff>114300</xdr:colOff>
      <xdr:row>84</xdr:row>
      <xdr:rowOff>152400</xdr:rowOff>
    </xdr:to>
    <xdr:cxnSp macro="">
      <xdr:nvCxnSpPr>
        <xdr:cNvPr id="363" name="直線コネクタ 362">
          <a:extLst>
            <a:ext uri="{FF2B5EF4-FFF2-40B4-BE49-F238E27FC236}">
              <a16:creationId xmlns:a16="http://schemas.microsoft.com/office/drawing/2014/main" id="{FD4D4842-56C2-46B7-AC53-582899F66283}"/>
            </a:ext>
          </a:extLst>
        </xdr:cNvPr>
        <xdr:cNvCxnSpPr/>
      </xdr:nvCxnSpPr>
      <xdr:spPr>
        <a:xfrm>
          <a:off x="8750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4" name="楕円 363">
          <a:extLst>
            <a:ext uri="{FF2B5EF4-FFF2-40B4-BE49-F238E27FC236}">
              <a16:creationId xmlns:a16="http://schemas.microsoft.com/office/drawing/2014/main" id="{61868276-4592-45A4-9AE4-072F7B023997}"/>
            </a:ext>
          </a:extLst>
        </xdr:cNvPr>
        <xdr:cNvSpPr/>
      </xdr:nvSpPr>
      <xdr:spPr>
        <a:xfrm>
          <a:off x="7810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152400</xdr:rowOff>
    </xdr:from>
    <xdr:to>
      <xdr:col>45</xdr:col>
      <xdr:colOff>177800</xdr:colOff>
      <xdr:row>84</xdr:row>
      <xdr:rowOff>152400</xdr:rowOff>
    </xdr:to>
    <xdr:cxnSp macro="">
      <xdr:nvCxnSpPr>
        <xdr:cNvPr id="365" name="直線コネクタ 364">
          <a:extLst>
            <a:ext uri="{FF2B5EF4-FFF2-40B4-BE49-F238E27FC236}">
              <a16:creationId xmlns:a16="http://schemas.microsoft.com/office/drawing/2014/main" id="{8AD3014B-12CD-45C0-9F18-E35D7319BACD}"/>
            </a:ext>
          </a:extLst>
        </xdr:cNvPr>
        <xdr:cNvCxnSpPr/>
      </xdr:nvCxnSpPr>
      <xdr:spPr>
        <a:xfrm>
          <a:off x="7861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101600</xdr:rowOff>
    </xdr:from>
    <xdr:to>
      <xdr:col>36</xdr:col>
      <xdr:colOff>165100</xdr:colOff>
      <xdr:row>85</xdr:row>
      <xdr:rowOff>31750</xdr:rowOff>
    </xdr:to>
    <xdr:sp macro="" textlink="">
      <xdr:nvSpPr>
        <xdr:cNvPr id="366" name="楕円 365">
          <a:extLst>
            <a:ext uri="{FF2B5EF4-FFF2-40B4-BE49-F238E27FC236}">
              <a16:creationId xmlns:a16="http://schemas.microsoft.com/office/drawing/2014/main" id="{1C2CBB00-3A92-4FAF-AC3D-B6F62AE3BA6C}"/>
            </a:ext>
          </a:extLst>
        </xdr:cNvPr>
        <xdr:cNvSpPr/>
      </xdr:nvSpPr>
      <xdr:spPr>
        <a:xfrm>
          <a:off x="6921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152400</xdr:rowOff>
    </xdr:to>
    <xdr:cxnSp macro="">
      <xdr:nvCxnSpPr>
        <xdr:cNvPr id="367" name="直線コネクタ 366">
          <a:extLst>
            <a:ext uri="{FF2B5EF4-FFF2-40B4-BE49-F238E27FC236}">
              <a16:creationId xmlns:a16="http://schemas.microsoft.com/office/drawing/2014/main" id="{F8020686-4B3F-4B46-9796-48E2FBA08AC5}"/>
            </a:ext>
          </a:extLst>
        </xdr:cNvPr>
        <xdr:cNvCxnSpPr/>
      </xdr:nvCxnSpPr>
      <xdr:spPr>
        <a:xfrm>
          <a:off x="6972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E6167D41-435F-4213-84CB-781EA0DEE6E4}"/>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E4EDB7AB-D514-41E1-ACF1-CAD84DD9AE91}"/>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64559224-CB74-43DA-8972-A8E174DBC84C}"/>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1F25467A-DCBC-4851-9124-9B6B3501AFFA}"/>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22877</xdr:rowOff>
    </xdr:from>
    <xdr:ext cx="469744" cy="259045"/>
    <xdr:sp macro="" textlink="">
      <xdr:nvSpPr>
        <xdr:cNvPr id="372" name="n_1mainValue【福祉施設】&#10;一人当たり面積">
          <a:extLst>
            <a:ext uri="{FF2B5EF4-FFF2-40B4-BE49-F238E27FC236}">
              <a16:creationId xmlns:a16="http://schemas.microsoft.com/office/drawing/2014/main" id="{078B846C-4FA7-4218-8962-429FFD1993F4}"/>
            </a:ext>
          </a:extLst>
        </xdr:cNvPr>
        <xdr:cNvSpPr txBox="1"/>
      </xdr:nvSpPr>
      <xdr:spPr>
        <a:xfrm>
          <a:off x="9391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22877</xdr:rowOff>
    </xdr:from>
    <xdr:ext cx="469744" cy="259045"/>
    <xdr:sp macro="" textlink="">
      <xdr:nvSpPr>
        <xdr:cNvPr id="373" name="n_2mainValue【福祉施設】&#10;一人当たり面積">
          <a:extLst>
            <a:ext uri="{FF2B5EF4-FFF2-40B4-BE49-F238E27FC236}">
              <a16:creationId xmlns:a16="http://schemas.microsoft.com/office/drawing/2014/main" id="{9BA0AB0F-A6A8-46BA-B3C9-AC471731E803}"/>
            </a:ext>
          </a:extLst>
        </xdr:cNvPr>
        <xdr:cNvSpPr txBox="1"/>
      </xdr:nvSpPr>
      <xdr:spPr>
        <a:xfrm>
          <a:off x="8515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4" name="n_3mainValue【福祉施設】&#10;一人当たり面積">
          <a:extLst>
            <a:ext uri="{FF2B5EF4-FFF2-40B4-BE49-F238E27FC236}">
              <a16:creationId xmlns:a16="http://schemas.microsoft.com/office/drawing/2014/main" id="{F2682FF6-7CC5-4FD3-8B98-C7F9EB5934DF}"/>
            </a:ext>
          </a:extLst>
        </xdr:cNvPr>
        <xdr:cNvSpPr txBox="1"/>
      </xdr:nvSpPr>
      <xdr:spPr>
        <a:xfrm>
          <a:off x="7626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22877</xdr:rowOff>
    </xdr:from>
    <xdr:ext cx="469744" cy="259045"/>
    <xdr:sp macro="" textlink="">
      <xdr:nvSpPr>
        <xdr:cNvPr id="375" name="n_4mainValue【福祉施設】&#10;一人当たり面積">
          <a:extLst>
            <a:ext uri="{FF2B5EF4-FFF2-40B4-BE49-F238E27FC236}">
              <a16:creationId xmlns:a16="http://schemas.microsoft.com/office/drawing/2014/main" id="{F5EA4E19-8E61-40A1-8ADE-98F8F94486D0}"/>
            </a:ext>
          </a:extLst>
        </xdr:cNvPr>
        <xdr:cNvSpPr txBox="1"/>
      </xdr:nvSpPr>
      <xdr:spPr>
        <a:xfrm>
          <a:off x="6737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B51CCED-4815-46FC-8C5E-A7A26F0371C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174D0D8-B023-405C-82CF-A229FB4962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2E35EB8-8EF5-4E31-B1B8-E3D5992526B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E7CC17B-6DE1-4CEE-B4EF-178E201B7C8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2D7619D-22D3-41BF-AA6F-0EBC3B6B9C3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B04EFA3-0063-4E4F-8B51-34080AE2F69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CBEB7D4-84F0-49E2-9712-8ED5F1D82BF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95CC5DF-2468-4F82-BE69-1C9BCBF20C3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94DE2E49-3BFD-4152-A7A8-B15D0AEA990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6E3024F9-7D70-427C-A84B-008ADD918D1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ECA14408-121D-4D57-A441-C25280A6738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E67AF57-A365-4588-A98D-FA6A9499EA6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0FCA0F1-831A-47D8-ACCF-3055CF0E7CF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F8308A0-0087-48A7-AF28-5247EFA1555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4BFA4593-96C7-41B4-9ED4-36DBDA161A9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6143F3EC-F058-4BA9-85D3-71615858ADA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4E8836C-81DE-400B-9D2F-4CA7EAF58DE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E3D0724-EB0E-4421-8915-E1C892DC146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9FE8FB3-F2F9-4F1F-90C7-1A01640E72D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96B5CDDE-B1C2-42D6-A9AC-E1F627EAC40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9F29E85-8280-4F9D-A304-026D785148D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EC1F338C-D991-4EBC-A0B5-4F2E5D03EF9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9487A29-E113-40F4-962C-9FF2165B5C6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958488A-3B06-4D5B-BEFC-1B925AF98BE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EC37E455-50EC-402D-AA10-896CDF15792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564E9DD2-9018-4AD2-95C1-02AF30A8AD94}"/>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50997CC7-1ED7-4207-8E36-4E6441B6DEF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5D91B990-4F75-4370-BBC7-236402B5D62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68FE498C-2972-4BCE-AB31-DE3753B76525}"/>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B9497099-9C73-40E9-B67B-1B8E2D37E14B}"/>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2544EABF-5C13-479A-90DE-DEB5791849C2}"/>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B8160229-E903-4B55-989B-78068AA0BF81}"/>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511C21F6-D7AB-4A20-A04C-903D2C9235B8}"/>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71BBBE8B-7B3A-4775-AF5A-C6BC5D811BE3}"/>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BFB0523B-BF28-4384-8E42-ABF2376697FD}"/>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5DE04FF3-C059-4C2C-93B6-AC027B6D1924}"/>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3B7E40C-F354-4935-821E-1ABFF430BE0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D0EA0F7-8BCB-497D-AB90-F89A4FD177E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960CC26-EDAA-4FC2-A358-C44BBDBF90D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FF7B82B-CB08-4975-AE8E-BDFEAE76800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8DB8F49-2F7B-4875-9AB7-47582B799B9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126637</xdr:rowOff>
    </xdr:from>
    <xdr:to>
      <xdr:col>24</xdr:col>
      <xdr:colOff>114300</xdr:colOff>
      <xdr:row>106</xdr:row>
      <xdr:rowOff>56787</xdr:rowOff>
    </xdr:to>
    <xdr:sp macro="" textlink="">
      <xdr:nvSpPr>
        <xdr:cNvPr id="417" name="楕円 416">
          <a:extLst>
            <a:ext uri="{FF2B5EF4-FFF2-40B4-BE49-F238E27FC236}">
              <a16:creationId xmlns:a16="http://schemas.microsoft.com/office/drawing/2014/main" id="{4CBCCEDE-47F5-48D1-87D3-0796E1819B30}"/>
            </a:ext>
          </a:extLst>
        </xdr:cNvPr>
        <xdr:cNvSpPr/>
      </xdr:nvSpPr>
      <xdr:spPr>
        <a:xfrm>
          <a:off x="45847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105064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37E84533-B0C6-47D8-8FA6-AC37D17751F2}"/>
            </a:ext>
          </a:extLst>
        </xdr:cNvPr>
        <xdr:cNvSpPr txBox="1"/>
      </xdr:nvSpPr>
      <xdr:spPr>
        <a:xfrm>
          <a:off x="4673600"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134801</xdr:rowOff>
    </xdr:from>
    <xdr:to>
      <xdr:col>20</xdr:col>
      <xdr:colOff>38100</xdr:colOff>
      <xdr:row>107</xdr:row>
      <xdr:rowOff>64951</xdr:rowOff>
    </xdr:to>
    <xdr:sp macro="" textlink="">
      <xdr:nvSpPr>
        <xdr:cNvPr id="419" name="楕円 418">
          <a:extLst>
            <a:ext uri="{FF2B5EF4-FFF2-40B4-BE49-F238E27FC236}">
              <a16:creationId xmlns:a16="http://schemas.microsoft.com/office/drawing/2014/main" id="{2082B711-7789-4629-B67D-77EE85B2CFC3}"/>
            </a:ext>
          </a:extLst>
        </xdr:cNvPr>
        <xdr:cNvSpPr/>
      </xdr:nvSpPr>
      <xdr:spPr>
        <a:xfrm>
          <a:off x="37465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5987</xdr:rowOff>
    </xdr:from>
    <xdr:to>
      <xdr:col>24</xdr:col>
      <xdr:colOff>63500</xdr:colOff>
      <xdr:row>107</xdr:row>
      <xdr:rowOff>14151</xdr:rowOff>
    </xdr:to>
    <xdr:cxnSp macro="">
      <xdr:nvCxnSpPr>
        <xdr:cNvPr id="420" name="直線コネクタ 419">
          <a:extLst>
            <a:ext uri="{FF2B5EF4-FFF2-40B4-BE49-F238E27FC236}">
              <a16:creationId xmlns:a16="http://schemas.microsoft.com/office/drawing/2014/main" id="{A39A69E2-BFD3-4C51-B295-8A560160DD47}"/>
            </a:ext>
          </a:extLst>
        </xdr:cNvPr>
        <xdr:cNvCxnSpPr/>
      </xdr:nvCxnSpPr>
      <xdr:spPr>
        <a:xfrm flipV="1">
          <a:off x="3797300" y="18179687"/>
          <a:ext cx="8382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97245</xdr:rowOff>
    </xdr:from>
    <xdr:to>
      <xdr:col>15</xdr:col>
      <xdr:colOff>101600</xdr:colOff>
      <xdr:row>107</xdr:row>
      <xdr:rowOff>27395</xdr:rowOff>
    </xdr:to>
    <xdr:sp macro="" textlink="">
      <xdr:nvSpPr>
        <xdr:cNvPr id="421" name="楕円 420">
          <a:extLst>
            <a:ext uri="{FF2B5EF4-FFF2-40B4-BE49-F238E27FC236}">
              <a16:creationId xmlns:a16="http://schemas.microsoft.com/office/drawing/2014/main" id="{B875D17F-96ED-42B3-8A6E-52FE2A9386DA}"/>
            </a:ext>
          </a:extLst>
        </xdr:cNvPr>
        <xdr:cNvSpPr/>
      </xdr:nvSpPr>
      <xdr:spPr>
        <a:xfrm>
          <a:off x="2857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148045</xdr:rowOff>
    </xdr:from>
    <xdr:to>
      <xdr:col>19</xdr:col>
      <xdr:colOff>177800</xdr:colOff>
      <xdr:row>107</xdr:row>
      <xdr:rowOff>14151</xdr:rowOff>
    </xdr:to>
    <xdr:cxnSp macro="">
      <xdr:nvCxnSpPr>
        <xdr:cNvPr id="422" name="直線コネクタ 421">
          <a:extLst>
            <a:ext uri="{FF2B5EF4-FFF2-40B4-BE49-F238E27FC236}">
              <a16:creationId xmlns:a16="http://schemas.microsoft.com/office/drawing/2014/main" id="{929F79B9-2AB2-44E3-A8AC-CFFF0048CB18}"/>
            </a:ext>
          </a:extLst>
        </xdr:cNvPr>
        <xdr:cNvCxnSpPr/>
      </xdr:nvCxnSpPr>
      <xdr:spPr>
        <a:xfrm>
          <a:off x="2908300" y="1832174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56424</xdr:rowOff>
    </xdr:from>
    <xdr:to>
      <xdr:col>10</xdr:col>
      <xdr:colOff>165100</xdr:colOff>
      <xdr:row>106</xdr:row>
      <xdr:rowOff>158024</xdr:rowOff>
    </xdr:to>
    <xdr:sp macro="" textlink="">
      <xdr:nvSpPr>
        <xdr:cNvPr id="423" name="楕円 422">
          <a:extLst>
            <a:ext uri="{FF2B5EF4-FFF2-40B4-BE49-F238E27FC236}">
              <a16:creationId xmlns:a16="http://schemas.microsoft.com/office/drawing/2014/main" id="{E00E2B3B-F46A-4CDE-83EE-FE6A150E1688}"/>
            </a:ext>
          </a:extLst>
        </xdr:cNvPr>
        <xdr:cNvSpPr/>
      </xdr:nvSpPr>
      <xdr:spPr>
        <a:xfrm>
          <a:off x="1968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107224</xdr:rowOff>
    </xdr:from>
    <xdr:to>
      <xdr:col>15</xdr:col>
      <xdr:colOff>50800</xdr:colOff>
      <xdr:row>106</xdr:row>
      <xdr:rowOff>148045</xdr:rowOff>
    </xdr:to>
    <xdr:cxnSp macro="">
      <xdr:nvCxnSpPr>
        <xdr:cNvPr id="424" name="直線コネクタ 423">
          <a:extLst>
            <a:ext uri="{FF2B5EF4-FFF2-40B4-BE49-F238E27FC236}">
              <a16:creationId xmlns:a16="http://schemas.microsoft.com/office/drawing/2014/main" id="{FF888059-5887-4A0E-92A2-A79DE693C28C}"/>
            </a:ext>
          </a:extLst>
        </xdr:cNvPr>
        <xdr:cNvCxnSpPr/>
      </xdr:nvCxnSpPr>
      <xdr:spPr>
        <a:xfrm>
          <a:off x="2019300" y="18280924"/>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22134</xdr:rowOff>
    </xdr:from>
    <xdr:to>
      <xdr:col>6</xdr:col>
      <xdr:colOff>38100</xdr:colOff>
      <xdr:row>106</xdr:row>
      <xdr:rowOff>123734</xdr:rowOff>
    </xdr:to>
    <xdr:sp macro="" textlink="">
      <xdr:nvSpPr>
        <xdr:cNvPr id="425" name="楕円 424">
          <a:extLst>
            <a:ext uri="{FF2B5EF4-FFF2-40B4-BE49-F238E27FC236}">
              <a16:creationId xmlns:a16="http://schemas.microsoft.com/office/drawing/2014/main" id="{1CF58902-D48E-47BA-86B6-D9B4D970B412}"/>
            </a:ext>
          </a:extLst>
        </xdr:cNvPr>
        <xdr:cNvSpPr/>
      </xdr:nvSpPr>
      <xdr:spPr>
        <a:xfrm>
          <a:off x="1079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72934</xdr:rowOff>
    </xdr:from>
    <xdr:to>
      <xdr:col>10</xdr:col>
      <xdr:colOff>114300</xdr:colOff>
      <xdr:row>106</xdr:row>
      <xdr:rowOff>107224</xdr:rowOff>
    </xdr:to>
    <xdr:cxnSp macro="">
      <xdr:nvCxnSpPr>
        <xdr:cNvPr id="426" name="直線コネクタ 425">
          <a:extLst>
            <a:ext uri="{FF2B5EF4-FFF2-40B4-BE49-F238E27FC236}">
              <a16:creationId xmlns:a16="http://schemas.microsoft.com/office/drawing/2014/main" id="{42E2400F-F3F8-4D39-95EE-B9D5B876DA23}"/>
            </a:ext>
          </a:extLst>
        </xdr:cNvPr>
        <xdr:cNvCxnSpPr/>
      </xdr:nvCxnSpPr>
      <xdr:spPr>
        <a:xfrm>
          <a:off x="1130300" y="182466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9025DD12-347E-44C4-BD49-F9A171DF0622}"/>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E0EEA50E-7CB3-4CEB-AAEA-4A08F7519079}"/>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3DC86A17-B5F4-4BCC-A0BC-AA4D2B73BC4E}"/>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FB12E986-CE65-493E-ABC7-BD445FFE0905}"/>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56078</xdr:rowOff>
    </xdr:from>
    <xdr:ext cx="405111" cy="259045"/>
    <xdr:sp macro="" textlink="">
      <xdr:nvSpPr>
        <xdr:cNvPr id="431" name="n_1mainValue【市民会館】&#10;有形固定資産減価償却率">
          <a:extLst>
            <a:ext uri="{FF2B5EF4-FFF2-40B4-BE49-F238E27FC236}">
              <a16:creationId xmlns:a16="http://schemas.microsoft.com/office/drawing/2014/main" id="{AB43DF9A-3291-4F57-81CF-F215D86434D4}"/>
            </a:ext>
          </a:extLst>
        </xdr:cNvPr>
        <xdr:cNvSpPr txBox="1"/>
      </xdr:nvSpPr>
      <xdr:spPr>
        <a:xfrm>
          <a:off x="3582044" y="1840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18522</xdr:rowOff>
    </xdr:from>
    <xdr:ext cx="405111" cy="259045"/>
    <xdr:sp macro="" textlink="">
      <xdr:nvSpPr>
        <xdr:cNvPr id="432" name="n_2mainValue【市民会館】&#10;有形固定資産減価償却率">
          <a:extLst>
            <a:ext uri="{FF2B5EF4-FFF2-40B4-BE49-F238E27FC236}">
              <a16:creationId xmlns:a16="http://schemas.microsoft.com/office/drawing/2014/main" id="{7670CF56-22C6-4BF2-A7B2-92D698658AED}"/>
            </a:ext>
          </a:extLst>
        </xdr:cNvPr>
        <xdr:cNvSpPr txBox="1"/>
      </xdr:nvSpPr>
      <xdr:spPr>
        <a:xfrm>
          <a:off x="27057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149151</xdr:rowOff>
    </xdr:from>
    <xdr:ext cx="405111" cy="259045"/>
    <xdr:sp macro="" textlink="">
      <xdr:nvSpPr>
        <xdr:cNvPr id="433" name="n_3mainValue【市民会館】&#10;有形固定資産減価償却率">
          <a:extLst>
            <a:ext uri="{FF2B5EF4-FFF2-40B4-BE49-F238E27FC236}">
              <a16:creationId xmlns:a16="http://schemas.microsoft.com/office/drawing/2014/main" id="{EBE99E30-2BCE-4029-B9ED-95233F7BBDF6}"/>
            </a:ext>
          </a:extLst>
        </xdr:cNvPr>
        <xdr:cNvSpPr txBox="1"/>
      </xdr:nvSpPr>
      <xdr:spPr>
        <a:xfrm>
          <a:off x="1816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114861</xdr:rowOff>
    </xdr:from>
    <xdr:ext cx="405111" cy="259045"/>
    <xdr:sp macro="" textlink="">
      <xdr:nvSpPr>
        <xdr:cNvPr id="434" name="n_4mainValue【市民会館】&#10;有形固定資産減価償却率">
          <a:extLst>
            <a:ext uri="{FF2B5EF4-FFF2-40B4-BE49-F238E27FC236}">
              <a16:creationId xmlns:a16="http://schemas.microsoft.com/office/drawing/2014/main" id="{2F60DB8D-B3D9-42C7-9E1C-1F2A2D3294EE}"/>
            </a:ext>
          </a:extLst>
        </xdr:cNvPr>
        <xdr:cNvSpPr txBox="1"/>
      </xdr:nvSpPr>
      <xdr:spPr>
        <a:xfrm>
          <a:off x="927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37817E43-303C-439D-B4EE-16E7F74AD00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15286812-5E9A-4DCF-9263-590A599430C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221D7B1-4D43-458B-B04E-82120BDDFD0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9E3982A-E4AF-4329-97E7-2F04F2C7490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AC7282F-EB05-421F-A7E2-784170A7261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3DA134A-94B1-443A-9BFD-A84F4588071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F242EF4-A9B2-471F-A9B2-BB037C85E33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7B0B79D-5208-4F45-9C38-2482CC5A91B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47FC0BC-EC8D-46DE-8227-A06DEFAF5CD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808D616-7986-4B5D-937D-00818A79E20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5B12A2A1-223C-4866-9385-1974B8C0C9BC}"/>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168AD01C-7CC6-4841-A663-9B706045D914}"/>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4A2F0446-979C-4DD4-A14C-EC51E4197C8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69EB6025-0FFB-4D1F-B3EA-978B4D25DBEE}"/>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8A38463F-E879-4449-8B9F-B452CEEFC88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61BBC820-A916-466D-AEB7-AC18C6009976}"/>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DAE97DAD-4CE6-4D4D-9F26-CD8EA2A1AC5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60479DC7-183D-41A2-AAB7-EBCD36E69D3E}"/>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A0C0FA1D-FEB3-4CAF-A8B1-6A7BDDED670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76B375CB-4C25-4646-9273-67EF1FE45D6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7B28A037-54AD-4453-A70B-E528D18320A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7F065A7D-3764-49CF-8219-F80703C54A0B}"/>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9F29A9E9-9B93-433E-83B4-4A1B404C4AF5}"/>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12FED8A0-828D-426C-A74E-D9EC76A372A7}"/>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FB87B670-A607-4ACB-B97F-5A8D257F2B8A}"/>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7ECE8D9-F4AC-4E23-98F9-FDA95B00E334}"/>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859CB4B7-1F9F-486F-9869-759A36F90AFF}"/>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7B72CED-EBAC-40C6-83BD-5CE7F87361C9}"/>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F5C6168-FDA0-4019-B0D4-3F3BB2FC8AEA}"/>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E5E369BE-C165-49E1-BFFA-F4AF157A8428}"/>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239BB196-CAA7-4B89-BE2F-274766E03FC8}"/>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48C4C79C-B012-4773-B4E2-1E788BC77175}"/>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9F5E08A-8C14-4B76-8C43-C9A94F5150A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A6914D7-A1F6-4F73-A2C3-374C46019DC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979097B-FFFF-4890-96ED-F37AA66281D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CA59C56-8199-4BED-8465-72CE257724B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2737FD4-1598-4A69-821F-7932A1C9EF0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130556</xdr:rowOff>
    </xdr:from>
    <xdr:to>
      <xdr:col>55</xdr:col>
      <xdr:colOff>50800</xdr:colOff>
      <xdr:row>107</xdr:row>
      <xdr:rowOff>60706</xdr:rowOff>
    </xdr:to>
    <xdr:sp macro="" textlink="">
      <xdr:nvSpPr>
        <xdr:cNvPr id="472" name="楕円 471">
          <a:extLst>
            <a:ext uri="{FF2B5EF4-FFF2-40B4-BE49-F238E27FC236}">
              <a16:creationId xmlns:a16="http://schemas.microsoft.com/office/drawing/2014/main" id="{5039AAEE-6132-4F39-B050-4622958A0407}"/>
            </a:ext>
          </a:extLst>
        </xdr:cNvPr>
        <xdr:cNvSpPr/>
      </xdr:nvSpPr>
      <xdr:spPr>
        <a:xfrm>
          <a:off x="104267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108983</xdr:rowOff>
    </xdr:from>
    <xdr:ext cx="469744" cy="259045"/>
    <xdr:sp macro="" textlink="">
      <xdr:nvSpPr>
        <xdr:cNvPr id="473" name="【市民会館】&#10;一人当たり面積該当値テキスト">
          <a:extLst>
            <a:ext uri="{FF2B5EF4-FFF2-40B4-BE49-F238E27FC236}">
              <a16:creationId xmlns:a16="http://schemas.microsoft.com/office/drawing/2014/main" id="{597B6FEE-4679-488B-8FEB-C13E67BD18BD}"/>
            </a:ext>
          </a:extLst>
        </xdr:cNvPr>
        <xdr:cNvSpPr txBox="1"/>
      </xdr:nvSpPr>
      <xdr:spPr>
        <a:xfrm>
          <a:off x="10515600"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128270</xdr:rowOff>
    </xdr:from>
    <xdr:to>
      <xdr:col>50</xdr:col>
      <xdr:colOff>165100</xdr:colOff>
      <xdr:row>107</xdr:row>
      <xdr:rowOff>58420</xdr:rowOff>
    </xdr:to>
    <xdr:sp macro="" textlink="">
      <xdr:nvSpPr>
        <xdr:cNvPr id="474" name="楕円 473">
          <a:extLst>
            <a:ext uri="{FF2B5EF4-FFF2-40B4-BE49-F238E27FC236}">
              <a16:creationId xmlns:a16="http://schemas.microsoft.com/office/drawing/2014/main" id="{CA744A40-7561-4862-80B1-76C749D664BA}"/>
            </a:ext>
          </a:extLst>
        </xdr:cNvPr>
        <xdr:cNvSpPr/>
      </xdr:nvSpPr>
      <xdr:spPr>
        <a:xfrm>
          <a:off x="9588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7620</xdr:rowOff>
    </xdr:from>
    <xdr:to>
      <xdr:col>55</xdr:col>
      <xdr:colOff>0</xdr:colOff>
      <xdr:row>107</xdr:row>
      <xdr:rowOff>9906</xdr:rowOff>
    </xdr:to>
    <xdr:cxnSp macro="">
      <xdr:nvCxnSpPr>
        <xdr:cNvPr id="475" name="直線コネクタ 474">
          <a:extLst>
            <a:ext uri="{FF2B5EF4-FFF2-40B4-BE49-F238E27FC236}">
              <a16:creationId xmlns:a16="http://schemas.microsoft.com/office/drawing/2014/main" id="{B2D473F4-E6DC-4E63-87E3-749F09E02567}"/>
            </a:ext>
          </a:extLst>
        </xdr:cNvPr>
        <xdr:cNvCxnSpPr/>
      </xdr:nvCxnSpPr>
      <xdr:spPr>
        <a:xfrm>
          <a:off x="9639300" y="1835277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130556</xdr:rowOff>
    </xdr:from>
    <xdr:to>
      <xdr:col>46</xdr:col>
      <xdr:colOff>38100</xdr:colOff>
      <xdr:row>107</xdr:row>
      <xdr:rowOff>60706</xdr:rowOff>
    </xdr:to>
    <xdr:sp macro="" textlink="">
      <xdr:nvSpPr>
        <xdr:cNvPr id="476" name="楕円 475">
          <a:extLst>
            <a:ext uri="{FF2B5EF4-FFF2-40B4-BE49-F238E27FC236}">
              <a16:creationId xmlns:a16="http://schemas.microsoft.com/office/drawing/2014/main" id="{CDAA046F-3595-43E9-863D-1BD03B71FD0B}"/>
            </a:ext>
          </a:extLst>
        </xdr:cNvPr>
        <xdr:cNvSpPr/>
      </xdr:nvSpPr>
      <xdr:spPr>
        <a:xfrm>
          <a:off x="8699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7620</xdr:rowOff>
    </xdr:from>
    <xdr:to>
      <xdr:col>50</xdr:col>
      <xdr:colOff>114300</xdr:colOff>
      <xdr:row>107</xdr:row>
      <xdr:rowOff>9906</xdr:rowOff>
    </xdr:to>
    <xdr:cxnSp macro="">
      <xdr:nvCxnSpPr>
        <xdr:cNvPr id="477" name="直線コネクタ 476">
          <a:extLst>
            <a:ext uri="{FF2B5EF4-FFF2-40B4-BE49-F238E27FC236}">
              <a16:creationId xmlns:a16="http://schemas.microsoft.com/office/drawing/2014/main" id="{9105A316-26E2-4933-9353-F4A892DBE74D}"/>
            </a:ext>
          </a:extLst>
        </xdr:cNvPr>
        <xdr:cNvCxnSpPr/>
      </xdr:nvCxnSpPr>
      <xdr:spPr>
        <a:xfrm flipV="1">
          <a:off x="8750300" y="183527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128270</xdr:rowOff>
    </xdr:from>
    <xdr:to>
      <xdr:col>41</xdr:col>
      <xdr:colOff>101600</xdr:colOff>
      <xdr:row>107</xdr:row>
      <xdr:rowOff>58420</xdr:rowOff>
    </xdr:to>
    <xdr:sp macro="" textlink="">
      <xdr:nvSpPr>
        <xdr:cNvPr id="478" name="楕円 477">
          <a:extLst>
            <a:ext uri="{FF2B5EF4-FFF2-40B4-BE49-F238E27FC236}">
              <a16:creationId xmlns:a16="http://schemas.microsoft.com/office/drawing/2014/main" id="{F605B13E-13C8-4E61-842C-A5E69C757D23}"/>
            </a:ext>
          </a:extLst>
        </xdr:cNvPr>
        <xdr:cNvSpPr/>
      </xdr:nvSpPr>
      <xdr:spPr>
        <a:xfrm>
          <a:off x="7810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7620</xdr:rowOff>
    </xdr:from>
    <xdr:to>
      <xdr:col>45</xdr:col>
      <xdr:colOff>177800</xdr:colOff>
      <xdr:row>107</xdr:row>
      <xdr:rowOff>9906</xdr:rowOff>
    </xdr:to>
    <xdr:cxnSp macro="">
      <xdr:nvCxnSpPr>
        <xdr:cNvPr id="479" name="直線コネクタ 478">
          <a:extLst>
            <a:ext uri="{FF2B5EF4-FFF2-40B4-BE49-F238E27FC236}">
              <a16:creationId xmlns:a16="http://schemas.microsoft.com/office/drawing/2014/main" id="{FC27DA1C-7F16-48B5-B93D-8FED40A9BF91}"/>
            </a:ext>
          </a:extLst>
        </xdr:cNvPr>
        <xdr:cNvCxnSpPr/>
      </xdr:nvCxnSpPr>
      <xdr:spPr>
        <a:xfrm>
          <a:off x="7861300" y="183527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125985</xdr:rowOff>
    </xdr:from>
    <xdr:to>
      <xdr:col>36</xdr:col>
      <xdr:colOff>165100</xdr:colOff>
      <xdr:row>107</xdr:row>
      <xdr:rowOff>56135</xdr:rowOff>
    </xdr:to>
    <xdr:sp macro="" textlink="">
      <xdr:nvSpPr>
        <xdr:cNvPr id="480" name="楕円 479">
          <a:extLst>
            <a:ext uri="{FF2B5EF4-FFF2-40B4-BE49-F238E27FC236}">
              <a16:creationId xmlns:a16="http://schemas.microsoft.com/office/drawing/2014/main" id="{5DF0312B-302E-443E-9CBC-A827BD0AB075}"/>
            </a:ext>
          </a:extLst>
        </xdr:cNvPr>
        <xdr:cNvSpPr/>
      </xdr:nvSpPr>
      <xdr:spPr>
        <a:xfrm>
          <a:off x="6921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5335</xdr:rowOff>
    </xdr:from>
    <xdr:to>
      <xdr:col>41</xdr:col>
      <xdr:colOff>50800</xdr:colOff>
      <xdr:row>107</xdr:row>
      <xdr:rowOff>7620</xdr:rowOff>
    </xdr:to>
    <xdr:cxnSp macro="">
      <xdr:nvCxnSpPr>
        <xdr:cNvPr id="481" name="直線コネクタ 480">
          <a:extLst>
            <a:ext uri="{FF2B5EF4-FFF2-40B4-BE49-F238E27FC236}">
              <a16:creationId xmlns:a16="http://schemas.microsoft.com/office/drawing/2014/main" id="{7BB64EDF-E03F-4F96-B565-7C7235CC87FC}"/>
            </a:ext>
          </a:extLst>
        </xdr:cNvPr>
        <xdr:cNvCxnSpPr/>
      </xdr:nvCxnSpPr>
      <xdr:spPr>
        <a:xfrm>
          <a:off x="6972300" y="1835048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5C578263-B302-41CB-A207-95433F328AE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2416A2AF-D2BD-41B3-8411-4F7E85D5400D}"/>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D55963F6-C71A-41AA-91A5-38E29065CFBB}"/>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E506793E-EEFD-4867-81EE-C76810A811C3}"/>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49547</xdr:rowOff>
    </xdr:from>
    <xdr:ext cx="469744" cy="259045"/>
    <xdr:sp macro="" textlink="">
      <xdr:nvSpPr>
        <xdr:cNvPr id="486" name="n_1mainValue【市民会館】&#10;一人当たり面積">
          <a:extLst>
            <a:ext uri="{FF2B5EF4-FFF2-40B4-BE49-F238E27FC236}">
              <a16:creationId xmlns:a16="http://schemas.microsoft.com/office/drawing/2014/main" id="{05C374A7-1C26-4CB9-AB5C-5FEEE5AD8BBC}"/>
            </a:ext>
          </a:extLst>
        </xdr:cNvPr>
        <xdr:cNvSpPr txBox="1"/>
      </xdr:nvSpPr>
      <xdr:spPr>
        <a:xfrm>
          <a:off x="93917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51833</xdr:rowOff>
    </xdr:from>
    <xdr:ext cx="469744" cy="259045"/>
    <xdr:sp macro="" textlink="">
      <xdr:nvSpPr>
        <xdr:cNvPr id="487" name="n_2mainValue【市民会館】&#10;一人当たり面積">
          <a:extLst>
            <a:ext uri="{FF2B5EF4-FFF2-40B4-BE49-F238E27FC236}">
              <a16:creationId xmlns:a16="http://schemas.microsoft.com/office/drawing/2014/main" id="{4B0AED93-67F9-4D94-902D-7778AED0B642}"/>
            </a:ext>
          </a:extLst>
        </xdr:cNvPr>
        <xdr:cNvSpPr txBox="1"/>
      </xdr:nvSpPr>
      <xdr:spPr>
        <a:xfrm>
          <a:off x="8515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49547</xdr:rowOff>
    </xdr:from>
    <xdr:ext cx="469744" cy="259045"/>
    <xdr:sp macro="" textlink="">
      <xdr:nvSpPr>
        <xdr:cNvPr id="488" name="n_3mainValue【市民会館】&#10;一人当たり面積">
          <a:extLst>
            <a:ext uri="{FF2B5EF4-FFF2-40B4-BE49-F238E27FC236}">
              <a16:creationId xmlns:a16="http://schemas.microsoft.com/office/drawing/2014/main" id="{FC4B2ED8-5D4B-471F-8CA1-6A371FB19044}"/>
            </a:ext>
          </a:extLst>
        </xdr:cNvPr>
        <xdr:cNvSpPr txBox="1"/>
      </xdr:nvSpPr>
      <xdr:spPr>
        <a:xfrm>
          <a:off x="7626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47262</xdr:rowOff>
    </xdr:from>
    <xdr:ext cx="469744" cy="259045"/>
    <xdr:sp macro="" textlink="">
      <xdr:nvSpPr>
        <xdr:cNvPr id="489" name="n_4mainValue【市民会館】&#10;一人当たり面積">
          <a:extLst>
            <a:ext uri="{FF2B5EF4-FFF2-40B4-BE49-F238E27FC236}">
              <a16:creationId xmlns:a16="http://schemas.microsoft.com/office/drawing/2014/main" id="{BF2676ED-5A62-428B-B5AD-5C268280B922}"/>
            </a:ext>
          </a:extLst>
        </xdr:cNvPr>
        <xdr:cNvSpPr txBox="1"/>
      </xdr:nvSpPr>
      <xdr:spPr>
        <a:xfrm>
          <a:off x="6737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E8DD047-BE99-43D2-98B4-47424A67589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34DB88DF-1BA8-4CB6-AB8A-7BE36404C86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B7D7A49-E171-413A-B18E-0D3DDBAE073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7BD38DE0-88A1-431F-A569-4D96B95963D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E1423636-FC32-4B57-8ADE-37469031F21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C633C1F3-9A79-4247-BAE2-0CA7B571148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DCBEFD82-65D2-474D-8669-CF46E5FC56D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12A60F28-CBED-459A-BFEC-21D3F3EB3D1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795AD067-891E-4748-8776-1C82E1CD68F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B53FCA16-30EF-4166-9AF9-9CD1A2303CA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6D4CC431-1ED0-4F48-8147-52CE8A96BE9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F5628350-12BA-4CB6-A2D6-AD77814E7CA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B3DDE6F3-299F-4B12-83D1-BF437DDBDA7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E5F6B4DD-11D6-490F-9727-F62E1ABE8BE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3AFAB754-5298-414F-BA64-E1AA9121C6C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C63C565-28F2-4F48-9225-D519FC217FE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A1582F49-986E-48FC-89AD-D94D164BCBC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F868F199-DE6B-4A4B-A0D9-164AFE8B545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C0654956-3DA8-4578-B1AB-06DA1FC7D07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D79FDDA4-B8BE-4CF9-B9FF-4F6FD6EB11E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B6BC130D-7B9E-4DB2-ADF7-227B945B5C6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34997F9B-B18D-41DA-89AD-7D064B13627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6C3682B2-6A11-4F64-A168-B69FC1D5849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7D3D88D4-770B-48C0-A828-F3F96FE9448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D368FEC8-6D22-4C6B-863A-1873E2B6DB1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669F0B27-63F9-49F1-B65C-749438FE67A9}"/>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58281894-4F88-4446-8F67-CDE597D10FD3}"/>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6960024F-01E1-495A-92B4-A9D84778415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30543034-46F0-4D12-800F-180A4382D5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9C06AEFB-3E45-4892-B4DD-8B7C326E282F}"/>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BEA2D85F-33D0-4B2A-9F9A-EC024D40417A}"/>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7E01A400-8C2B-4DA3-8055-85A7F144E17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6C05E925-EF38-4B7A-9336-7BC9EB4F6777}"/>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42CBD880-9F1B-4E65-A1E2-1C94007595B8}"/>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BFCD0F4D-6C47-44BD-9C63-92E94F835DD1}"/>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726D02A9-212A-4911-B473-B64FC1099AEA}"/>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B49052A-8882-48AD-B285-CD1ED5651FE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5BF42E6-FA34-4465-B1C4-39C78FA525C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B3A4715-9885-474F-A70A-E2C78D32075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8246738-F15B-4E33-BC51-BFC85BAB7C7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2FAB55F-35B1-482B-9DC8-23E00D668E1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123372</xdr:rowOff>
    </xdr:from>
    <xdr:to>
      <xdr:col>85</xdr:col>
      <xdr:colOff>177800</xdr:colOff>
      <xdr:row>40</xdr:row>
      <xdr:rowOff>53522</xdr:rowOff>
    </xdr:to>
    <xdr:sp macro="" textlink="">
      <xdr:nvSpPr>
        <xdr:cNvPr id="531" name="楕円 530">
          <a:extLst>
            <a:ext uri="{FF2B5EF4-FFF2-40B4-BE49-F238E27FC236}">
              <a16:creationId xmlns:a16="http://schemas.microsoft.com/office/drawing/2014/main" id="{FCBA484D-58D2-44F1-A144-0D1F49AA5D93}"/>
            </a:ext>
          </a:extLst>
        </xdr:cNvPr>
        <xdr:cNvSpPr/>
      </xdr:nvSpPr>
      <xdr:spPr>
        <a:xfrm>
          <a:off x="16268700" y="680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101799</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A008791-7775-41F7-ADA2-234E908672C4}"/>
            </a:ext>
          </a:extLst>
        </xdr:cNvPr>
        <xdr:cNvSpPr txBox="1"/>
      </xdr:nvSpPr>
      <xdr:spPr>
        <a:xfrm>
          <a:off x="16357600"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97246</xdr:rowOff>
    </xdr:from>
    <xdr:to>
      <xdr:col>81</xdr:col>
      <xdr:colOff>101600</xdr:colOff>
      <xdr:row>40</xdr:row>
      <xdr:rowOff>27396</xdr:rowOff>
    </xdr:to>
    <xdr:sp macro="" textlink="">
      <xdr:nvSpPr>
        <xdr:cNvPr id="533" name="楕円 532">
          <a:extLst>
            <a:ext uri="{FF2B5EF4-FFF2-40B4-BE49-F238E27FC236}">
              <a16:creationId xmlns:a16="http://schemas.microsoft.com/office/drawing/2014/main" id="{CBB31D38-70DD-4A2C-BAE0-979DCBF9F4AA}"/>
            </a:ext>
          </a:extLst>
        </xdr:cNvPr>
        <xdr:cNvSpPr/>
      </xdr:nvSpPr>
      <xdr:spPr>
        <a:xfrm>
          <a:off x="154305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148046</xdr:rowOff>
    </xdr:from>
    <xdr:to>
      <xdr:col>85</xdr:col>
      <xdr:colOff>127000</xdr:colOff>
      <xdr:row>40</xdr:row>
      <xdr:rowOff>2722</xdr:rowOff>
    </xdr:to>
    <xdr:cxnSp macro="">
      <xdr:nvCxnSpPr>
        <xdr:cNvPr id="534" name="直線コネクタ 533">
          <a:extLst>
            <a:ext uri="{FF2B5EF4-FFF2-40B4-BE49-F238E27FC236}">
              <a16:creationId xmlns:a16="http://schemas.microsoft.com/office/drawing/2014/main" id="{64B956BA-2F3E-4B48-97CB-6957C3FB4386}"/>
            </a:ext>
          </a:extLst>
        </xdr:cNvPr>
        <xdr:cNvCxnSpPr/>
      </xdr:nvCxnSpPr>
      <xdr:spPr>
        <a:xfrm>
          <a:off x="15481300" y="683459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123372</xdr:rowOff>
    </xdr:from>
    <xdr:to>
      <xdr:col>76</xdr:col>
      <xdr:colOff>165100</xdr:colOff>
      <xdr:row>40</xdr:row>
      <xdr:rowOff>53522</xdr:rowOff>
    </xdr:to>
    <xdr:sp macro="" textlink="">
      <xdr:nvSpPr>
        <xdr:cNvPr id="535" name="楕円 534">
          <a:extLst>
            <a:ext uri="{FF2B5EF4-FFF2-40B4-BE49-F238E27FC236}">
              <a16:creationId xmlns:a16="http://schemas.microsoft.com/office/drawing/2014/main" id="{1FCA80BF-FB0A-4A39-ACCE-C4BD23F31B62}"/>
            </a:ext>
          </a:extLst>
        </xdr:cNvPr>
        <xdr:cNvSpPr/>
      </xdr:nvSpPr>
      <xdr:spPr>
        <a:xfrm>
          <a:off x="14541500" y="680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148046</xdr:rowOff>
    </xdr:from>
    <xdr:to>
      <xdr:col>81</xdr:col>
      <xdr:colOff>50800</xdr:colOff>
      <xdr:row>40</xdr:row>
      <xdr:rowOff>2722</xdr:rowOff>
    </xdr:to>
    <xdr:cxnSp macro="">
      <xdr:nvCxnSpPr>
        <xdr:cNvPr id="536" name="直線コネクタ 535">
          <a:extLst>
            <a:ext uri="{FF2B5EF4-FFF2-40B4-BE49-F238E27FC236}">
              <a16:creationId xmlns:a16="http://schemas.microsoft.com/office/drawing/2014/main" id="{FD3C6525-8BDF-4D61-80F9-E2AEC297B36E}"/>
            </a:ext>
          </a:extLst>
        </xdr:cNvPr>
        <xdr:cNvCxnSpPr/>
      </xdr:nvCxnSpPr>
      <xdr:spPr>
        <a:xfrm flipV="1">
          <a:off x="14592300" y="683459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107043</xdr:rowOff>
    </xdr:from>
    <xdr:to>
      <xdr:col>72</xdr:col>
      <xdr:colOff>38100</xdr:colOff>
      <xdr:row>40</xdr:row>
      <xdr:rowOff>37193</xdr:rowOff>
    </xdr:to>
    <xdr:sp macro="" textlink="">
      <xdr:nvSpPr>
        <xdr:cNvPr id="537" name="楕円 536">
          <a:extLst>
            <a:ext uri="{FF2B5EF4-FFF2-40B4-BE49-F238E27FC236}">
              <a16:creationId xmlns:a16="http://schemas.microsoft.com/office/drawing/2014/main" id="{0EBEE5DC-8A92-4F0E-84A0-C3D6C88335B5}"/>
            </a:ext>
          </a:extLst>
        </xdr:cNvPr>
        <xdr:cNvSpPr/>
      </xdr:nvSpPr>
      <xdr:spPr>
        <a:xfrm>
          <a:off x="13652500" y="6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157843</xdr:rowOff>
    </xdr:from>
    <xdr:to>
      <xdr:col>76</xdr:col>
      <xdr:colOff>114300</xdr:colOff>
      <xdr:row>40</xdr:row>
      <xdr:rowOff>2722</xdr:rowOff>
    </xdr:to>
    <xdr:cxnSp macro="">
      <xdr:nvCxnSpPr>
        <xdr:cNvPr id="538" name="直線コネクタ 537">
          <a:extLst>
            <a:ext uri="{FF2B5EF4-FFF2-40B4-BE49-F238E27FC236}">
              <a16:creationId xmlns:a16="http://schemas.microsoft.com/office/drawing/2014/main" id="{E1B2DAC0-5244-4A22-994F-A335FEDBF675}"/>
            </a:ext>
          </a:extLst>
        </xdr:cNvPr>
        <xdr:cNvCxnSpPr/>
      </xdr:nvCxnSpPr>
      <xdr:spPr>
        <a:xfrm>
          <a:off x="13703300" y="684439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79284</xdr:rowOff>
    </xdr:from>
    <xdr:to>
      <xdr:col>67</xdr:col>
      <xdr:colOff>101600</xdr:colOff>
      <xdr:row>40</xdr:row>
      <xdr:rowOff>9434</xdr:rowOff>
    </xdr:to>
    <xdr:sp macro="" textlink="">
      <xdr:nvSpPr>
        <xdr:cNvPr id="539" name="楕円 538">
          <a:extLst>
            <a:ext uri="{FF2B5EF4-FFF2-40B4-BE49-F238E27FC236}">
              <a16:creationId xmlns:a16="http://schemas.microsoft.com/office/drawing/2014/main" id="{01CC670D-84A8-43A6-A3D1-44F062D11D15}"/>
            </a:ext>
          </a:extLst>
        </xdr:cNvPr>
        <xdr:cNvSpPr/>
      </xdr:nvSpPr>
      <xdr:spPr>
        <a:xfrm>
          <a:off x="12763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130084</xdr:rowOff>
    </xdr:from>
    <xdr:to>
      <xdr:col>71</xdr:col>
      <xdr:colOff>177800</xdr:colOff>
      <xdr:row>39</xdr:row>
      <xdr:rowOff>157843</xdr:rowOff>
    </xdr:to>
    <xdr:cxnSp macro="">
      <xdr:nvCxnSpPr>
        <xdr:cNvPr id="540" name="直線コネクタ 539">
          <a:extLst>
            <a:ext uri="{FF2B5EF4-FFF2-40B4-BE49-F238E27FC236}">
              <a16:creationId xmlns:a16="http://schemas.microsoft.com/office/drawing/2014/main" id="{E552EBE7-8FDA-45B6-955F-EA6392055C92}"/>
            </a:ext>
          </a:extLst>
        </xdr:cNvPr>
        <xdr:cNvCxnSpPr/>
      </xdr:nvCxnSpPr>
      <xdr:spPr>
        <a:xfrm>
          <a:off x="12814300" y="681663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4CB4EF74-32E1-42BD-871D-A22DCAA3C215}"/>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820298CD-402B-49BF-8570-CCB6D264AA1D}"/>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F302152A-C78A-4F3F-AED6-1EDA0D92BF1A}"/>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759815FC-3DB7-4208-860B-30568F519348}"/>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18523</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8811C3C-028B-49FB-AF24-6FCFB01AB390}"/>
            </a:ext>
          </a:extLst>
        </xdr:cNvPr>
        <xdr:cNvSpPr txBox="1"/>
      </xdr:nvSpPr>
      <xdr:spPr>
        <a:xfrm>
          <a:off x="15266044" y="687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44649</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C6E1F020-1E29-49EB-B7DF-0BD2C5E7BA52}"/>
            </a:ext>
          </a:extLst>
        </xdr:cNvPr>
        <xdr:cNvSpPr txBox="1"/>
      </xdr:nvSpPr>
      <xdr:spPr>
        <a:xfrm>
          <a:off x="14389744" y="690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28320</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816C2705-8C56-4CFD-9A98-36B12D710D46}"/>
            </a:ext>
          </a:extLst>
        </xdr:cNvPr>
        <xdr:cNvSpPr txBox="1"/>
      </xdr:nvSpPr>
      <xdr:spPr>
        <a:xfrm>
          <a:off x="13500744" y="688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561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5FC39282-385C-4FE7-86D8-51680D8812B2}"/>
            </a:ext>
          </a:extLst>
        </xdr:cNvPr>
        <xdr:cNvSpPr txBox="1"/>
      </xdr:nvSpPr>
      <xdr:spPr>
        <a:xfrm>
          <a:off x="12611744" y="685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6EBA917-573E-4D5C-B124-C23E63D067F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FEAC6834-42B5-4F39-8963-3A212FD49D4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D7EF1B1A-C878-405E-B316-B305DABF6FF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929F8046-2A24-43D0-9771-390EE674275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690F9EC5-0C5A-4E13-A575-0BCEEBA3F93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FD0981E1-F38F-41AB-80C7-3411AC57D46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D5BD093A-232F-4061-B9D4-5D8FA1BAC5C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C6CB3FA9-DC35-499C-82E7-FE11C00BB03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154D6C0F-F860-4721-8C4D-F2DF8DC067A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48C380D-86A3-4F8A-BFF1-80409085DFB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6AF75B05-EA8D-4D13-B066-ADBC0D76616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C198BFB9-2482-41CE-89D0-FCCB55B7829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BDBF016D-33CB-4F18-A01E-ED443F982E9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A7971598-094C-421A-88F3-0E174357608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DF661636-0BB9-414F-BC50-8100A555FB0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DFF12B77-938D-4EE0-B086-AC99E58380CD}"/>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6EDE7602-CB6D-448E-B7F8-1499CD0AF15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CE42509C-19C2-4E19-B299-969DAA23F4F1}"/>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8EC19BBC-C5F2-480A-BCFD-6F74E6F116E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47F24A27-F3AE-4658-9E96-6A162E962FA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7CD516EC-D92E-4CAE-81EC-311C6384426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6D235AD8-59CA-4978-97AD-994F859FF215}"/>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302A267C-8F9A-49AA-B93C-5C4403B891C2}"/>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50C7BF2C-4448-45C6-87DB-CBBA9CE8C819}"/>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FD0F1176-FC6A-42C5-9F1D-390E20611298}"/>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2FA9F173-7C1D-449E-B48C-634B10D37134}"/>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A4CEFFE5-2A60-4D0C-A892-4D2DF89FFCAB}"/>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B93DFF99-DE30-4231-B75E-B6EF4C8A8B3D}"/>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A793345A-8958-42E3-B592-CD1BE6F7DD9A}"/>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C16A8EAB-B9B7-4FDB-89EA-E2F8D0C2B9D9}"/>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D0D2F001-4EAF-4C9A-9EE7-C64FD681D144}"/>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408FC368-425B-4351-9C40-2E1979F9CCC5}"/>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2E4C889B-E206-4F21-9602-C829063FF7A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D51E168-161F-4F80-B9D6-23F6A4E21CC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7C6B0DE-5AFD-49DA-B813-CDA72CAC2E4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D81B1BD-5E99-4DEF-94F2-36D3D8E32C2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886DE77-3FB8-43DB-A2B4-6E25EB3EC73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18679</xdr:rowOff>
    </xdr:from>
    <xdr:to>
      <xdr:col>116</xdr:col>
      <xdr:colOff>114300</xdr:colOff>
      <xdr:row>38</xdr:row>
      <xdr:rowOff>120279</xdr:rowOff>
    </xdr:to>
    <xdr:sp macro="" textlink="">
      <xdr:nvSpPr>
        <xdr:cNvPr id="586" name="楕円 585">
          <a:extLst>
            <a:ext uri="{FF2B5EF4-FFF2-40B4-BE49-F238E27FC236}">
              <a16:creationId xmlns:a16="http://schemas.microsoft.com/office/drawing/2014/main" id="{02C9BFCE-AD0F-4710-BBDC-17B90EE731B2}"/>
            </a:ext>
          </a:extLst>
        </xdr:cNvPr>
        <xdr:cNvSpPr/>
      </xdr:nvSpPr>
      <xdr:spPr>
        <a:xfrm>
          <a:off x="22110700" y="653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41556</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91E450F8-ED99-4500-801A-6241B42422FA}"/>
            </a:ext>
          </a:extLst>
        </xdr:cNvPr>
        <xdr:cNvSpPr txBox="1"/>
      </xdr:nvSpPr>
      <xdr:spPr>
        <a:xfrm>
          <a:off x="22199600" y="6385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15995</xdr:rowOff>
    </xdr:from>
    <xdr:to>
      <xdr:col>112</xdr:col>
      <xdr:colOff>38100</xdr:colOff>
      <xdr:row>38</xdr:row>
      <xdr:rowOff>117595</xdr:rowOff>
    </xdr:to>
    <xdr:sp macro="" textlink="">
      <xdr:nvSpPr>
        <xdr:cNvPr id="588" name="楕円 587">
          <a:extLst>
            <a:ext uri="{FF2B5EF4-FFF2-40B4-BE49-F238E27FC236}">
              <a16:creationId xmlns:a16="http://schemas.microsoft.com/office/drawing/2014/main" id="{5347ABA1-C449-40EE-82F3-56B49CC227E2}"/>
            </a:ext>
          </a:extLst>
        </xdr:cNvPr>
        <xdr:cNvSpPr/>
      </xdr:nvSpPr>
      <xdr:spPr>
        <a:xfrm>
          <a:off x="21272500" y="653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66795</xdr:rowOff>
    </xdr:from>
    <xdr:to>
      <xdr:col>116</xdr:col>
      <xdr:colOff>63500</xdr:colOff>
      <xdr:row>38</xdr:row>
      <xdr:rowOff>69479</xdr:rowOff>
    </xdr:to>
    <xdr:cxnSp macro="">
      <xdr:nvCxnSpPr>
        <xdr:cNvPr id="589" name="直線コネクタ 588">
          <a:extLst>
            <a:ext uri="{FF2B5EF4-FFF2-40B4-BE49-F238E27FC236}">
              <a16:creationId xmlns:a16="http://schemas.microsoft.com/office/drawing/2014/main" id="{AA2AB99A-F418-4AA1-816D-624C52A69054}"/>
            </a:ext>
          </a:extLst>
        </xdr:cNvPr>
        <xdr:cNvCxnSpPr/>
      </xdr:nvCxnSpPr>
      <xdr:spPr>
        <a:xfrm>
          <a:off x="21323300" y="6581895"/>
          <a:ext cx="838200" cy="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61935</xdr:rowOff>
    </xdr:from>
    <xdr:to>
      <xdr:col>107</xdr:col>
      <xdr:colOff>101600</xdr:colOff>
      <xdr:row>38</xdr:row>
      <xdr:rowOff>163535</xdr:rowOff>
    </xdr:to>
    <xdr:sp macro="" textlink="">
      <xdr:nvSpPr>
        <xdr:cNvPr id="590" name="楕円 589">
          <a:extLst>
            <a:ext uri="{FF2B5EF4-FFF2-40B4-BE49-F238E27FC236}">
              <a16:creationId xmlns:a16="http://schemas.microsoft.com/office/drawing/2014/main" id="{57E12FE0-F506-4A33-BA6F-F817DD460C08}"/>
            </a:ext>
          </a:extLst>
        </xdr:cNvPr>
        <xdr:cNvSpPr/>
      </xdr:nvSpPr>
      <xdr:spPr>
        <a:xfrm>
          <a:off x="20383500" y="657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66795</xdr:rowOff>
    </xdr:from>
    <xdr:to>
      <xdr:col>111</xdr:col>
      <xdr:colOff>177800</xdr:colOff>
      <xdr:row>38</xdr:row>
      <xdr:rowOff>112735</xdr:rowOff>
    </xdr:to>
    <xdr:cxnSp macro="">
      <xdr:nvCxnSpPr>
        <xdr:cNvPr id="591" name="直線コネクタ 590">
          <a:extLst>
            <a:ext uri="{FF2B5EF4-FFF2-40B4-BE49-F238E27FC236}">
              <a16:creationId xmlns:a16="http://schemas.microsoft.com/office/drawing/2014/main" id="{4EBAAAFC-A8B9-4AAF-A3B7-D2CF04646D17}"/>
            </a:ext>
          </a:extLst>
        </xdr:cNvPr>
        <xdr:cNvCxnSpPr/>
      </xdr:nvCxnSpPr>
      <xdr:spPr>
        <a:xfrm flipV="1">
          <a:off x="20434300" y="6581895"/>
          <a:ext cx="889000" cy="4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45745</xdr:rowOff>
    </xdr:from>
    <xdr:to>
      <xdr:col>102</xdr:col>
      <xdr:colOff>165100</xdr:colOff>
      <xdr:row>38</xdr:row>
      <xdr:rowOff>147345</xdr:rowOff>
    </xdr:to>
    <xdr:sp macro="" textlink="">
      <xdr:nvSpPr>
        <xdr:cNvPr id="592" name="楕円 591">
          <a:extLst>
            <a:ext uri="{FF2B5EF4-FFF2-40B4-BE49-F238E27FC236}">
              <a16:creationId xmlns:a16="http://schemas.microsoft.com/office/drawing/2014/main" id="{87FC52D2-EB3F-4024-9E8A-92339A07C489}"/>
            </a:ext>
          </a:extLst>
        </xdr:cNvPr>
        <xdr:cNvSpPr/>
      </xdr:nvSpPr>
      <xdr:spPr>
        <a:xfrm>
          <a:off x="19494500" y="656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96545</xdr:rowOff>
    </xdr:from>
    <xdr:to>
      <xdr:col>107</xdr:col>
      <xdr:colOff>50800</xdr:colOff>
      <xdr:row>38</xdr:row>
      <xdr:rowOff>112735</xdr:rowOff>
    </xdr:to>
    <xdr:cxnSp macro="">
      <xdr:nvCxnSpPr>
        <xdr:cNvPr id="593" name="直線コネクタ 592">
          <a:extLst>
            <a:ext uri="{FF2B5EF4-FFF2-40B4-BE49-F238E27FC236}">
              <a16:creationId xmlns:a16="http://schemas.microsoft.com/office/drawing/2014/main" id="{51B5C7F6-3CD1-4B38-9BFA-879DCDB24AF9}"/>
            </a:ext>
          </a:extLst>
        </xdr:cNvPr>
        <xdr:cNvCxnSpPr/>
      </xdr:nvCxnSpPr>
      <xdr:spPr>
        <a:xfrm>
          <a:off x="19545300" y="6611645"/>
          <a:ext cx="889000" cy="1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61094</xdr:rowOff>
    </xdr:from>
    <xdr:to>
      <xdr:col>98</xdr:col>
      <xdr:colOff>38100</xdr:colOff>
      <xdr:row>38</xdr:row>
      <xdr:rowOff>162694</xdr:rowOff>
    </xdr:to>
    <xdr:sp macro="" textlink="">
      <xdr:nvSpPr>
        <xdr:cNvPr id="594" name="楕円 593">
          <a:extLst>
            <a:ext uri="{FF2B5EF4-FFF2-40B4-BE49-F238E27FC236}">
              <a16:creationId xmlns:a16="http://schemas.microsoft.com/office/drawing/2014/main" id="{CEF11C04-4740-4170-A4D8-0E808513E644}"/>
            </a:ext>
          </a:extLst>
        </xdr:cNvPr>
        <xdr:cNvSpPr/>
      </xdr:nvSpPr>
      <xdr:spPr>
        <a:xfrm>
          <a:off x="18605500" y="657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96545</xdr:rowOff>
    </xdr:from>
    <xdr:to>
      <xdr:col>102</xdr:col>
      <xdr:colOff>114300</xdr:colOff>
      <xdr:row>38</xdr:row>
      <xdr:rowOff>111894</xdr:rowOff>
    </xdr:to>
    <xdr:cxnSp macro="">
      <xdr:nvCxnSpPr>
        <xdr:cNvPr id="595" name="直線コネクタ 594">
          <a:extLst>
            <a:ext uri="{FF2B5EF4-FFF2-40B4-BE49-F238E27FC236}">
              <a16:creationId xmlns:a16="http://schemas.microsoft.com/office/drawing/2014/main" id="{93F21DF3-9279-42BB-9A58-A26684DED2E1}"/>
            </a:ext>
          </a:extLst>
        </xdr:cNvPr>
        <xdr:cNvCxnSpPr/>
      </xdr:nvCxnSpPr>
      <xdr:spPr>
        <a:xfrm flipV="1">
          <a:off x="18656300" y="6611645"/>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5FB975B9-0502-479D-A777-D6A74D471BFB}"/>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50F38CA7-CC33-48EE-A2C9-AD5A4BCACB7B}"/>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33CE3711-2EA7-4ABF-9A1C-F0E20C166F08}"/>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E4A04AAC-14CD-42E8-8F75-D2A620CBCEA0}"/>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134123</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0A61E67A-C1D4-4ABE-A1E7-0AA1689447A3}"/>
            </a:ext>
          </a:extLst>
        </xdr:cNvPr>
        <xdr:cNvSpPr txBox="1"/>
      </xdr:nvSpPr>
      <xdr:spPr>
        <a:xfrm>
          <a:off x="21011095" y="630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8612</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ADF4F03B-065A-4860-98B2-D817B0802A26}"/>
            </a:ext>
          </a:extLst>
        </xdr:cNvPr>
        <xdr:cNvSpPr txBox="1"/>
      </xdr:nvSpPr>
      <xdr:spPr>
        <a:xfrm>
          <a:off x="20134795" y="6352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163872</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F7C1A4D6-4CAF-4699-BC87-99D7170652E5}"/>
            </a:ext>
          </a:extLst>
        </xdr:cNvPr>
        <xdr:cNvSpPr txBox="1"/>
      </xdr:nvSpPr>
      <xdr:spPr>
        <a:xfrm>
          <a:off x="19245795" y="6336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7771</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5EE1FCB4-9694-43EF-9204-92CA48022740}"/>
            </a:ext>
          </a:extLst>
        </xdr:cNvPr>
        <xdr:cNvSpPr txBox="1"/>
      </xdr:nvSpPr>
      <xdr:spPr>
        <a:xfrm>
          <a:off x="18356795" y="6351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E0330C6D-F0DB-40E3-9827-26511685EC8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C06E568-6770-4072-BCC6-5A97C661800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FE4D50CA-6AA5-4517-ADF8-B871A35B3E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CD09CEB4-E543-48F6-B34B-24F15317C20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B3DA2189-794C-4A59-9BB1-A663CD565F7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3A34BAE5-4EAF-41B4-B0CD-F659DEC16A6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A42BA217-BBDD-47CC-86D8-F3BF085E7DE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B2829DDD-9F62-4E39-80EF-5C1EA833D6C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22EAF78F-26D3-4199-85B5-1641570DCA4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687A3328-D261-493B-86AB-25BE92A445D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13D772E-FEE3-420E-86B4-7393CCCE54F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941820BE-EE45-4B8C-8214-F9F8135A6B8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C01FA1E2-A9BB-499C-80DC-23A1740E186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EAD6828A-9966-4964-8603-FFB6E4241EB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AC7675C6-175C-4A3A-A06A-6D5C673C0B5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6D6EE2C-1E39-4DBB-918E-023F42B9F5E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46556025-C02E-4092-B94C-6B0CA508986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69707936-5BB5-470D-BAA0-1DD6847C378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6C466B91-0F67-4664-840C-171161D0D5E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771B3571-96E8-4ECB-98F3-A063248995B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DF927F1B-4EDB-4DE8-9CBF-14A877FA4E7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3889DBB1-1ACC-465A-8228-54C34041315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2C40AFFB-C20D-455B-8B64-0D547E151E5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A36472F3-4772-4E2A-A3FC-14AC2918870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A62638FE-260F-417C-97D8-0A0AF7D2984A}"/>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D128E968-F163-4D80-84F4-4E43E23F867C}"/>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D6151E64-47E7-45A4-97EC-E1D6E14CCCA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DF3F3B05-6677-49BB-9A7A-D737ADA1A903}"/>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FAFF47B5-6E2E-4C9D-BD22-967B4DCC4896}"/>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86B46EF9-9774-4F84-A8E4-99ED4515737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2B7638C2-D19D-43EE-AE5F-64B00E3E6E02}"/>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D0D12CAA-DD10-4686-A8F7-48B7F087A26A}"/>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CD603FA4-86A2-488D-B425-70FEE1A14115}"/>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2D4C1548-4D1D-4271-BEBB-771A54A21EE2}"/>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F84EB316-E296-4ED6-81BE-25868F64D815}"/>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80B3329-0399-4DB1-BA6F-F6601D2842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740639A-B1BD-4DC0-A238-7042C0CB024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E62F649-D818-4A60-822E-EFEB62B7041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4457B09-731F-42DF-B390-869175BDF1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CA224AC-CD39-44F7-9A0E-10158850224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74930</xdr:rowOff>
    </xdr:from>
    <xdr:to>
      <xdr:col>85</xdr:col>
      <xdr:colOff>177800</xdr:colOff>
      <xdr:row>63</xdr:row>
      <xdr:rowOff>5080</xdr:rowOff>
    </xdr:to>
    <xdr:sp macro="" textlink="">
      <xdr:nvSpPr>
        <xdr:cNvPr id="644" name="楕円 643">
          <a:extLst>
            <a:ext uri="{FF2B5EF4-FFF2-40B4-BE49-F238E27FC236}">
              <a16:creationId xmlns:a16="http://schemas.microsoft.com/office/drawing/2014/main" id="{F7B35265-34DF-4A4D-9427-36BAB5792942}"/>
            </a:ext>
          </a:extLst>
        </xdr:cNvPr>
        <xdr:cNvSpPr/>
      </xdr:nvSpPr>
      <xdr:spPr>
        <a:xfrm>
          <a:off x="16268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53357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ED2CC132-B46B-4C62-A6A9-51C68604B978}"/>
            </a:ext>
          </a:extLst>
        </xdr:cNvPr>
        <xdr:cNvSpPr txBox="1"/>
      </xdr:nvSpPr>
      <xdr:spPr>
        <a:xfrm>
          <a:off x="163576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44450</xdr:rowOff>
    </xdr:from>
    <xdr:to>
      <xdr:col>81</xdr:col>
      <xdr:colOff>101600</xdr:colOff>
      <xdr:row>62</xdr:row>
      <xdr:rowOff>146050</xdr:rowOff>
    </xdr:to>
    <xdr:sp macro="" textlink="">
      <xdr:nvSpPr>
        <xdr:cNvPr id="646" name="楕円 645">
          <a:extLst>
            <a:ext uri="{FF2B5EF4-FFF2-40B4-BE49-F238E27FC236}">
              <a16:creationId xmlns:a16="http://schemas.microsoft.com/office/drawing/2014/main" id="{C64BC965-1858-497E-8ECA-3A942CF91C64}"/>
            </a:ext>
          </a:extLst>
        </xdr:cNvPr>
        <xdr:cNvSpPr/>
      </xdr:nvSpPr>
      <xdr:spPr>
        <a:xfrm>
          <a:off x="15430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95250</xdr:rowOff>
    </xdr:from>
    <xdr:to>
      <xdr:col>85</xdr:col>
      <xdr:colOff>127000</xdr:colOff>
      <xdr:row>62</xdr:row>
      <xdr:rowOff>125730</xdr:rowOff>
    </xdr:to>
    <xdr:cxnSp macro="">
      <xdr:nvCxnSpPr>
        <xdr:cNvPr id="647" name="直線コネクタ 646">
          <a:extLst>
            <a:ext uri="{FF2B5EF4-FFF2-40B4-BE49-F238E27FC236}">
              <a16:creationId xmlns:a16="http://schemas.microsoft.com/office/drawing/2014/main" id="{67EBFA0B-66F0-4715-A907-B9C0F3A2ED12}"/>
            </a:ext>
          </a:extLst>
        </xdr:cNvPr>
        <xdr:cNvCxnSpPr/>
      </xdr:nvCxnSpPr>
      <xdr:spPr>
        <a:xfrm>
          <a:off x="15481300" y="107251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13970</xdr:rowOff>
    </xdr:from>
    <xdr:to>
      <xdr:col>76</xdr:col>
      <xdr:colOff>165100</xdr:colOff>
      <xdr:row>62</xdr:row>
      <xdr:rowOff>115570</xdr:rowOff>
    </xdr:to>
    <xdr:sp macro="" textlink="">
      <xdr:nvSpPr>
        <xdr:cNvPr id="648" name="楕円 647">
          <a:extLst>
            <a:ext uri="{FF2B5EF4-FFF2-40B4-BE49-F238E27FC236}">
              <a16:creationId xmlns:a16="http://schemas.microsoft.com/office/drawing/2014/main" id="{FE59CA95-8369-4C63-97A5-935F27E434DC}"/>
            </a:ext>
          </a:extLst>
        </xdr:cNvPr>
        <xdr:cNvSpPr/>
      </xdr:nvSpPr>
      <xdr:spPr>
        <a:xfrm>
          <a:off x="14541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64770</xdr:rowOff>
    </xdr:from>
    <xdr:to>
      <xdr:col>81</xdr:col>
      <xdr:colOff>50800</xdr:colOff>
      <xdr:row>62</xdr:row>
      <xdr:rowOff>95250</xdr:rowOff>
    </xdr:to>
    <xdr:cxnSp macro="">
      <xdr:nvCxnSpPr>
        <xdr:cNvPr id="649" name="直線コネクタ 648">
          <a:extLst>
            <a:ext uri="{FF2B5EF4-FFF2-40B4-BE49-F238E27FC236}">
              <a16:creationId xmlns:a16="http://schemas.microsoft.com/office/drawing/2014/main" id="{A6CCA49A-2A2F-49A3-ADBC-86A6C7718EF6}"/>
            </a:ext>
          </a:extLst>
        </xdr:cNvPr>
        <xdr:cNvCxnSpPr/>
      </xdr:nvCxnSpPr>
      <xdr:spPr>
        <a:xfrm>
          <a:off x="14592300" y="106946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153035</xdr:rowOff>
    </xdr:from>
    <xdr:to>
      <xdr:col>72</xdr:col>
      <xdr:colOff>38100</xdr:colOff>
      <xdr:row>62</xdr:row>
      <xdr:rowOff>83185</xdr:rowOff>
    </xdr:to>
    <xdr:sp macro="" textlink="">
      <xdr:nvSpPr>
        <xdr:cNvPr id="650" name="楕円 649">
          <a:extLst>
            <a:ext uri="{FF2B5EF4-FFF2-40B4-BE49-F238E27FC236}">
              <a16:creationId xmlns:a16="http://schemas.microsoft.com/office/drawing/2014/main" id="{BADF60A1-528B-4DF4-8797-875416ED69D6}"/>
            </a:ext>
          </a:extLst>
        </xdr:cNvPr>
        <xdr:cNvSpPr/>
      </xdr:nvSpPr>
      <xdr:spPr>
        <a:xfrm>
          <a:off x="13652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32385</xdr:rowOff>
    </xdr:from>
    <xdr:to>
      <xdr:col>76</xdr:col>
      <xdr:colOff>114300</xdr:colOff>
      <xdr:row>62</xdr:row>
      <xdr:rowOff>64770</xdr:rowOff>
    </xdr:to>
    <xdr:cxnSp macro="">
      <xdr:nvCxnSpPr>
        <xdr:cNvPr id="651" name="直線コネクタ 650">
          <a:extLst>
            <a:ext uri="{FF2B5EF4-FFF2-40B4-BE49-F238E27FC236}">
              <a16:creationId xmlns:a16="http://schemas.microsoft.com/office/drawing/2014/main" id="{AF1F7921-142F-4583-8C65-1A7976931624}"/>
            </a:ext>
          </a:extLst>
        </xdr:cNvPr>
        <xdr:cNvCxnSpPr/>
      </xdr:nvCxnSpPr>
      <xdr:spPr>
        <a:xfrm>
          <a:off x="13703300" y="106622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128270</xdr:rowOff>
    </xdr:from>
    <xdr:to>
      <xdr:col>67</xdr:col>
      <xdr:colOff>101600</xdr:colOff>
      <xdr:row>62</xdr:row>
      <xdr:rowOff>58420</xdr:rowOff>
    </xdr:to>
    <xdr:sp macro="" textlink="">
      <xdr:nvSpPr>
        <xdr:cNvPr id="652" name="楕円 651">
          <a:extLst>
            <a:ext uri="{FF2B5EF4-FFF2-40B4-BE49-F238E27FC236}">
              <a16:creationId xmlns:a16="http://schemas.microsoft.com/office/drawing/2014/main" id="{F35F32C3-F0C2-49A0-B5CB-70571596132F}"/>
            </a:ext>
          </a:extLst>
        </xdr:cNvPr>
        <xdr:cNvSpPr/>
      </xdr:nvSpPr>
      <xdr:spPr>
        <a:xfrm>
          <a:off x="12763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7620</xdr:rowOff>
    </xdr:from>
    <xdr:to>
      <xdr:col>71</xdr:col>
      <xdr:colOff>177800</xdr:colOff>
      <xdr:row>62</xdr:row>
      <xdr:rowOff>32385</xdr:rowOff>
    </xdr:to>
    <xdr:cxnSp macro="">
      <xdr:nvCxnSpPr>
        <xdr:cNvPr id="653" name="直線コネクタ 652">
          <a:extLst>
            <a:ext uri="{FF2B5EF4-FFF2-40B4-BE49-F238E27FC236}">
              <a16:creationId xmlns:a16="http://schemas.microsoft.com/office/drawing/2014/main" id="{3FB56452-1774-442D-BE51-BE7F6C665F95}"/>
            </a:ext>
          </a:extLst>
        </xdr:cNvPr>
        <xdr:cNvCxnSpPr/>
      </xdr:nvCxnSpPr>
      <xdr:spPr>
        <a:xfrm>
          <a:off x="12814300" y="106375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891C7798-59C5-4965-94D3-7BDB4AE5380B}"/>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F9B093E7-F42C-40E2-B7DD-7D4D95042822}"/>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E7781400-563C-4546-AB6F-97BB8276089A}"/>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2CAECAB3-018F-4ADF-9569-F6247C9EF36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137177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D97ADD3B-6F2F-4478-A2C2-AF6B511333BA}"/>
            </a:ext>
          </a:extLst>
        </xdr:cNvPr>
        <xdr:cNvSpPr txBox="1"/>
      </xdr:nvSpPr>
      <xdr:spPr>
        <a:xfrm>
          <a:off x="152660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106697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5BF0CC50-867D-42F5-A318-77E076CE7235}"/>
            </a:ext>
          </a:extLst>
        </xdr:cNvPr>
        <xdr:cNvSpPr txBox="1"/>
      </xdr:nvSpPr>
      <xdr:spPr>
        <a:xfrm>
          <a:off x="1438974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74312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CD3B1C48-FF88-4CE0-996D-07055162B3E7}"/>
            </a:ext>
          </a:extLst>
        </xdr:cNvPr>
        <xdr:cNvSpPr txBox="1"/>
      </xdr:nvSpPr>
      <xdr:spPr>
        <a:xfrm>
          <a:off x="1350074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49547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ECB73BF3-C223-4C82-800B-82F8C10A8B14}"/>
            </a:ext>
          </a:extLst>
        </xdr:cNvPr>
        <xdr:cNvSpPr txBox="1"/>
      </xdr:nvSpPr>
      <xdr:spPr>
        <a:xfrm>
          <a:off x="12611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C56E2D4A-2E6C-4988-9268-EA6E9EC0B25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122B9B83-E4FC-4877-A9E2-7BD60EBF480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D5809BF8-1B6E-4FF4-98A7-04AF26A8E21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6A0B0545-4839-4046-B4E9-5D75C42413B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B144B8B0-770C-4BB5-9E35-6D660AF61A0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ABCE2450-EDB6-48B3-BF60-F32E8E85F90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AA5DDF25-BC0D-46E9-AA5D-6156B9A3155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1F2E694C-46A9-4F74-9D2F-45AD88973C8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DFE22BB9-A691-4D60-81C5-0FCC94A5CA3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15A479E6-DFEE-499E-A9E9-831D611EF00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F3F7BE08-ADE6-4845-9465-00C40D494AE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69D321C9-EEE1-4475-9773-73586038CF4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FEA6A5DE-9652-4841-A7FE-0892565FE03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356BC190-070F-4DCF-BDE8-E2D3FD58215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BB28DA51-EF2F-4ABF-9816-24ADF8A0464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6B4F9D69-5696-4247-BECE-E6C548FAA5A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220E5EBF-B593-4BD7-BF7A-17A65872BC5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B8AA7E0E-A7D2-449C-B45C-636AD5F62C8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A0D78EC9-44FA-43DD-A082-EDAD428E350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EA969847-C1A1-4707-A034-DF6570293EF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DA6614EC-145F-4407-B71E-89A7381471C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F15E0298-8EA2-4E6B-80EC-A56E6C63526D}"/>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221A9139-7CB8-425A-A816-70CCDA3FC81E}"/>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260A59C4-1E23-42D7-99BB-FAD8107DC8CF}"/>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BE2720C8-7E64-4EA0-AC17-935F5F48E1FE}"/>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D20BD2E5-A70F-46B6-B932-B9C793EE8D15}"/>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09D80517-6DC7-484E-98F1-7A3F095D6621}"/>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BEA2FE81-B0A1-422C-BF01-A49A5DCDAC99}"/>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94FCB8AA-04C9-4D9A-827A-E9C7C9BB76A9}"/>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6B33B6FF-3B41-459A-AFC6-6C837BC3E838}"/>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C22ABDDB-81EA-48F8-8CE4-C6A5DED94D27}"/>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FAB02A26-E8D4-4DD2-9E54-4A008E3F03BB}"/>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E972623-8AD9-4658-8271-811E6C0A820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B712AA48-AECF-4294-8A65-FAE374B9D72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85AEF9C-3AA7-451B-A646-3DE3888DEC5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67EF8B0-3D88-4913-A411-2D44D3955BF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C2841DB-7ADB-436B-90E3-D6ACADD2BAF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15494</xdr:rowOff>
    </xdr:from>
    <xdr:to>
      <xdr:col>116</xdr:col>
      <xdr:colOff>114300</xdr:colOff>
      <xdr:row>63</xdr:row>
      <xdr:rowOff>117094</xdr:rowOff>
    </xdr:to>
    <xdr:sp macro="" textlink="">
      <xdr:nvSpPr>
        <xdr:cNvPr id="699" name="楕円 698">
          <a:extLst>
            <a:ext uri="{FF2B5EF4-FFF2-40B4-BE49-F238E27FC236}">
              <a16:creationId xmlns:a16="http://schemas.microsoft.com/office/drawing/2014/main" id="{216985FB-C2D7-432F-B9FE-1ECDBBF3FA7E}"/>
            </a:ext>
          </a:extLst>
        </xdr:cNvPr>
        <xdr:cNvSpPr/>
      </xdr:nvSpPr>
      <xdr:spPr>
        <a:xfrm>
          <a:off x="221107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D1FAD3C5-E2E9-4B19-B362-A382AB3E5DE6}"/>
            </a:ext>
          </a:extLst>
        </xdr:cNvPr>
        <xdr:cNvSpPr txBox="1"/>
      </xdr:nvSpPr>
      <xdr:spPr>
        <a:xfrm>
          <a:off x="22199600"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15494</xdr:rowOff>
    </xdr:from>
    <xdr:to>
      <xdr:col>112</xdr:col>
      <xdr:colOff>38100</xdr:colOff>
      <xdr:row>63</xdr:row>
      <xdr:rowOff>117094</xdr:rowOff>
    </xdr:to>
    <xdr:sp macro="" textlink="">
      <xdr:nvSpPr>
        <xdr:cNvPr id="701" name="楕円 700">
          <a:extLst>
            <a:ext uri="{FF2B5EF4-FFF2-40B4-BE49-F238E27FC236}">
              <a16:creationId xmlns:a16="http://schemas.microsoft.com/office/drawing/2014/main" id="{860422A2-7B52-4EF0-9059-14201507BFA2}"/>
            </a:ext>
          </a:extLst>
        </xdr:cNvPr>
        <xdr:cNvSpPr/>
      </xdr:nvSpPr>
      <xdr:spPr>
        <a:xfrm>
          <a:off x="21272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66294</xdr:rowOff>
    </xdr:from>
    <xdr:to>
      <xdr:col>116</xdr:col>
      <xdr:colOff>63500</xdr:colOff>
      <xdr:row>63</xdr:row>
      <xdr:rowOff>66294</xdr:rowOff>
    </xdr:to>
    <xdr:cxnSp macro="">
      <xdr:nvCxnSpPr>
        <xdr:cNvPr id="702" name="直線コネクタ 701">
          <a:extLst>
            <a:ext uri="{FF2B5EF4-FFF2-40B4-BE49-F238E27FC236}">
              <a16:creationId xmlns:a16="http://schemas.microsoft.com/office/drawing/2014/main" id="{5D187F48-DE41-4438-A146-9C9C7950CDBE}"/>
            </a:ext>
          </a:extLst>
        </xdr:cNvPr>
        <xdr:cNvCxnSpPr/>
      </xdr:nvCxnSpPr>
      <xdr:spPr>
        <a:xfrm>
          <a:off x="21323300" y="1086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15494</xdr:rowOff>
    </xdr:from>
    <xdr:to>
      <xdr:col>107</xdr:col>
      <xdr:colOff>101600</xdr:colOff>
      <xdr:row>63</xdr:row>
      <xdr:rowOff>117094</xdr:rowOff>
    </xdr:to>
    <xdr:sp macro="" textlink="">
      <xdr:nvSpPr>
        <xdr:cNvPr id="703" name="楕円 702">
          <a:extLst>
            <a:ext uri="{FF2B5EF4-FFF2-40B4-BE49-F238E27FC236}">
              <a16:creationId xmlns:a16="http://schemas.microsoft.com/office/drawing/2014/main" id="{B14CD180-4258-4FE4-ABCD-E08D017E6731}"/>
            </a:ext>
          </a:extLst>
        </xdr:cNvPr>
        <xdr:cNvSpPr/>
      </xdr:nvSpPr>
      <xdr:spPr>
        <a:xfrm>
          <a:off x="20383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66294</xdr:rowOff>
    </xdr:from>
    <xdr:to>
      <xdr:col>111</xdr:col>
      <xdr:colOff>177800</xdr:colOff>
      <xdr:row>63</xdr:row>
      <xdr:rowOff>66294</xdr:rowOff>
    </xdr:to>
    <xdr:cxnSp macro="">
      <xdr:nvCxnSpPr>
        <xdr:cNvPr id="704" name="直線コネクタ 703">
          <a:extLst>
            <a:ext uri="{FF2B5EF4-FFF2-40B4-BE49-F238E27FC236}">
              <a16:creationId xmlns:a16="http://schemas.microsoft.com/office/drawing/2014/main" id="{4B1461FF-B0EA-4BA0-B046-AD7100A406C1}"/>
            </a:ext>
          </a:extLst>
        </xdr:cNvPr>
        <xdr:cNvCxnSpPr/>
      </xdr:nvCxnSpPr>
      <xdr:spPr>
        <a:xfrm>
          <a:off x="20434300" y="1086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15494</xdr:rowOff>
    </xdr:from>
    <xdr:to>
      <xdr:col>102</xdr:col>
      <xdr:colOff>165100</xdr:colOff>
      <xdr:row>63</xdr:row>
      <xdr:rowOff>117094</xdr:rowOff>
    </xdr:to>
    <xdr:sp macro="" textlink="">
      <xdr:nvSpPr>
        <xdr:cNvPr id="705" name="楕円 704">
          <a:extLst>
            <a:ext uri="{FF2B5EF4-FFF2-40B4-BE49-F238E27FC236}">
              <a16:creationId xmlns:a16="http://schemas.microsoft.com/office/drawing/2014/main" id="{36D87112-5F4B-4282-B700-8DD5EE2F84F4}"/>
            </a:ext>
          </a:extLst>
        </xdr:cNvPr>
        <xdr:cNvSpPr/>
      </xdr:nvSpPr>
      <xdr:spPr>
        <a:xfrm>
          <a:off x="19494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66294</xdr:rowOff>
    </xdr:from>
    <xdr:to>
      <xdr:col>107</xdr:col>
      <xdr:colOff>50800</xdr:colOff>
      <xdr:row>63</xdr:row>
      <xdr:rowOff>66294</xdr:rowOff>
    </xdr:to>
    <xdr:cxnSp macro="">
      <xdr:nvCxnSpPr>
        <xdr:cNvPr id="706" name="直線コネクタ 705">
          <a:extLst>
            <a:ext uri="{FF2B5EF4-FFF2-40B4-BE49-F238E27FC236}">
              <a16:creationId xmlns:a16="http://schemas.microsoft.com/office/drawing/2014/main" id="{CB2273DA-7FAC-46BB-9C15-C6716AFEEA5A}"/>
            </a:ext>
          </a:extLst>
        </xdr:cNvPr>
        <xdr:cNvCxnSpPr/>
      </xdr:nvCxnSpPr>
      <xdr:spPr>
        <a:xfrm>
          <a:off x="19545300" y="1086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707" name="楕円 706">
          <a:extLst>
            <a:ext uri="{FF2B5EF4-FFF2-40B4-BE49-F238E27FC236}">
              <a16:creationId xmlns:a16="http://schemas.microsoft.com/office/drawing/2014/main" id="{75A4B154-7BBB-414F-9A69-4E2A10F2AE94}"/>
            </a:ext>
          </a:extLst>
        </xdr:cNvPr>
        <xdr:cNvSpPr/>
      </xdr:nvSpPr>
      <xdr:spPr>
        <a:xfrm>
          <a:off x="18605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66294</xdr:rowOff>
    </xdr:to>
    <xdr:cxnSp macro="">
      <xdr:nvCxnSpPr>
        <xdr:cNvPr id="708" name="直線コネクタ 707">
          <a:extLst>
            <a:ext uri="{FF2B5EF4-FFF2-40B4-BE49-F238E27FC236}">
              <a16:creationId xmlns:a16="http://schemas.microsoft.com/office/drawing/2014/main" id="{37A51D19-B943-464D-A47A-2A43D9C2AA76}"/>
            </a:ext>
          </a:extLst>
        </xdr:cNvPr>
        <xdr:cNvCxnSpPr/>
      </xdr:nvCxnSpPr>
      <xdr:spPr>
        <a:xfrm>
          <a:off x="18656300" y="10858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75AAEAD5-5114-4325-968E-B3C7A91435AB}"/>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D6D6E2E0-F1A3-4D61-8A4D-BD5B6823C168}"/>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31B7B9D7-A489-45ED-B367-D261C95B393B}"/>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BC454144-768E-41E1-9704-71A8574D30D3}"/>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108221</xdr:rowOff>
    </xdr:from>
    <xdr:ext cx="469744" cy="259045"/>
    <xdr:sp macro="" textlink="">
      <xdr:nvSpPr>
        <xdr:cNvPr id="713" name="n_1mainValue【保健センター・保健所】&#10;一人当たり面積">
          <a:extLst>
            <a:ext uri="{FF2B5EF4-FFF2-40B4-BE49-F238E27FC236}">
              <a16:creationId xmlns:a16="http://schemas.microsoft.com/office/drawing/2014/main" id="{E29B1F0D-6E72-4D05-9577-3E2E89820159}"/>
            </a:ext>
          </a:extLst>
        </xdr:cNvPr>
        <xdr:cNvSpPr txBox="1"/>
      </xdr:nvSpPr>
      <xdr:spPr>
        <a:xfrm>
          <a:off x="210757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108221</xdr:rowOff>
    </xdr:from>
    <xdr:ext cx="469744" cy="259045"/>
    <xdr:sp macro="" textlink="">
      <xdr:nvSpPr>
        <xdr:cNvPr id="714" name="n_2mainValue【保健センター・保健所】&#10;一人当たり面積">
          <a:extLst>
            <a:ext uri="{FF2B5EF4-FFF2-40B4-BE49-F238E27FC236}">
              <a16:creationId xmlns:a16="http://schemas.microsoft.com/office/drawing/2014/main" id="{040CE821-B4EF-44CC-ABEF-6C09A4810063}"/>
            </a:ext>
          </a:extLst>
        </xdr:cNvPr>
        <xdr:cNvSpPr txBox="1"/>
      </xdr:nvSpPr>
      <xdr:spPr>
        <a:xfrm>
          <a:off x="201994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108221</xdr:rowOff>
    </xdr:from>
    <xdr:ext cx="469744" cy="259045"/>
    <xdr:sp macro="" textlink="">
      <xdr:nvSpPr>
        <xdr:cNvPr id="715" name="n_3mainValue【保健センター・保健所】&#10;一人当たり面積">
          <a:extLst>
            <a:ext uri="{FF2B5EF4-FFF2-40B4-BE49-F238E27FC236}">
              <a16:creationId xmlns:a16="http://schemas.microsoft.com/office/drawing/2014/main" id="{DFFCBD5B-CB8A-4333-903B-CC0ECF88F1D0}"/>
            </a:ext>
          </a:extLst>
        </xdr:cNvPr>
        <xdr:cNvSpPr txBox="1"/>
      </xdr:nvSpPr>
      <xdr:spPr>
        <a:xfrm>
          <a:off x="193104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16" name="n_4mainValue【保健センター・保健所】&#10;一人当たり面積">
          <a:extLst>
            <a:ext uri="{FF2B5EF4-FFF2-40B4-BE49-F238E27FC236}">
              <a16:creationId xmlns:a16="http://schemas.microsoft.com/office/drawing/2014/main" id="{9A09F984-0F1D-40A5-ABD3-7DC1CFB0EA43}"/>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CC944A61-5D95-4B5B-A221-8F847013BF9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7A6F60D4-F92B-4564-94E3-4E3F5F7847C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7A967D59-5CED-4C34-A799-EB9F16425B3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905069E8-2BA1-4E33-B51E-5D9507A64F3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CC5A8AA9-00EA-461B-A290-EFFC6156E12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8C0963C7-0553-44C6-8023-AF028473825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FF445FAC-53B3-4AA7-84AE-425D7C7086E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E726A60C-A618-452D-B8F5-30A47642264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6F262D40-9FDB-45B0-B81A-83631CC2A1A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878EAC7B-71DC-4777-BD8D-6C9DD274A9F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BD4B9588-587A-4796-99CA-27F48F66367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3323EE8B-ED3F-4043-B4D3-B7C3FA00AE4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9EF7A943-7BB3-440A-A669-B97912A82AD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F1500822-3604-40E0-BBF8-E481AF33201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710BD2CA-ACBB-415F-9E0A-04525676103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B2D84F14-D820-4C15-B735-07799A41930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FDFD3A86-3956-4267-8FFF-B2EE36F7AA3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FFD9F8C3-FD3D-4CFF-97AF-26C5E27FF58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15F5560-5BA9-4097-A557-C0ECC54B53A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9ED641C0-AAB7-46AA-8CCD-6A9DB83B8C2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ED5C7639-0F20-48E5-BA64-A740DF06947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AFDB28F8-73B7-4F0A-A13B-3D0580CF07D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5DA572E-511C-46CE-B55E-160E605258F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E4DECE13-6E14-4682-BEC3-E6D0484B80C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11A86250-7A09-411A-BB0F-266BF4ECC465}"/>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659C72C5-6C23-414E-BFF8-18E292D62859}"/>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642058E5-2BCE-48A6-ACA6-4F4661ECA3C1}"/>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B5D054F7-8B9F-4CF2-86D2-470F64F618BC}"/>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EFD0CC3C-FF4D-4755-805C-C7C8243A683F}"/>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8356CCBF-5E41-4487-A3C6-7C61826255C9}"/>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95ABA98A-A90C-4AF1-9C5A-D6EDA387FFAD}"/>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35F8B2D3-1241-4E33-8288-DC189409E6B7}"/>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AE94E065-9CB8-42B3-B337-8CDFF22DC9F2}"/>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F5E306E9-E099-4AC9-8AA8-C6EF90185938}"/>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1141D55F-8C7C-4B7B-9487-201FEE7A065C}"/>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C5CC0B5F-54D1-4D6D-9A7E-BD1A524734E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5059BFD3-2869-4C15-B5B0-7ECA3428475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EFEECE3-3A7F-4320-B2A0-A8CD948788A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61D6D25-FBAD-443B-950C-DFE97587D31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F805A90-24BD-4A20-B0FB-FC16756948D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139700</xdr:rowOff>
    </xdr:from>
    <xdr:to>
      <xdr:col>85</xdr:col>
      <xdr:colOff>177800</xdr:colOff>
      <xdr:row>80</xdr:row>
      <xdr:rowOff>69850</xdr:rowOff>
    </xdr:to>
    <xdr:sp macro="" textlink="">
      <xdr:nvSpPr>
        <xdr:cNvPr id="757" name="楕円 756">
          <a:extLst>
            <a:ext uri="{FF2B5EF4-FFF2-40B4-BE49-F238E27FC236}">
              <a16:creationId xmlns:a16="http://schemas.microsoft.com/office/drawing/2014/main" id="{D38F758A-8F7B-4398-8027-6054577E7773}"/>
            </a:ext>
          </a:extLst>
        </xdr:cNvPr>
        <xdr:cNvSpPr/>
      </xdr:nvSpPr>
      <xdr:spPr>
        <a:xfrm>
          <a:off x="162687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162577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BAFFB55D-B6A2-4BE5-BBC0-2BBC3D1B45A7}"/>
            </a:ext>
          </a:extLst>
        </xdr:cNvPr>
        <xdr:cNvSpPr txBox="1"/>
      </xdr:nvSpPr>
      <xdr:spPr>
        <a:xfrm>
          <a:off x="16357600"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69214</xdr:rowOff>
    </xdr:from>
    <xdr:to>
      <xdr:col>81</xdr:col>
      <xdr:colOff>101600</xdr:colOff>
      <xdr:row>79</xdr:row>
      <xdr:rowOff>170814</xdr:rowOff>
    </xdr:to>
    <xdr:sp macro="" textlink="">
      <xdr:nvSpPr>
        <xdr:cNvPr id="759" name="楕円 758">
          <a:extLst>
            <a:ext uri="{FF2B5EF4-FFF2-40B4-BE49-F238E27FC236}">
              <a16:creationId xmlns:a16="http://schemas.microsoft.com/office/drawing/2014/main" id="{C7BA5A76-FDE1-46FF-8432-3D67573ED8FE}"/>
            </a:ext>
          </a:extLst>
        </xdr:cNvPr>
        <xdr:cNvSpPr/>
      </xdr:nvSpPr>
      <xdr:spPr>
        <a:xfrm>
          <a:off x="15430500" y="1361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120014</xdr:rowOff>
    </xdr:from>
    <xdr:to>
      <xdr:col>85</xdr:col>
      <xdr:colOff>127000</xdr:colOff>
      <xdr:row>80</xdr:row>
      <xdr:rowOff>19050</xdr:rowOff>
    </xdr:to>
    <xdr:cxnSp macro="">
      <xdr:nvCxnSpPr>
        <xdr:cNvPr id="760" name="直線コネクタ 759">
          <a:extLst>
            <a:ext uri="{FF2B5EF4-FFF2-40B4-BE49-F238E27FC236}">
              <a16:creationId xmlns:a16="http://schemas.microsoft.com/office/drawing/2014/main" id="{876CED80-5EE2-4D5A-A93B-F3F7F7125727}"/>
            </a:ext>
          </a:extLst>
        </xdr:cNvPr>
        <xdr:cNvCxnSpPr/>
      </xdr:nvCxnSpPr>
      <xdr:spPr>
        <a:xfrm>
          <a:off x="15481300" y="13664564"/>
          <a:ext cx="8382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93980</xdr:rowOff>
    </xdr:from>
    <xdr:to>
      <xdr:col>76</xdr:col>
      <xdr:colOff>165100</xdr:colOff>
      <xdr:row>79</xdr:row>
      <xdr:rowOff>24130</xdr:rowOff>
    </xdr:to>
    <xdr:sp macro="" textlink="">
      <xdr:nvSpPr>
        <xdr:cNvPr id="761" name="楕円 760">
          <a:extLst>
            <a:ext uri="{FF2B5EF4-FFF2-40B4-BE49-F238E27FC236}">
              <a16:creationId xmlns:a16="http://schemas.microsoft.com/office/drawing/2014/main" id="{A1CFFC93-9D7F-4408-8611-FD126A86A4CB}"/>
            </a:ext>
          </a:extLst>
        </xdr:cNvPr>
        <xdr:cNvSpPr/>
      </xdr:nvSpPr>
      <xdr:spPr>
        <a:xfrm>
          <a:off x="14541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144780</xdr:rowOff>
    </xdr:from>
    <xdr:to>
      <xdr:col>81</xdr:col>
      <xdr:colOff>50800</xdr:colOff>
      <xdr:row>79</xdr:row>
      <xdr:rowOff>120014</xdr:rowOff>
    </xdr:to>
    <xdr:cxnSp macro="">
      <xdr:nvCxnSpPr>
        <xdr:cNvPr id="762" name="直線コネクタ 761">
          <a:extLst>
            <a:ext uri="{FF2B5EF4-FFF2-40B4-BE49-F238E27FC236}">
              <a16:creationId xmlns:a16="http://schemas.microsoft.com/office/drawing/2014/main" id="{5EAB4244-7304-4E5F-B1D2-B7926271681D}"/>
            </a:ext>
          </a:extLst>
        </xdr:cNvPr>
        <xdr:cNvCxnSpPr/>
      </xdr:nvCxnSpPr>
      <xdr:spPr>
        <a:xfrm>
          <a:off x="14592300" y="13517880"/>
          <a:ext cx="889000" cy="14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80645</xdr:rowOff>
    </xdr:from>
    <xdr:to>
      <xdr:col>72</xdr:col>
      <xdr:colOff>38100</xdr:colOff>
      <xdr:row>79</xdr:row>
      <xdr:rowOff>10795</xdr:rowOff>
    </xdr:to>
    <xdr:sp macro="" textlink="">
      <xdr:nvSpPr>
        <xdr:cNvPr id="763" name="楕円 762">
          <a:extLst>
            <a:ext uri="{FF2B5EF4-FFF2-40B4-BE49-F238E27FC236}">
              <a16:creationId xmlns:a16="http://schemas.microsoft.com/office/drawing/2014/main" id="{C9A71FA1-AC00-407F-B042-752954B147B2}"/>
            </a:ext>
          </a:extLst>
        </xdr:cNvPr>
        <xdr:cNvSpPr/>
      </xdr:nvSpPr>
      <xdr:spPr>
        <a:xfrm>
          <a:off x="136525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131445</xdr:rowOff>
    </xdr:from>
    <xdr:to>
      <xdr:col>76</xdr:col>
      <xdr:colOff>114300</xdr:colOff>
      <xdr:row>78</xdr:row>
      <xdr:rowOff>144780</xdr:rowOff>
    </xdr:to>
    <xdr:cxnSp macro="">
      <xdr:nvCxnSpPr>
        <xdr:cNvPr id="764" name="直線コネクタ 763">
          <a:extLst>
            <a:ext uri="{FF2B5EF4-FFF2-40B4-BE49-F238E27FC236}">
              <a16:creationId xmlns:a16="http://schemas.microsoft.com/office/drawing/2014/main" id="{D214BF25-D074-4615-B2FC-F03883AFC4A6}"/>
            </a:ext>
          </a:extLst>
        </xdr:cNvPr>
        <xdr:cNvCxnSpPr/>
      </xdr:nvCxnSpPr>
      <xdr:spPr>
        <a:xfrm>
          <a:off x="13703300" y="135045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128270</xdr:rowOff>
    </xdr:from>
    <xdr:to>
      <xdr:col>67</xdr:col>
      <xdr:colOff>101600</xdr:colOff>
      <xdr:row>79</xdr:row>
      <xdr:rowOff>58420</xdr:rowOff>
    </xdr:to>
    <xdr:sp macro="" textlink="">
      <xdr:nvSpPr>
        <xdr:cNvPr id="765" name="楕円 764">
          <a:extLst>
            <a:ext uri="{FF2B5EF4-FFF2-40B4-BE49-F238E27FC236}">
              <a16:creationId xmlns:a16="http://schemas.microsoft.com/office/drawing/2014/main" id="{0C89721C-7E20-4707-8AB2-5E322BA80A83}"/>
            </a:ext>
          </a:extLst>
        </xdr:cNvPr>
        <xdr:cNvSpPr/>
      </xdr:nvSpPr>
      <xdr:spPr>
        <a:xfrm>
          <a:off x="12763500" y="1350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131445</xdr:rowOff>
    </xdr:from>
    <xdr:to>
      <xdr:col>71</xdr:col>
      <xdr:colOff>177800</xdr:colOff>
      <xdr:row>79</xdr:row>
      <xdr:rowOff>7620</xdr:rowOff>
    </xdr:to>
    <xdr:cxnSp macro="">
      <xdr:nvCxnSpPr>
        <xdr:cNvPr id="766" name="直線コネクタ 765">
          <a:extLst>
            <a:ext uri="{FF2B5EF4-FFF2-40B4-BE49-F238E27FC236}">
              <a16:creationId xmlns:a16="http://schemas.microsoft.com/office/drawing/2014/main" id="{58A029F5-53A3-41B1-ACA2-42207DA710B2}"/>
            </a:ext>
          </a:extLst>
        </xdr:cNvPr>
        <xdr:cNvCxnSpPr/>
      </xdr:nvCxnSpPr>
      <xdr:spPr>
        <a:xfrm flipV="1">
          <a:off x="12814300" y="135045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83507CD6-5393-4B8E-9456-FE0DF681186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8B3E69C9-6D11-44F1-ABC4-83667C1EB5CC}"/>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13F489F7-66A2-40F2-847B-4157D2F1D296}"/>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CC003499-B9BE-47A1-8B66-D2F72165DFBF}"/>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15891</xdr:rowOff>
    </xdr:from>
    <xdr:ext cx="405111" cy="259045"/>
    <xdr:sp macro="" textlink="">
      <xdr:nvSpPr>
        <xdr:cNvPr id="771" name="n_1mainValue【消防施設】&#10;有形固定資産減価償却率">
          <a:extLst>
            <a:ext uri="{FF2B5EF4-FFF2-40B4-BE49-F238E27FC236}">
              <a16:creationId xmlns:a16="http://schemas.microsoft.com/office/drawing/2014/main" id="{81271B19-7510-4531-BC43-50E13CB98993}"/>
            </a:ext>
          </a:extLst>
        </xdr:cNvPr>
        <xdr:cNvSpPr txBox="1"/>
      </xdr:nvSpPr>
      <xdr:spPr>
        <a:xfrm>
          <a:off x="15266044" y="1338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40657</xdr:rowOff>
    </xdr:from>
    <xdr:ext cx="405111" cy="259045"/>
    <xdr:sp macro="" textlink="">
      <xdr:nvSpPr>
        <xdr:cNvPr id="772" name="n_2mainValue【消防施設】&#10;有形固定資産減価償却率">
          <a:extLst>
            <a:ext uri="{FF2B5EF4-FFF2-40B4-BE49-F238E27FC236}">
              <a16:creationId xmlns:a16="http://schemas.microsoft.com/office/drawing/2014/main" id="{2E6B2812-220A-4975-9396-3E25EE0599B8}"/>
            </a:ext>
          </a:extLst>
        </xdr:cNvPr>
        <xdr:cNvSpPr txBox="1"/>
      </xdr:nvSpPr>
      <xdr:spPr>
        <a:xfrm>
          <a:off x="143897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27322</xdr:rowOff>
    </xdr:from>
    <xdr:ext cx="405111" cy="259045"/>
    <xdr:sp macro="" textlink="">
      <xdr:nvSpPr>
        <xdr:cNvPr id="773" name="n_3mainValue【消防施設】&#10;有形固定資産減価償却率">
          <a:extLst>
            <a:ext uri="{FF2B5EF4-FFF2-40B4-BE49-F238E27FC236}">
              <a16:creationId xmlns:a16="http://schemas.microsoft.com/office/drawing/2014/main" id="{F3B4CB0F-7A4A-463D-9DB5-DBA0F24EE8FB}"/>
            </a:ext>
          </a:extLst>
        </xdr:cNvPr>
        <xdr:cNvSpPr txBox="1"/>
      </xdr:nvSpPr>
      <xdr:spPr>
        <a:xfrm>
          <a:off x="13500744" y="1322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74947</xdr:rowOff>
    </xdr:from>
    <xdr:ext cx="405111" cy="259045"/>
    <xdr:sp macro="" textlink="">
      <xdr:nvSpPr>
        <xdr:cNvPr id="774" name="n_4mainValue【消防施設】&#10;有形固定資産減価償却率">
          <a:extLst>
            <a:ext uri="{FF2B5EF4-FFF2-40B4-BE49-F238E27FC236}">
              <a16:creationId xmlns:a16="http://schemas.microsoft.com/office/drawing/2014/main" id="{A025C641-19EC-41ED-8A7C-12193CFC7DC7}"/>
            </a:ext>
          </a:extLst>
        </xdr:cNvPr>
        <xdr:cNvSpPr txBox="1"/>
      </xdr:nvSpPr>
      <xdr:spPr>
        <a:xfrm>
          <a:off x="12611744" y="1327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3CC108C4-AC74-479F-8453-C28B7087C6B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96F07888-27BE-4C72-AEB6-4F4F11F2F53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AB9751B1-9899-42B3-99C5-2D1BEAA6650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3C6FF6DB-5E8D-40EE-8913-DEAF14B3C60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F294E584-C0A2-4CCF-9A7E-C62D9C1EA3A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A387CA1C-8C95-4317-9998-FC11E7D6693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10E99D14-66A7-401B-9098-D4B1DB5D286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4BFB066D-153A-4539-AD25-3B2AB3AB06D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9650AA50-57FB-4069-8FAF-4F0C9836BD2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83E384E5-8227-4C16-8A73-0E97C2D5466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77FEF05E-FB2B-4E54-81A0-C8FBCDDFEE6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7E23EB42-7B6A-4022-B9DF-43AB3E3B9DB5}"/>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A539724D-40F6-4EC4-9AE9-97BA50C16B3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C1BAA66B-06B8-4184-9F36-7BA3208AB74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2A5E4774-F75B-4979-BA6D-1E84BCBE6C6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1D9ECCB1-1C9B-468F-9D8B-61C17D114D3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69BB3E7C-BCDA-44E2-8621-EDD27021650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23EBB84A-5C98-43B2-BC08-D06EC966800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94B85C73-01C6-4F23-A7D1-A06D1FA73BE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384245DE-1B81-4FCB-A9B5-92ADC26F926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F774F245-BEE9-4933-8C2B-A99AA32900F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A061BEC9-B661-4D12-8C42-0F1664EDD289}"/>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7BCE1065-C47D-4377-8FCC-F43285C86B8A}"/>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EA4CEF04-6AE4-44DC-9AED-05CDF02286B3}"/>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BD6964FE-E8B0-43FA-A4D0-0FC9A149D331}"/>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CA75F017-F2E5-460F-95F2-6724D125DAE5}"/>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A51BC999-8A09-4D97-BD42-0B0199A3A9EE}"/>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260281B1-02CF-4398-8E39-E237460CE75B}"/>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4C66B389-3FBC-4109-AED3-FCCA7D19FBA1}"/>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64142AA6-6606-4B54-A3D4-A1A62751BB9B}"/>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460AB5F8-A40D-42B7-BC77-815141B3A229}"/>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D06FEDCA-F202-40D4-BA24-29A5DF768EC9}"/>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DB3E7ED5-0616-41ED-9E89-FC773B302C4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5C9AA18-96B6-422B-AEFC-CB1281C914D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C1F3E983-B241-440A-B09F-077FF13A83F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1970A1B7-8A4B-480B-A162-CEDEC205347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E8EB9988-A9F4-443C-9699-FD9D28142BF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812" name="楕円 811">
          <a:extLst>
            <a:ext uri="{FF2B5EF4-FFF2-40B4-BE49-F238E27FC236}">
              <a16:creationId xmlns:a16="http://schemas.microsoft.com/office/drawing/2014/main" id="{B289FADD-0A0B-4C06-A8C1-E1D402E057A9}"/>
            </a:ext>
          </a:extLst>
        </xdr:cNvPr>
        <xdr:cNvSpPr/>
      </xdr:nvSpPr>
      <xdr:spPr>
        <a:xfrm>
          <a:off x="22110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135907</xdr:rowOff>
    </xdr:from>
    <xdr:ext cx="469744" cy="259045"/>
    <xdr:sp macro="" textlink="">
      <xdr:nvSpPr>
        <xdr:cNvPr id="813" name="【消防施設】&#10;一人当たり面積該当値テキスト">
          <a:extLst>
            <a:ext uri="{FF2B5EF4-FFF2-40B4-BE49-F238E27FC236}">
              <a16:creationId xmlns:a16="http://schemas.microsoft.com/office/drawing/2014/main" id="{6214743B-DDFF-480B-8834-B2C7F10C13AC}"/>
            </a:ext>
          </a:extLst>
        </xdr:cNvPr>
        <xdr:cNvSpPr txBox="1"/>
      </xdr:nvSpPr>
      <xdr:spPr>
        <a:xfrm>
          <a:off x="22199600"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814" name="楕円 813">
          <a:extLst>
            <a:ext uri="{FF2B5EF4-FFF2-40B4-BE49-F238E27FC236}">
              <a16:creationId xmlns:a16="http://schemas.microsoft.com/office/drawing/2014/main" id="{4DAD39B4-EB9F-47F4-B767-85E6DBBE2597}"/>
            </a:ext>
          </a:extLst>
        </xdr:cNvPr>
        <xdr:cNvSpPr/>
      </xdr:nvSpPr>
      <xdr:spPr>
        <a:xfrm>
          <a:off x="2127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163830</xdr:rowOff>
    </xdr:from>
    <xdr:to>
      <xdr:col>116</xdr:col>
      <xdr:colOff>63500</xdr:colOff>
      <xdr:row>83</xdr:row>
      <xdr:rowOff>163830</xdr:rowOff>
    </xdr:to>
    <xdr:cxnSp macro="">
      <xdr:nvCxnSpPr>
        <xdr:cNvPr id="815" name="直線コネクタ 814">
          <a:extLst>
            <a:ext uri="{FF2B5EF4-FFF2-40B4-BE49-F238E27FC236}">
              <a16:creationId xmlns:a16="http://schemas.microsoft.com/office/drawing/2014/main" id="{E3412661-5B9B-4990-9EC5-FEB35E6A3024}"/>
            </a:ext>
          </a:extLst>
        </xdr:cNvPr>
        <xdr:cNvCxnSpPr/>
      </xdr:nvCxnSpPr>
      <xdr:spPr>
        <a:xfrm>
          <a:off x="21323300" y="14394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113030</xdr:rowOff>
    </xdr:from>
    <xdr:to>
      <xdr:col>107</xdr:col>
      <xdr:colOff>101600</xdr:colOff>
      <xdr:row>84</xdr:row>
      <xdr:rowOff>43180</xdr:rowOff>
    </xdr:to>
    <xdr:sp macro="" textlink="">
      <xdr:nvSpPr>
        <xdr:cNvPr id="816" name="楕円 815">
          <a:extLst>
            <a:ext uri="{FF2B5EF4-FFF2-40B4-BE49-F238E27FC236}">
              <a16:creationId xmlns:a16="http://schemas.microsoft.com/office/drawing/2014/main" id="{D61DA8D0-6350-4F50-B6F0-51F4F64D28B1}"/>
            </a:ext>
          </a:extLst>
        </xdr:cNvPr>
        <xdr:cNvSpPr/>
      </xdr:nvSpPr>
      <xdr:spPr>
        <a:xfrm>
          <a:off x="20383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83</xdr:row>
      <xdr:rowOff>163830</xdr:rowOff>
    </xdr:to>
    <xdr:cxnSp macro="">
      <xdr:nvCxnSpPr>
        <xdr:cNvPr id="817" name="直線コネクタ 816">
          <a:extLst>
            <a:ext uri="{FF2B5EF4-FFF2-40B4-BE49-F238E27FC236}">
              <a16:creationId xmlns:a16="http://schemas.microsoft.com/office/drawing/2014/main" id="{3984F83A-F460-49A2-BA49-46A8815D1369}"/>
            </a:ext>
          </a:extLst>
        </xdr:cNvPr>
        <xdr:cNvCxnSpPr/>
      </xdr:nvCxnSpPr>
      <xdr:spPr>
        <a:xfrm>
          <a:off x="20434300" y="1439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113030</xdr:rowOff>
    </xdr:from>
    <xdr:to>
      <xdr:col>102</xdr:col>
      <xdr:colOff>165100</xdr:colOff>
      <xdr:row>84</xdr:row>
      <xdr:rowOff>43180</xdr:rowOff>
    </xdr:to>
    <xdr:sp macro="" textlink="">
      <xdr:nvSpPr>
        <xdr:cNvPr id="818" name="楕円 817">
          <a:extLst>
            <a:ext uri="{FF2B5EF4-FFF2-40B4-BE49-F238E27FC236}">
              <a16:creationId xmlns:a16="http://schemas.microsoft.com/office/drawing/2014/main" id="{485EDF7F-27AF-49E8-9AA9-9615221A8A31}"/>
            </a:ext>
          </a:extLst>
        </xdr:cNvPr>
        <xdr:cNvSpPr/>
      </xdr:nvSpPr>
      <xdr:spPr>
        <a:xfrm>
          <a:off x="19494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163830</xdr:rowOff>
    </xdr:from>
    <xdr:to>
      <xdr:col>107</xdr:col>
      <xdr:colOff>50800</xdr:colOff>
      <xdr:row>83</xdr:row>
      <xdr:rowOff>163830</xdr:rowOff>
    </xdr:to>
    <xdr:cxnSp macro="">
      <xdr:nvCxnSpPr>
        <xdr:cNvPr id="819" name="直線コネクタ 818">
          <a:extLst>
            <a:ext uri="{FF2B5EF4-FFF2-40B4-BE49-F238E27FC236}">
              <a16:creationId xmlns:a16="http://schemas.microsoft.com/office/drawing/2014/main" id="{9A8E7C8F-B054-46AA-BFF6-CB8F8301C422}"/>
            </a:ext>
          </a:extLst>
        </xdr:cNvPr>
        <xdr:cNvCxnSpPr/>
      </xdr:nvCxnSpPr>
      <xdr:spPr>
        <a:xfrm>
          <a:off x="19545300" y="1439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20" name="楕円 819">
          <a:extLst>
            <a:ext uri="{FF2B5EF4-FFF2-40B4-BE49-F238E27FC236}">
              <a16:creationId xmlns:a16="http://schemas.microsoft.com/office/drawing/2014/main" id="{DD9DE2D8-A264-4BEF-AE31-8253E67D4B10}"/>
            </a:ext>
          </a:extLst>
        </xdr:cNvPr>
        <xdr:cNvSpPr/>
      </xdr:nvSpPr>
      <xdr:spPr>
        <a:xfrm>
          <a:off x="18605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163830</xdr:rowOff>
    </xdr:from>
    <xdr:to>
      <xdr:col>102</xdr:col>
      <xdr:colOff>114300</xdr:colOff>
      <xdr:row>84</xdr:row>
      <xdr:rowOff>6096</xdr:rowOff>
    </xdr:to>
    <xdr:cxnSp macro="">
      <xdr:nvCxnSpPr>
        <xdr:cNvPr id="821" name="直線コネクタ 820">
          <a:extLst>
            <a:ext uri="{FF2B5EF4-FFF2-40B4-BE49-F238E27FC236}">
              <a16:creationId xmlns:a16="http://schemas.microsoft.com/office/drawing/2014/main" id="{CC40B14B-3B4B-4F6C-8917-07C7D703A45D}"/>
            </a:ext>
          </a:extLst>
        </xdr:cNvPr>
        <xdr:cNvCxnSpPr/>
      </xdr:nvCxnSpPr>
      <xdr:spPr>
        <a:xfrm flipV="1">
          <a:off x="18656300" y="143941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961CD3EC-1890-415B-A4BD-892BDF8DCD8F}"/>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B2941355-EA35-46A2-AD28-3DA7709AE77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AF684A8E-1F78-4E3A-8137-B772EC761F39}"/>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98401187-FA63-406E-AD07-C4E84C4B3A35}"/>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59707</xdr:rowOff>
    </xdr:from>
    <xdr:ext cx="469744" cy="259045"/>
    <xdr:sp macro="" textlink="">
      <xdr:nvSpPr>
        <xdr:cNvPr id="826" name="n_1mainValue【消防施設】&#10;一人当たり面積">
          <a:extLst>
            <a:ext uri="{FF2B5EF4-FFF2-40B4-BE49-F238E27FC236}">
              <a16:creationId xmlns:a16="http://schemas.microsoft.com/office/drawing/2014/main" id="{1037D0BE-3687-43B1-970A-C1EBFC7051F7}"/>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59707</xdr:rowOff>
    </xdr:from>
    <xdr:ext cx="469744" cy="259045"/>
    <xdr:sp macro="" textlink="">
      <xdr:nvSpPr>
        <xdr:cNvPr id="827" name="n_2mainValue【消防施設】&#10;一人当たり面積">
          <a:extLst>
            <a:ext uri="{FF2B5EF4-FFF2-40B4-BE49-F238E27FC236}">
              <a16:creationId xmlns:a16="http://schemas.microsoft.com/office/drawing/2014/main" id="{F6C18B2E-54C8-4FD9-91E2-45175E5AFA71}"/>
            </a:ext>
          </a:extLst>
        </xdr:cNvPr>
        <xdr:cNvSpPr txBox="1"/>
      </xdr:nvSpPr>
      <xdr:spPr>
        <a:xfrm>
          <a:off x="20199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59707</xdr:rowOff>
    </xdr:from>
    <xdr:ext cx="469744" cy="259045"/>
    <xdr:sp macro="" textlink="">
      <xdr:nvSpPr>
        <xdr:cNvPr id="828" name="n_3mainValue【消防施設】&#10;一人当たり面積">
          <a:extLst>
            <a:ext uri="{FF2B5EF4-FFF2-40B4-BE49-F238E27FC236}">
              <a16:creationId xmlns:a16="http://schemas.microsoft.com/office/drawing/2014/main" id="{15412CB5-EBC4-4063-9A76-1C8050B9460C}"/>
            </a:ext>
          </a:extLst>
        </xdr:cNvPr>
        <xdr:cNvSpPr txBox="1"/>
      </xdr:nvSpPr>
      <xdr:spPr>
        <a:xfrm>
          <a:off x="19310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29" name="n_4mainValue【消防施設】&#10;一人当たり面積">
          <a:extLst>
            <a:ext uri="{FF2B5EF4-FFF2-40B4-BE49-F238E27FC236}">
              <a16:creationId xmlns:a16="http://schemas.microsoft.com/office/drawing/2014/main" id="{8AA3AB5B-BFDD-4268-847E-DA23D8E94E73}"/>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ECAF08E0-A765-49B2-8FE8-A4A5B7EC1B4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ADE1BC6-13EB-4EEA-AE5A-8C211F54EB1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397A6ADA-7ADA-436F-B249-A7B3A516558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B5352AE4-A6ED-4EE6-B9D9-BB01F31EF22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777830D0-9E87-4D37-BB2A-2C1EE995968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BAEC9580-D60E-4976-93FA-623C2601881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2CD46F42-E831-450A-9E0F-164478A2CB0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646F099A-C866-4762-B776-0E53EAD2FC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228F7D68-5E83-4223-A3CB-43B63784293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6DF6D29C-0BBE-4CE6-A84E-24672B832EF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A1801098-B3E8-4634-8798-24ECFD5F838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8ED6B69B-B7E6-49B7-9572-BAFB4629F34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B10509A-A5EB-4FEC-9DBB-589AA06C7A4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91D95D94-91A1-4EAD-88D2-D65AB53A42C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EF4E245E-09FA-4FB0-883F-2FE1591A316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D14B7CAA-300C-4249-B18A-A64E4D1F28D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53C7D9A7-8535-466A-97F9-FF75395A79D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EE04FA7F-5271-48D3-9C19-2123CAA695A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9B8E1CAA-A998-4C16-A515-286CD6BD716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925A285C-5A1F-4E01-ACE4-9BAC0AD2DE8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98141EE6-CE64-4C20-BA9E-779B9EDA716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485815DC-BD06-44BD-880E-1EFF4A030C8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F0781307-0117-4883-BEC6-7F103F8A68F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B0338177-0D09-4269-9596-035BCED7D17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542579F2-C842-456E-9918-55ABD907D1A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46E2EB65-C6CF-4A46-9EBC-13651E375A4F}"/>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5F11BCB3-AE49-42BE-A987-372A6AD73DD5}"/>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87F893C8-50CD-45F8-86A6-4FCDE75E2AA8}"/>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A036CAF2-440B-402B-BA3F-98B8BA02F896}"/>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2924D805-AB6E-4E95-91A8-625D4FF06F89}"/>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60E5B03F-E0B7-416C-8349-2C51B9AAD143}"/>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53CD3404-D209-47C9-B711-EFACD9D040DD}"/>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4BBD15C1-8312-4D23-BC86-50FFBC7C7D4A}"/>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8625E4A7-A595-4D13-8636-C3AC2A4A7582}"/>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C7418BE1-F73D-46D4-97A1-4D909B2BC533}"/>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5A892D26-3A81-4FA4-8BDE-52DF5D401D22}"/>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A2D0A9E5-EDF0-4692-ACFF-EB7863392AE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7A07FD3-2365-4925-BCD5-841DC8EEC46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26F9268F-D1D3-401D-90A6-55A38AA8142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68A90726-C30C-419F-9B56-3D153857C82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7985554B-5964-4F0D-B6EF-080EFF028B6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17236</xdr:rowOff>
    </xdr:from>
    <xdr:to>
      <xdr:col>85</xdr:col>
      <xdr:colOff>177800</xdr:colOff>
      <xdr:row>105</xdr:row>
      <xdr:rowOff>118836</xdr:rowOff>
    </xdr:to>
    <xdr:sp macro="" textlink="">
      <xdr:nvSpPr>
        <xdr:cNvPr id="871" name="楕円 870">
          <a:extLst>
            <a:ext uri="{FF2B5EF4-FFF2-40B4-BE49-F238E27FC236}">
              <a16:creationId xmlns:a16="http://schemas.microsoft.com/office/drawing/2014/main" id="{EB61DE5D-D6AC-49C1-B886-5684E1F21723}"/>
            </a:ext>
          </a:extLst>
        </xdr:cNvPr>
        <xdr:cNvSpPr/>
      </xdr:nvSpPr>
      <xdr:spPr>
        <a:xfrm>
          <a:off x="162687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167113</xdr:rowOff>
    </xdr:from>
    <xdr:ext cx="405111" cy="259045"/>
    <xdr:sp macro="" textlink="">
      <xdr:nvSpPr>
        <xdr:cNvPr id="872" name="【庁舎】&#10;有形固定資産減価償却率該当値テキスト">
          <a:extLst>
            <a:ext uri="{FF2B5EF4-FFF2-40B4-BE49-F238E27FC236}">
              <a16:creationId xmlns:a16="http://schemas.microsoft.com/office/drawing/2014/main" id="{8A5E98AB-1AD0-47E7-A768-9A5688D9B695}"/>
            </a:ext>
          </a:extLst>
        </xdr:cNvPr>
        <xdr:cNvSpPr txBox="1"/>
      </xdr:nvSpPr>
      <xdr:spPr>
        <a:xfrm>
          <a:off x="16357600"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170724</xdr:rowOff>
    </xdr:from>
    <xdr:to>
      <xdr:col>81</xdr:col>
      <xdr:colOff>101600</xdr:colOff>
      <xdr:row>105</xdr:row>
      <xdr:rowOff>100874</xdr:rowOff>
    </xdr:to>
    <xdr:sp macro="" textlink="">
      <xdr:nvSpPr>
        <xdr:cNvPr id="873" name="楕円 872">
          <a:extLst>
            <a:ext uri="{FF2B5EF4-FFF2-40B4-BE49-F238E27FC236}">
              <a16:creationId xmlns:a16="http://schemas.microsoft.com/office/drawing/2014/main" id="{AE5C09AF-151F-493C-ACD7-6D7D380204AE}"/>
            </a:ext>
          </a:extLst>
        </xdr:cNvPr>
        <xdr:cNvSpPr/>
      </xdr:nvSpPr>
      <xdr:spPr>
        <a:xfrm>
          <a:off x="15430500" y="1800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50074</xdr:rowOff>
    </xdr:from>
    <xdr:to>
      <xdr:col>85</xdr:col>
      <xdr:colOff>127000</xdr:colOff>
      <xdr:row>105</xdr:row>
      <xdr:rowOff>68036</xdr:rowOff>
    </xdr:to>
    <xdr:cxnSp macro="">
      <xdr:nvCxnSpPr>
        <xdr:cNvPr id="874" name="直線コネクタ 873">
          <a:extLst>
            <a:ext uri="{FF2B5EF4-FFF2-40B4-BE49-F238E27FC236}">
              <a16:creationId xmlns:a16="http://schemas.microsoft.com/office/drawing/2014/main" id="{E7655069-07D9-4CA1-8D50-0B6C375C3FD9}"/>
            </a:ext>
          </a:extLst>
        </xdr:cNvPr>
        <xdr:cNvCxnSpPr/>
      </xdr:nvCxnSpPr>
      <xdr:spPr>
        <a:xfrm>
          <a:off x="15481300" y="1805232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149498</xdr:rowOff>
    </xdr:from>
    <xdr:to>
      <xdr:col>76</xdr:col>
      <xdr:colOff>165100</xdr:colOff>
      <xdr:row>105</xdr:row>
      <xdr:rowOff>79648</xdr:rowOff>
    </xdr:to>
    <xdr:sp macro="" textlink="">
      <xdr:nvSpPr>
        <xdr:cNvPr id="875" name="楕円 874">
          <a:extLst>
            <a:ext uri="{FF2B5EF4-FFF2-40B4-BE49-F238E27FC236}">
              <a16:creationId xmlns:a16="http://schemas.microsoft.com/office/drawing/2014/main" id="{ED004D99-A117-4A1E-BBB7-738FE914FE00}"/>
            </a:ext>
          </a:extLst>
        </xdr:cNvPr>
        <xdr:cNvSpPr/>
      </xdr:nvSpPr>
      <xdr:spPr>
        <a:xfrm>
          <a:off x="14541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28848</xdr:rowOff>
    </xdr:from>
    <xdr:to>
      <xdr:col>81</xdr:col>
      <xdr:colOff>50800</xdr:colOff>
      <xdr:row>105</xdr:row>
      <xdr:rowOff>50074</xdr:rowOff>
    </xdr:to>
    <xdr:cxnSp macro="">
      <xdr:nvCxnSpPr>
        <xdr:cNvPr id="876" name="直線コネクタ 875">
          <a:extLst>
            <a:ext uri="{FF2B5EF4-FFF2-40B4-BE49-F238E27FC236}">
              <a16:creationId xmlns:a16="http://schemas.microsoft.com/office/drawing/2014/main" id="{3075F8A2-558C-4B49-9288-204D5E2A913E}"/>
            </a:ext>
          </a:extLst>
        </xdr:cNvPr>
        <xdr:cNvCxnSpPr/>
      </xdr:nvCxnSpPr>
      <xdr:spPr>
        <a:xfrm>
          <a:off x="14592300" y="18031098"/>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877" name="楕円 876">
          <a:extLst>
            <a:ext uri="{FF2B5EF4-FFF2-40B4-BE49-F238E27FC236}">
              <a16:creationId xmlns:a16="http://schemas.microsoft.com/office/drawing/2014/main" id="{97EC477D-97A1-4604-9129-88659116217C}"/>
            </a:ext>
          </a:extLst>
        </xdr:cNvPr>
        <xdr:cNvSpPr/>
      </xdr:nvSpPr>
      <xdr:spPr>
        <a:xfrm>
          <a:off x="13652500" y="179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9252</xdr:rowOff>
    </xdr:from>
    <xdr:to>
      <xdr:col>76</xdr:col>
      <xdr:colOff>114300</xdr:colOff>
      <xdr:row>105</xdr:row>
      <xdr:rowOff>28848</xdr:rowOff>
    </xdr:to>
    <xdr:cxnSp macro="">
      <xdr:nvCxnSpPr>
        <xdr:cNvPr id="878" name="直線コネクタ 877">
          <a:extLst>
            <a:ext uri="{FF2B5EF4-FFF2-40B4-BE49-F238E27FC236}">
              <a16:creationId xmlns:a16="http://schemas.microsoft.com/office/drawing/2014/main" id="{7FE0260E-EF44-4266-83CE-2D7E39E2AB96}"/>
            </a:ext>
          </a:extLst>
        </xdr:cNvPr>
        <xdr:cNvCxnSpPr/>
      </xdr:nvCxnSpPr>
      <xdr:spPr>
        <a:xfrm>
          <a:off x="13703300" y="18011502"/>
          <a:ext cx="8890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103777</xdr:rowOff>
    </xdr:from>
    <xdr:to>
      <xdr:col>67</xdr:col>
      <xdr:colOff>101600</xdr:colOff>
      <xdr:row>105</xdr:row>
      <xdr:rowOff>33927</xdr:rowOff>
    </xdr:to>
    <xdr:sp macro="" textlink="">
      <xdr:nvSpPr>
        <xdr:cNvPr id="879" name="楕円 878">
          <a:extLst>
            <a:ext uri="{FF2B5EF4-FFF2-40B4-BE49-F238E27FC236}">
              <a16:creationId xmlns:a16="http://schemas.microsoft.com/office/drawing/2014/main" id="{6633DAEE-C293-4311-901D-B8F2245520D5}"/>
            </a:ext>
          </a:extLst>
        </xdr:cNvPr>
        <xdr:cNvSpPr/>
      </xdr:nvSpPr>
      <xdr:spPr>
        <a:xfrm>
          <a:off x="12763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154577</xdr:rowOff>
    </xdr:from>
    <xdr:to>
      <xdr:col>71</xdr:col>
      <xdr:colOff>177800</xdr:colOff>
      <xdr:row>105</xdr:row>
      <xdr:rowOff>9252</xdr:rowOff>
    </xdr:to>
    <xdr:cxnSp macro="">
      <xdr:nvCxnSpPr>
        <xdr:cNvPr id="880" name="直線コネクタ 879">
          <a:extLst>
            <a:ext uri="{FF2B5EF4-FFF2-40B4-BE49-F238E27FC236}">
              <a16:creationId xmlns:a16="http://schemas.microsoft.com/office/drawing/2014/main" id="{D7FC0D2B-5690-4C1D-91DC-BF5F21E132B2}"/>
            </a:ext>
          </a:extLst>
        </xdr:cNvPr>
        <xdr:cNvCxnSpPr/>
      </xdr:nvCxnSpPr>
      <xdr:spPr>
        <a:xfrm>
          <a:off x="12814300" y="17985377"/>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4DD0D67C-0837-4B6B-BE05-7FDB4F2C721D}"/>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52BE5402-5687-4597-BA6A-EC9F22EE9F37}"/>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6905CA93-E0B3-4D74-909A-85EA116BE868}"/>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88405635-0FC6-4024-B4B5-7AC8BEF1335A}"/>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92001</xdr:rowOff>
    </xdr:from>
    <xdr:ext cx="405111" cy="259045"/>
    <xdr:sp macro="" textlink="">
      <xdr:nvSpPr>
        <xdr:cNvPr id="885" name="n_1mainValue【庁舎】&#10;有形固定資産減価償却率">
          <a:extLst>
            <a:ext uri="{FF2B5EF4-FFF2-40B4-BE49-F238E27FC236}">
              <a16:creationId xmlns:a16="http://schemas.microsoft.com/office/drawing/2014/main" id="{5C6C0ED6-8338-49F1-8F04-5F66BDC0640C}"/>
            </a:ext>
          </a:extLst>
        </xdr:cNvPr>
        <xdr:cNvSpPr txBox="1"/>
      </xdr:nvSpPr>
      <xdr:spPr>
        <a:xfrm>
          <a:off x="152660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70775</xdr:rowOff>
    </xdr:from>
    <xdr:ext cx="405111" cy="259045"/>
    <xdr:sp macro="" textlink="">
      <xdr:nvSpPr>
        <xdr:cNvPr id="886" name="n_2mainValue【庁舎】&#10;有形固定資産減価償却率">
          <a:extLst>
            <a:ext uri="{FF2B5EF4-FFF2-40B4-BE49-F238E27FC236}">
              <a16:creationId xmlns:a16="http://schemas.microsoft.com/office/drawing/2014/main" id="{652C5AAB-A24D-4DDE-A8C8-0654547B31C0}"/>
            </a:ext>
          </a:extLst>
        </xdr:cNvPr>
        <xdr:cNvSpPr txBox="1"/>
      </xdr:nvSpPr>
      <xdr:spPr>
        <a:xfrm>
          <a:off x="143897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51179</xdr:rowOff>
    </xdr:from>
    <xdr:ext cx="405111" cy="259045"/>
    <xdr:sp macro="" textlink="">
      <xdr:nvSpPr>
        <xdr:cNvPr id="887" name="n_3mainValue【庁舎】&#10;有形固定資産減価償却率">
          <a:extLst>
            <a:ext uri="{FF2B5EF4-FFF2-40B4-BE49-F238E27FC236}">
              <a16:creationId xmlns:a16="http://schemas.microsoft.com/office/drawing/2014/main" id="{1DE636C6-CB0F-4360-A268-78EE2824A19B}"/>
            </a:ext>
          </a:extLst>
        </xdr:cNvPr>
        <xdr:cNvSpPr txBox="1"/>
      </xdr:nvSpPr>
      <xdr:spPr>
        <a:xfrm>
          <a:off x="13500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25054</xdr:rowOff>
    </xdr:from>
    <xdr:ext cx="405111" cy="259045"/>
    <xdr:sp macro="" textlink="">
      <xdr:nvSpPr>
        <xdr:cNvPr id="888" name="n_4mainValue【庁舎】&#10;有形固定資産減価償却率">
          <a:extLst>
            <a:ext uri="{FF2B5EF4-FFF2-40B4-BE49-F238E27FC236}">
              <a16:creationId xmlns:a16="http://schemas.microsoft.com/office/drawing/2014/main" id="{9E5054FD-6FFB-483E-93AC-2C795ADE3AD5}"/>
            </a:ext>
          </a:extLst>
        </xdr:cNvPr>
        <xdr:cNvSpPr txBox="1"/>
      </xdr:nvSpPr>
      <xdr:spPr>
        <a:xfrm>
          <a:off x="126117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9F83F23-7047-4008-A46D-E4952424B1A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AFF40C72-B5D7-427C-AF66-946DEEECB5A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61FEFDC4-EC17-4A08-A346-485647A8F42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FA0B57A6-2BCF-446F-8765-E7D66D36691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428F65CA-DB12-4B78-9C14-CAF16C2EEE4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B0B4DE23-E52F-4718-93D8-3481C118ADD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EAEB71E2-87AF-4288-A40D-194D3AB5CF6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22ECA84E-584E-4E73-AA4E-4D58776B7BB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548725D7-B342-4541-B607-E81A6C60580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F277FC49-B373-4463-A226-74F41D5B9B7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CBD72EA7-D0D6-43C5-81D9-2C710AAE46E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C9A28F61-031F-4E7D-B023-570BD3C3013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C4BB8F7-9C36-4205-B3E9-493CB7451C7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46A71BF5-2B4F-467B-B80C-AC050F08F82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9EC66D3F-8F17-4DBC-9181-AF42E1BB815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B87946D2-DA2B-4EEE-B84E-E98F9BBC884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1CD93F4C-9794-454E-96D2-C14E34AB704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8CBA195C-33B2-43B5-A417-4A1F2D209EE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6BE39F42-BA9C-49F4-8BC4-A6A66D2E0F5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2C708ACA-591F-46BE-86FE-C130AD09941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39F46E08-0457-4354-864A-8E268687BD5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13C457D5-379D-40DE-9450-37963A5CD0B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A224CCD2-8FD6-44A9-BC8C-2956921AC0C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BCB957A1-C100-4314-926D-998E2B07B19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DB96F93A-7F17-4742-9831-EAE0E7F38CA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DA60A9FA-20DB-49DC-999A-C7F5E04B4D1F}"/>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C614419B-A939-442F-B2F2-E43B21FF82EC}"/>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C43BDD6A-AB2A-41DA-8706-80A0D43C8928}"/>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467A88A5-B47C-43E3-94FA-7C900D19042D}"/>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443472AA-3A16-4A0D-A358-9DC7B3B494A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78BB5CD7-E949-4AE7-B21A-638FC411F4D7}"/>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A158CBAB-A83B-40C2-BD29-A5A4727FF15A}"/>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E0A1E366-D166-4B0A-A089-0867FC32BD43}"/>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70DB0DF-3A9C-463F-93D0-30429A80D68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4B6B8421-E505-4D0B-AC0B-2813CA11ECB3}"/>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9B413F40-000B-479A-8317-B6CE8F76A191}"/>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95AF2659-BE3A-488E-9178-392FCC27B6A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1A44E458-BDB5-43BB-ABD4-0D957850E80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27E5A3AE-FC4C-400E-A965-0BDBFC81F34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E2F1D071-F49F-45C8-9C82-414B51444AA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D203EE8-DD3D-4172-B024-C05055C02CE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136434</xdr:rowOff>
    </xdr:from>
    <xdr:to>
      <xdr:col>116</xdr:col>
      <xdr:colOff>114300</xdr:colOff>
      <xdr:row>105</xdr:row>
      <xdr:rowOff>66584</xdr:rowOff>
    </xdr:to>
    <xdr:sp macro="" textlink="">
      <xdr:nvSpPr>
        <xdr:cNvPr id="930" name="楕円 929">
          <a:extLst>
            <a:ext uri="{FF2B5EF4-FFF2-40B4-BE49-F238E27FC236}">
              <a16:creationId xmlns:a16="http://schemas.microsoft.com/office/drawing/2014/main" id="{6A60DEC6-444A-454B-B924-A990417986AB}"/>
            </a:ext>
          </a:extLst>
        </xdr:cNvPr>
        <xdr:cNvSpPr/>
      </xdr:nvSpPr>
      <xdr:spPr>
        <a:xfrm>
          <a:off x="221107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159311</xdr:rowOff>
    </xdr:from>
    <xdr:ext cx="469744" cy="259045"/>
    <xdr:sp macro="" textlink="">
      <xdr:nvSpPr>
        <xdr:cNvPr id="931" name="【庁舎】&#10;一人当たり面積該当値テキスト">
          <a:extLst>
            <a:ext uri="{FF2B5EF4-FFF2-40B4-BE49-F238E27FC236}">
              <a16:creationId xmlns:a16="http://schemas.microsoft.com/office/drawing/2014/main" id="{6E96EF6A-D843-4D76-9E39-4F2B82EC5D54}"/>
            </a:ext>
          </a:extLst>
        </xdr:cNvPr>
        <xdr:cNvSpPr txBox="1"/>
      </xdr:nvSpPr>
      <xdr:spPr>
        <a:xfrm>
          <a:off x="22199600" y="1781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22134</xdr:rowOff>
    </xdr:from>
    <xdr:to>
      <xdr:col>112</xdr:col>
      <xdr:colOff>38100</xdr:colOff>
      <xdr:row>104</xdr:row>
      <xdr:rowOff>123734</xdr:rowOff>
    </xdr:to>
    <xdr:sp macro="" textlink="">
      <xdr:nvSpPr>
        <xdr:cNvPr id="932" name="楕円 931">
          <a:extLst>
            <a:ext uri="{FF2B5EF4-FFF2-40B4-BE49-F238E27FC236}">
              <a16:creationId xmlns:a16="http://schemas.microsoft.com/office/drawing/2014/main" id="{143CFB3F-CC5E-4B9E-99C7-E1B0AA139091}"/>
            </a:ext>
          </a:extLst>
        </xdr:cNvPr>
        <xdr:cNvSpPr/>
      </xdr:nvSpPr>
      <xdr:spPr>
        <a:xfrm>
          <a:off x="212725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72934</xdr:rowOff>
    </xdr:from>
    <xdr:to>
      <xdr:col>116</xdr:col>
      <xdr:colOff>63500</xdr:colOff>
      <xdr:row>105</xdr:row>
      <xdr:rowOff>15784</xdr:rowOff>
    </xdr:to>
    <xdr:cxnSp macro="">
      <xdr:nvCxnSpPr>
        <xdr:cNvPr id="933" name="直線コネクタ 932">
          <a:extLst>
            <a:ext uri="{FF2B5EF4-FFF2-40B4-BE49-F238E27FC236}">
              <a16:creationId xmlns:a16="http://schemas.microsoft.com/office/drawing/2014/main" id="{5C8F1C41-03BB-4A5D-98CD-0507D7576A65}"/>
            </a:ext>
          </a:extLst>
        </xdr:cNvPr>
        <xdr:cNvCxnSpPr/>
      </xdr:nvCxnSpPr>
      <xdr:spPr>
        <a:xfrm>
          <a:off x="21323300" y="1790373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22134</xdr:rowOff>
    </xdr:from>
    <xdr:to>
      <xdr:col>107</xdr:col>
      <xdr:colOff>101600</xdr:colOff>
      <xdr:row>104</xdr:row>
      <xdr:rowOff>123734</xdr:rowOff>
    </xdr:to>
    <xdr:sp macro="" textlink="">
      <xdr:nvSpPr>
        <xdr:cNvPr id="934" name="楕円 933">
          <a:extLst>
            <a:ext uri="{FF2B5EF4-FFF2-40B4-BE49-F238E27FC236}">
              <a16:creationId xmlns:a16="http://schemas.microsoft.com/office/drawing/2014/main" id="{074ADA87-4433-41E1-88C5-951AC2721B4E}"/>
            </a:ext>
          </a:extLst>
        </xdr:cNvPr>
        <xdr:cNvSpPr/>
      </xdr:nvSpPr>
      <xdr:spPr>
        <a:xfrm>
          <a:off x="203835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72934</xdr:rowOff>
    </xdr:from>
    <xdr:to>
      <xdr:col>111</xdr:col>
      <xdr:colOff>177800</xdr:colOff>
      <xdr:row>104</xdr:row>
      <xdr:rowOff>72934</xdr:rowOff>
    </xdr:to>
    <xdr:cxnSp macro="">
      <xdr:nvCxnSpPr>
        <xdr:cNvPr id="935" name="直線コネクタ 934">
          <a:extLst>
            <a:ext uri="{FF2B5EF4-FFF2-40B4-BE49-F238E27FC236}">
              <a16:creationId xmlns:a16="http://schemas.microsoft.com/office/drawing/2014/main" id="{0075AFA8-1A60-4AC1-9197-8975EDC84889}"/>
            </a:ext>
          </a:extLst>
        </xdr:cNvPr>
        <xdr:cNvCxnSpPr/>
      </xdr:nvCxnSpPr>
      <xdr:spPr>
        <a:xfrm>
          <a:off x="20434300" y="179037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18869</xdr:rowOff>
    </xdr:from>
    <xdr:to>
      <xdr:col>102</xdr:col>
      <xdr:colOff>165100</xdr:colOff>
      <xdr:row>104</xdr:row>
      <xdr:rowOff>120469</xdr:rowOff>
    </xdr:to>
    <xdr:sp macro="" textlink="">
      <xdr:nvSpPr>
        <xdr:cNvPr id="936" name="楕円 935">
          <a:extLst>
            <a:ext uri="{FF2B5EF4-FFF2-40B4-BE49-F238E27FC236}">
              <a16:creationId xmlns:a16="http://schemas.microsoft.com/office/drawing/2014/main" id="{E5BB2DD1-1711-41A6-9E12-520DB07C00F8}"/>
            </a:ext>
          </a:extLst>
        </xdr:cNvPr>
        <xdr:cNvSpPr/>
      </xdr:nvSpPr>
      <xdr:spPr>
        <a:xfrm>
          <a:off x="19494500" y="178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69669</xdr:rowOff>
    </xdr:from>
    <xdr:to>
      <xdr:col>107</xdr:col>
      <xdr:colOff>50800</xdr:colOff>
      <xdr:row>104</xdr:row>
      <xdr:rowOff>72934</xdr:rowOff>
    </xdr:to>
    <xdr:cxnSp macro="">
      <xdr:nvCxnSpPr>
        <xdr:cNvPr id="937" name="直線コネクタ 936">
          <a:extLst>
            <a:ext uri="{FF2B5EF4-FFF2-40B4-BE49-F238E27FC236}">
              <a16:creationId xmlns:a16="http://schemas.microsoft.com/office/drawing/2014/main" id="{7D201FCF-44AF-4B59-917F-D27560D703DC}"/>
            </a:ext>
          </a:extLst>
        </xdr:cNvPr>
        <xdr:cNvCxnSpPr/>
      </xdr:nvCxnSpPr>
      <xdr:spPr>
        <a:xfrm>
          <a:off x="19545300" y="179004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12337</xdr:rowOff>
    </xdr:from>
    <xdr:to>
      <xdr:col>98</xdr:col>
      <xdr:colOff>38100</xdr:colOff>
      <xdr:row>104</xdr:row>
      <xdr:rowOff>113937</xdr:rowOff>
    </xdr:to>
    <xdr:sp macro="" textlink="">
      <xdr:nvSpPr>
        <xdr:cNvPr id="938" name="楕円 937">
          <a:extLst>
            <a:ext uri="{FF2B5EF4-FFF2-40B4-BE49-F238E27FC236}">
              <a16:creationId xmlns:a16="http://schemas.microsoft.com/office/drawing/2014/main" id="{2A3E7CDD-9737-40EC-904F-353DE825CCCB}"/>
            </a:ext>
          </a:extLst>
        </xdr:cNvPr>
        <xdr:cNvSpPr/>
      </xdr:nvSpPr>
      <xdr:spPr>
        <a:xfrm>
          <a:off x="1860550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63137</xdr:rowOff>
    </xdr:from>
    <xdr:to>
      <xdr:col>102</xdr:col>
      <xdr:colOff>114300</xdr:colOff>
      <xdr:row>104</xdr:row>
      <xdr:rowOff>69669</xdr:rowOff>
    </xdr:to>
    <xdr:cxnSp macro="">
      <xdr:nvCxnSpPr>
        <xdr:cNvPr id="939" name="直線コネクタ 938">
          <a:extLst>
            <a:ext uri="{FF2B5EF4-FFF2-40B4-BE49-F238E27FC236}">
              <a16:creationId xmlns:a16="http://schemas.microsoft.com/office/drawing/2014/main" id="{A6F832D2-C671-4727-9637-DF21F91F17B9}"/>
            </a:ext>
          </a:extLst>
        </xdr:cNvPr>
        <xdr:cNvCxnSpPr/>
      </xdr:nvCxnSpPr>
      <xdr:spPr>
        <a:xfrm>
          <a:off x="18656300" y="178939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C73F5C1A-F0D0-4D24-892D-A8A62B865C7E}"/>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0C8D65BF-D1F4-4B8E-B78C-3F3E5686DC6C}"/>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537EE580-B418-436B-9424-575D748C902D}"/>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8E64481C-82E1-487F-9E5A-70FB8DE95319}"/>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140261</xdr:rowOff>
    </xdr:from>
    <xdr:ext cx="469744" cy="259045"/>
    <xdr:sp macro="" textlink="">
      <xdr:nvSpPr>
        <xdr:cNvPr id="944" name="n_1mainValue【庁舎】&#10;一人当たり面積">
          <a:extLst>
            <a:ext uri="{FF2B5EF4-FFF2-40B4-BE49-F238E27FC236}">
              <a16:creationId xmlns:a16="http://schemas.microsoft.com/office/drawing/2014/main" id="{EA034BC7-1FAD-4BC4-8DBE-33C3E2CDE9C1}"/>
            </a:ext>
          </a:extLst>
        </xdr:cNvPr>
        <xdr:cNvSpPr txBox="1"/>
      </xdr:nvSpPr>
      <xdr:spPr>
        <a:xfrm>
          <a:off x="210757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140261</xdr:rowOff>
    </xdr:from>
    <xdr:ext cx="469744" cy="259045"/>
    <xdr:sp macro="" textlink="">
      <xdr:nvSpPr>
        <xdr:cNvPr id="945" name="n_2mainValue【庁舎】&#10;一人当たり面積">
          <a:extLst>
            <a:ext uri="{FF2B5EF4-FFF2-40B4-BE49-F238E27FC236}">
              <a16:creationId xmlns:a16="http://schemas.microsoft.com/office/drawing/2014/main" id="{50222CB1-0BC2-448C-8E06-53EB2EAF97EA}"/>
            </a:ext>
          </a:extLst>
        </xdr:cNvPr>
        <xdr:cNvSpPr txBox="1"/>
      </xdr:nvSpPr>
      <xdr:spPr>
        <a:xfrm>
          <a:off x="201994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136996</xdr:rowOff>
    </xdr:from>
    <xdr:ext cx="469744" cy="259045"/>
    <xdr:sp macro="" textlink="">
      <xdr:nvSpPr>
        <xdr:cNvPr id="946" name="n_3mainValue【庁舎】&#10;一人当たり面積">
          <a:extLst>
            <a:ext uri="{FF2B5EF4-FFF2-40B4-BE49-F238E27FC236}">
              <a16:creationId xmlns:a16="http://schemas.microsoft.com/office/drawing/2014/main" id="{73D65BDA-CB9F-48AE-989E-0853B3011C82}"/>
            </a:ext>
          </a:extLst>
        </xdr:cNvPr>
        <xdr:cNvSpPr txBox="1"/>
      </xdr:nvSpPr>
      <xdr:spPr>
        <a:xfrm>
          <a:off x="19310427" y="176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130464</xdr:rowOff>
    </xdr:from>
    <xdr:ext cx="469744" cy="259045"/>
    <xdr:sp macro="" textlink="">
      <xdr:nvSpPr>
        <xdr:cNvPr id="947" name="n_4mainValue【庁舎】&#10;一人当たり面積">
          <a:extLst>
            <a:ext uri="{FF2B5EF4-FFF2-40B4-BE49-F238E27FC236}">
              <a16:creationId xmlns:a16="http://schemas.microsoft.com/office/drawing/2014/main" id="{B4FF7A0C-F3EF-4265-B708-37F6963574C7}"/>
            </a:ext>
          </a:extLst>
        </xdr:cNvPr>
        <xdr:cNvSpPr txBox="1"/>
      </xdr:nvSpPr>
      <xdr:spPr>
        <a:xfrm>
          <a:off x="18421427" y="1761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63F2FB5A-1F0E-492C-A5E3-536FE77A7E7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496F2A66-0307-4725-92B8-5E3B48BB68A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B53165A8-6E9C-4D57-BCD4-4D69ED2CF49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類似団体と比較して特に有形固定資産減価償却率が高くなっている施設は、体育館・プール、保健センター・保健所、福祉施設、</a:t>
          </a:r>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庁舎</a:t>
          </a:r>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で、低くなっている施設は、図書館、消防施設である。</a:t>
          </a:r>
          <a:endParaRPr lang="ja-JP" altLang="ja-JP" sz="1400">
            <a:effectLst/>
            <a:latin typeface="游ゴシック" panose="020B0400000000000000" pitchFamily="50" charset="-128"/>
            <a:ea typeface="游ゴシック" panose="020B0400000000000000" pitchFamily="50" charset="-128"/>
          </a:endParaRPr>
        </a:p>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体育館・プール、保健センター・保健所、福祉施設、</a:t>
          </a:r>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庁舎</a:t>
          </a:r>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については、どれも老朽化が進んでおり、有形固定資産減価償却率は類似団体に比べ高い水準にあるため、個別施設計画をもとに計画的に老朽化対策を行い、維持管理費用の抑制に努めていくこととなる。</a:t>
          </a:r>
          <a:endParaRPr lang="ja-JP" altLang="ja-JP" sz="1400">
            <a:effectLst/>
            <a:latin typeface="游ゴシック" panose="020B0400000000000000" pitchFamily="50" charset="-128"/>
            <a:ea typeface="游ゴシック" panose="020B0400000000000000" pitchFamily="50" charset="-128"/>
          </a:endParaRPr>
        </a:p>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図書館については、平成</a:t>
          </a:r>
          <a: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t>29</a:t>
          </a:r>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年度の「学びの杜ののいち カレード」新設により有形固定資産減価償却率が</a:t>
          </a:r>
          <a: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t>26.9</a:t>
          </a:r>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と類似団体の水準を大きく下回っている。</a:t>
          </a:r>
          <a:endParaRPr lang="ja-JP" altLang="ja-JP" sz="1400">
            <a:effectLst/>
            <a:latin typeface="游ゴシック" panose="020B0400000000000000" pitchFamily="50" charset="-128"/>
            <a:ea typeface="游ゴシック" panose="020B0400000000000000" pitchFamily="50" charset="-128"/>
          </a:endParaRPr>
        </a:p>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また、旧施設より規模が大きくなったため、一人あたりの面積の類似団体と比べ極めて大きくなっており、維持管理費も多額の費用を要するなどの課題も残る。</a:t>
          </a:r>
          <a:endParaRPr lang="ja-JP" altLang="ja-JP" sz="1400">
            <a:effectLst/>
            <a:latin typeface="游ゴシック" panose="020B0400000000000000" pitchFamily="50" charset="-128"/>
            <a:ea typeface="游ゴシック" panose="020B0400000000000000" pitchFamily="50" charset="-128"/>
          </a:endParaRPr>
        </a:p>
        <a:p>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消防施設については、平成</a:t>
          </a:r>
          <a: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t>26</a:t>
          </a:r>
          <a:r>
            <a:rPr kumimoji="1" lang="ja-JP" altLang="ja-JP" sz="1100">
              <a:solidFill>
                <a:schemeClr val="dk1"/>
              </a:solidFill>
              <a:effectLst/>
              <a:latin typeface="游ゴシック" panose="020B0400000000000000" pitchFamily="50" charset="-128"/>
              <a:ea typeface="游ゴシック" panose="020B0400000000000000" pitchFamily="50" charset="-128"/>
              <a:cs typeface="+mn-cs"/>
            </a:rPr>
            <a:t>年の富奥防災コミュニティセンターの新設により有形固定資産減価償却率は類似団体に比べ大幅に低い水準にある。</a:t>
          </a:r>
          <a:endParaRPr lang="ja-JP" altLang="ja-JP" sz="1400">
            <a:effectLst/>
            <a:latin typeface="游ゴシック" panose="020B0400000000000000" pitchFamily="50" charset="-128"/>
            <a:ea typeface="游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1pfl1\&#9734;&#20225;&#30011;&#36001;&#25919;&#35506;\&#36001;&#25919;&#25285;&#24403;\440&#65306;&#36001;&#25919;&#29366;&#27841;&#36039;&#26009;&#38598;&#65288;&#26087;&#65306;&#36001;&#25919;&#27604;&#36611;&#20998;&#26512;&#34920;&#65289;\R6&#24180;&#24230;\R8.9.18&#12294;&#20999;&#12288;&#20196;&#21644;&#65302;&#24180;&#24230;&#36001;&#25919;&#29366;&#27841;&#36039;&#26009;&#38598;&#12398;&#20316;&#25104;&#12395;&#12388;&#12356;&#12390;&#65288;2&#22238;&#30446;&#12539;&#22320;&#26041;&#20844;&#20250;&#35336;&#38306;&#20418;&#65289;\172120_nonoichi_2024.xlsx" TargetMode="External"/><Relationship Id="rId1" Type="http://schemas.openxmlformats.org/officeDocument/2006/relationships/externalLinkPath" Target="file:///\\n1pfl1\&#9734;&#20225;&#30011;&#36001;&#25919;&#35506;\&#36001;&#25919;&#25285;&#24403;\440&#65306;&#36001;&#25919;&#29366;&#27841;&#36039;&#26009;&#38598;&#65288;&#26087;&#65306;&#36001;&#25919;&#27604;&#36611;&#20998;&#26512;&#34920;&#65289;\R6&#24180;&#24230;\R8.9.18&#12294;&#20999;&#12288;&#20196;&#21644;&#65302;&#24180;&#24230;&#36001;&#25919;&#29366;&#27841;&#36039;&#26009;&#38598;&#12398;&#20316;&#25104;&#12395;&#12388;&#12356;&#12390;&#65288;2&#22238;&#30446;&#12539;&#22320;&#26041;&#20844;&#20250;&#35336;&#38306;&#20418;&#65289;\172120_nonoichi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48465</v>
          </cell>
          <cell r="F3">
            <v>45483</v>
          </cell>
        </row>
        <row r="5">
          <cell r="A5" t="str">
            <v xml:space="preserve"> R03</v>
          </cell>
          <cell r="D5">
            <v>27482</v>
          </cell>
          <cell r="F5">
            <v>45945</v>
          </cell>
        </row>
        <row r="7">
          <cell r="A7" t="str">
            <v xml:space="preserve"> R04</v>
          </cell>
          <cell r="D7">
            <v>32507</v>
          </cell>
          <cell r="F7">
            <v>44475</v>
          </cell>
        </row>
        <row r="9">
          <cell r="A9" t="str">
            <v xml:space="preserve"> R05</v>
          </cell>
          <cell r="D9">
            <v>37638</v>
          </cell>
          <cell r="F9">
            <v>45982</v>
          </cell>
        </row>
        <row r="11">
          <cell r="A11" t="str">
            <v xml:space="preserve"> R06</v>
          </cell>
          <cell r="D11">
            <v>75055</v>
          </cell>
          <cell r="F11">
            <v>50538</v>
          </cell>
        </row>
        <row r="18">
          <cell r="B18" t="str">
            <v>R02</v>
          </cell>
          <cell r="C18" t="str">
            <v>R03</v>
          </cell>
          <cell r="D18" t="str">
            <v>R04</v>
          </cell>
          <cell r="E18" t="str">
            <v>R05</v>
          </cell>
          <cell r="F18" t="str">
            <v>R06</v>
          </cell>
        </row>
        <row r="19">
          <cell r="A19" t="str">
            <v>実質収支額</v>
          </cell>
          <cell r="B19">
            <v>2.76</v>
          </cell>
          <cell r="C19">
            <v>4.22</v>
          </cell>
          <cell r="D19">
            <v>4.68</v>
          </cell>
          <cell r="E19">
            <v>3.78</v>
          </cell>
          <cell r="F19">
            <v>3.94</v>
          </cell>
        </row>
        <row r="20">
          <cell r="A20" t="str">
            <v>財政調整基金残高</v>
          </cell>
          <cell r="B20">
            <v>19.04</v>
          </cell>
          <cell r="C20">
            <v>18.559999999999999</v>
          </cell>
          <cell r="D20">
            <v>19.39</v>
          </cell>
          <cell r="E20">
            <v>18.64</v>
          </cell>
          <cell r="F20">
            <v>18.350000000000001</v>
          </cell>
        </row>
        <row r="21">
          <cell r="A21" t="str">
            <v>実質単年度収支</v>
          </cell>
          <cell r="B21">
            <v>-2.12</v>
          </cell>
          <cell r="C21">
            <v>1.18</v>
          </cell>
          <cell r="D21">
            <v>-1.27</v>
          </cell>
          <cell r="E21">
            <v>-3.2</v>
          </cell>
          <cell r="F21">
            <v>-1.3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#N/A</v>
          </cell>
          <cell r="G27">
            <v>0.13</v>
          </cell>
          <cell r="H27" t="e">
            <v>#N/A</v>
          </cell>
          <cell r="I27">
            <v>0.04</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後期高齢者医療特別会計</v>
          </cell>
          <cell r="B31" t="e">
            <v>#N/A</v>
          </cell>
          <cell r="C31">
            <v>0.01</v>
          </cell>
          <cell r="D31" t="e">
            <v>#N/A</v>
          </cell>
          <cell r="E31">
            <v>0.01</v>
          </cell>
          <cell r="F31" t="e">
            <v>#N/A</v>
          </cell>
          <cell r="G31">
            <v>0.01</v>
          </cell>
          <cell r="H31" t="e">
            <v>#N/A</v>
          </cell>
          <cell r="I31">
            <v>0.01</v>
          </cell>
          <cell r="J31" t="e">
            <v>#N/A</v>
          </cell>
          <cell r="K31">
            <v>0.01</v>
          </cell>
        </row>
        <row r="32">
          <cell r="A32" t="str">
            <v>国民健康保険特別会計</v>
          </cell>
          <cell r="B32" t="e">
            <v>#N/A</v>
          </cell>
          <cell r="C32">
            <v>0.55000000000000004</v>
          </cell>
          <cell r="D32" t="e">
            <v>#N/A</v>
          </cell>
          <cell r="E32">
            <v>0.46</v>
          </cell>
          <cell r="F32" t="e">
            <v>#N/A</v>
          </cell>
          <cell r="G32">
            <v>0.57999999999999996</v>
          </cell>
          <cell r="H32" t="e">
            <v>#N/A</v>
          </cell>
          <cell r="I32">
            <v>0</v>
          </cell>
          <cell r="J32" t="e">
            <v>#N/A</v>
          </cell>
          <cell r="K32">
            <v>0.18</v>
          </cell>
        </row>
        <row r="33">
          <cell r="A33" t="str">
            <v>介護保険特別会計</v>
          </cell>
          <cell r="B33" t="e">
            <v>#N/A</v>
          </cell>
          <cell r="C33">
            <v>0.03</v>
          </cell>
          <cell r="D33" t="e">
            <v>#N/A</v>
          </cell>
          <cell r="E33">
            <v>0.72</v>
          </cell>
          <cell r="F33" t="e">
            <v>#N/A</v>
          </cell>
          <cell r="G33">
            <v>0.61</v>
          </cell>
          <cell r="H33" t="e">
            <v>#N/A</v>
          </cell>
          <cell r="I33">
            <v>0.76</v>
          </cell>
          <cell r="J33" t="e">
            <v>#N/A</v>
          </cell>
          <cell r="K33">
            <v>0.57999999999999996</v>
          </cell>
        </row>
        <row r="34">
          <cell r="A34" t="str">
            <v>公共下水道事業会計</v>
          </cell>
          <cell r="B34" t="e">
            <v>#N/A</v>
          </cell>
          <cell r="C34">
            <v>3.28</v>
          </cell>
          <cell r="D34" t="e">
            <v>#N/A</v>
          </cell>
          <cell r="E34">
            <v>2.61</v>
          </cell>
          <cell r="F34" t="e">
            <v>#N/A</v>
          </cell>
          <cell r="G34">
            <v>2.5499999999999998</v>
          </cell>
          <cell r="H34" t="e">
            <v>#N/A</v>
          </cell>
          <cell r="I34">
            <v>2.78</v>
          </cell>
          <cell r="J34" t="e">
            <v>#N/A</v>
          </cell>
          <cell r="K34">
            <v>2.77</v>
          </cell>
        </row>
        <row r="35">
          <cell r="A35" t="str">
            <v>一般会計</v>
          </cell>
          <cell r="B35" t="e">
            <v>#N/A</v>
          </cell>
          <cell r="C35">
            <v>2.76</v>
          </cell>
          <cell r="D35" t="e">
            <v>#N/A</v>
          </cell>
          <cell r="E35">
            <v>4.21</v>
          </cell>
          <cell r="F35" t="e">
            <v>#N/A</v>
          </cell>
          <cell r="G35">
            <v>4.54</v>
          </cell>
          <cell r="H35" t="e">
            <v>#N/A</v>
          </cell>
          <cell r="I35">
            <v>3.73</v>
          </cell>
          <cell r="J35" t="e">
            <v>#N/A</v>
          </cell>
          <cell r="K35">
            <v>3.93</v>
          </cell>
        </row>
        <row r="36">
          <cell r="A36" t="str">
            <v>水道事業会計</v>
          </cell>
          <cell r="B36" t="e">
            <v>#N/A</v>
          </cell>
          <cell r="C36">
            <v>13.97</v>
          </cell>
          <cell r="D36" t="e">
            <v>#N/A</v>
          </cell>
          <cell r="E36">
            <v>13.92</v>
          </cell>
          <cell r="F36" t="e">
            <v>#N/A</v>
          </cell>
          <cell r="G36">
            <v>13.94</v>
          </cell>
          <cell r="H36" t="e">
            <v>#N/A</v>
          </cell>
          <cell r="I36">
            <v>14.05</v>
          </cell>
          <cell r="J36" t="e">
            <v>#N/A</v>
          </cell>
          <cell r="K36">
            <v>13.22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1744</v>
          </cell>
          <cell r="G42">
            <v>1947</v>
          </cell>
          <cell r="J42">
            <v>1954</v>
          </cell>
          <cell r="M42">
            <v>1996</v>
          </cell>
          <cell r="P42">
            <v>1978</v>
          </cell>
        </row>
        <row r="43">
          <cell r="A43" t="str">
            <v>一時借入金の利子</v>
          </cell>
          <cell r="B43" t="str">
            <v>-</v>
          </cell>
          <cell r="E43" t="str">
            <v>-</v>
          </cell>
          <cell r="H43" t="str">
            <v>-</v>
          </cell>
          <cell r="K43" t="str">
            <v>-</v>
          </cell>
          <cell r="N43" t="str">
            <v>-</v>
          </cell>
        </row>
        <row r="44">
          <cell r="A44" t="str">
            <v>債務負担行為に基づく支出額</v>
          </cell>
          <cell r="B44">
            <v>183</v>
          </cell>
          <cell r="E44">
            <v>182</v>
          </cell>
          <cell r="H44">
            <v>161</v>
          </cell>
          <cell r="K44">
            <v>161</v>
          </cell>
          <cell r="N44">
            <v>162</v>
          </cell>
        </row>
        <row r="45">
          <cell r="A45" t="str">
            <v>組合等が起こした地方債の元利償還金に対する負担金等</v>
          </cell>
          <cell r="B45">
            <v>183</v>
          </cell>
          <cell r="E45">
            <v>296</v>
          </cell>
          <cell r="H45">
            <v>305</v>
          </cell>
          <cell r="K45">
            <v>296</v>
          </cell>
          <cell r="N45">
            <v>281</v>
          </cell>
        </row>
        <row r="46">
          <cell r="A46" t="str">
            <v>公営企業債の元利償還金に対する繰入金</v>
          </cell>
          <cell r="B46">
            <v>319</v>
          </cell>
          <cell r="E46">
            <v>314</v>
          </cell>
          <cell r="H46">
            <v>295</v>
          </cell>
          <cell r="K46">
            <v>301</v>
          </cell>
          <cell r="N46">
            <v>289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1748</v>
          </cell>
          <cell r="E49">
            <v>1909</v>
          </cell>
          <cell r="H49">
            <v>1924</v>
          </cell>
          <cell r="K49">
            <v>1897</v>
          </cell>
          <cell r="N49">
            <v>1830</v>
          </cell>
        </row>
        <row r="50">
          <cell r="A50" t="str">
            <v>実質公債費比率の分子</v>
          </cell>
          <cell r="B50" t="e">
            <v>#N/A</v>
          </cell>
          <cell r="C50">
            <v>689</v>
          </cell>
          <cell r="D50" t="e">
            <v>#N/A</v>
          </cell>
          <cell r="E50" t="e">
            <v>#N/A</v>
          </cell>
          <cell r="F50">
            <v>754</v>
          </cell>
          <cell r="G50" t="e">
            <v>#N/A</v>
          </cell>
          <cell r="H50" t="e">
            <v>#N/A</v>
          </cell>
          <cell r="I50">
            <v>731</v>
          </cell>
          <cell r="J50" t="e">
            <v>#N/A</v>
          </cell>
          <cell r="K50" t="e">
            <v>#N/A</v>
          </cell>
          <cell r="L50">
            <v>659</v>
          </cell>
          <cell r="M50" t="e">
            <v>#N/A</v>
          </cell>
          <cell r="N50" t="e">
            <v>#N/A</v>
          </cell>
          <cell r="O50">
            <v>584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18825</v>
          </cell>
          <cell r="G56">
            <v>18752</v>
          </cell>
          <cell r="J56">
            <v>17874</v>
          </cell>
          <cell r="M56">
            <v>17143</v>
          </cell>
          <cell r="P56">
            <v>16964</v>
          </cell>
        </row>
        <row r="57">
          <cell r="A57" t="str">
            <v>充当可能特定歳入</v>
          </cell>
          <cell r="D57">
            <v>4084</v>
          </cell>
          <cell r="G57">
            <v>4110</v>
          </cell>
          <cell r="J57">
            <v>4360</v>
          </cell>
          <cell r="M57">
            <v>4476</v>
          </cell>
          <cell r="P57">
            <v>4646</v>
          </cell>
        </row>
        <row r="58">
          <cell r="A58" t="str">
            <v>充当可能基金</v>
          </cell>
          <cell r="D58">
            <v>4347</v>
          </cell>
          <cell r="G58">
            <v>4763</v>
          </cell>
          <cell r="J58">
            <v>5192</v>
          </cell>
          <cell r="M58">
            <v>5221</v>
          </cell>
          <cell r="P58">
            <v>5358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69</v>
          </cell>
          <cell r="E61">
            <v>85</v>
          </cell>
          <cell r="H61">
            <v>102</v>
          </cell>
          <cell r="K61">
            <v>167</v>
          </cell>
          <cell r="N61">
            <v>1435</v>
          </cell>
        </row>
        <row r="62">
          <cell r="A62" t="str">
            <v>退職手当負担見込額</v>
          </cell>
          <cell r="B62">
            <v>584</v>
          </cell>
          <cell r="E62">
            <v>465</v>
          </cell>
          <cell r="H62">
            <v>337</v>
          </cell>
          <cell r="K62">
            <v>324</v>
          </cell>
          <cell r="N62">
            <v>251</v>
          </cell>
        </row>
        <row r="63">
          <cell r="A63" t="str">
            <v>組合等負担等見込額</v>
          </cell>
          <cell r="B63">
            <v>2486</v>
          </cell>
          <cell r="E63">
            <v>3000</v>
          </cell>
          <cell r="H63">
            <v>2846</v>
          </cell>
          <cell r="K63">
            <v>2897</v>
          </cell>
          <cell r="N63">
            <v>2827</v>
          </cell>
        </row>
        <row r="64">
          <cell r="A64" t="str">
            <v>公営企業債等繰入見込額</v>
          </cell>
          <cell r="B64">
            <v>4922</v>
          </cell>
          <cell r="E64">
            <v>4245</v>
          </cell>
          <cell r="H64">
            <v>3844</v>
          </cell>
          <cell r="K64">
            <v>3574</v>
          </cell>
          <cell r="N64">
            <v>3268</v>
          </cell>
        </row>
        <row r="65">
          <cell r="A65" t="str">
            <v>債務負担行為に基づく支出予定額</v>
          </cell>
          <cell r="B65">
            <v>1088</v>
          </cell>
          <cell r="E65">
            <v>915</v>
          </cell>
          <cell r="H65">
            <v>760</v>
          </cell>
          <cell r="K65">
            <v>654</v>
          </cell>
          <cell r="N65">
            <v>460</v>
          </cell>
        </row>
        <row r="66">
          <cell r="A66" t="str">
            <v>一般会計等に係る地方債の現在高</v>
          </cell>
          <cell r="B66">
            <v>20172</v>
          </cell>
          <cell r="E66">
            <v>20047</v>
          </cell>
          <cell r="H66">
            <v>18995</v>
          </cell>
          <cell r="K66">
            <v>18026</v>
          </cell>
          <cell r="N66">
            <v>18914</v>
          </cell>
        </row>
        <row r="67">
          <cell r="A67" t="str">
            <v>将来負担比率の分子</v>
          </cell>
          <cell r="B67" t="e">
            <v>#N/A</v>
          </cell>
          <cell r="C67">
            <v>2065</v>
          </cell>
          <cell r="D67" t="e">
            <v>#N/A</v>
          </cell>
          <cell r="E67" t="e">
            <v>#N/A</v>
          </cell>
          <cell r="F67">
            <v>1132</v>
          </cell>
          <cell r="G67" t="e">
            <v>#N/A</v>
          </cell>
          <cell r="H67" t="e">
            <v>#N/A</v>
          </cell>
          <cell r="I67">
            <v>0</v>
          </cell>
          <cell r="J67" t="e">
            <v>#N/A</v>
          </cell>
          <cell r="K67" t="e">
            <v>#N/A</v>
          </cell>
          <cell r="L67">
            <v>0</v>
          </cell>
          <cell r="M67" t="e">
            <v>#N/A</v>
          </cell>
          <cell r="N67" t="e">
            <v>#N/A</v>
          </cell>
          <cell r="O67">
            <v>188</v>
          </cell>
          <cell r="P67" t="e">
            <v>#N/A</v>
          </cell>
        </row>
        <row r="71">
          <cell r="B71" t="str">
            <v>R04</v>
          </cell>
          <cell r="C71" t="str">
            <v>R05</v>
          </cell>
          <cell r="D71" t="str">
            <v>R06</v>
          </cell>
        </row>
        <row r="72">
          <cell r="A72" t="str">
            <v>財政調整基金</v>
          </cell>
          <cell r="B72">
            <v>2304</v>
          </cell>
          <cell r="C72">
            <v>2277</v>
          </cell>
          <cell r="D72">
            <v>2310</v>
          </cell>
        </row>
        <row r="73">
          <cell r="A73" t="str">
            <v>減債基金</v>
          </cell>
          <cell r="B73">
            <v>524</v>
          </cell>
          <cell r="C73">
            <v>480</v>
          </cell>
          <cell r="D73">
            <v>456</v>
          </cell>
        </row>
        <row r="74">
          <cell r="A74" t="str">
            <v>その他特定目的基金</v>
          </cell>
          <cell r="B74">
            <v>1345</v>
          </cell>
          <cell r="C74">
            <v>1449</v>
          </cell>
          <cell r="D74">
            <v>1577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6A7F0-14B6-46E6-A069-AA47B48E9D1C}">
  <sheetPr>
    <pageSetUpPr fitToPage="1"/>
  </sheetPr>
  <dimension ref="A1:DO56"/>
  <sheetViews>
    <sheetView showGridLines="0" tabSelected="1" workbookViewId="0"/>
  </sheetViews>
  <sheetFormatPr defaultColWidth="0" defaultRowHeight="10.8" zeroHeight="1" x14ac:dyDescent="0.2"/>
  <cols>
    <col min="1" max="11" width="2.109375" style="263" customWidth="1"/>
    <col min="12" max="12" width="2.21875" style="263" customWidth="1"/>
    <col min="13" max="17" width="2.33203125" style="263" customWidth="1"/>
    <col min="18" max="119" width="2.109375" style="263" customWidth="1"/>
    <col min="120" max="16384" width="0" style="263"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06"/>
      <c r="DK1" s="106"/>
      <c r="DL1" s="106"/>
      <c r="DM1" s="106"/>
      <c r="DN1" s="106"/>
      <c r="DO1" s="106"/>
    </row>
    <row r="2" spans="1:119" ht="24" thickBot="1" x14ac:dyDescent="0.25">
      <c r="B2" s="107" t="s">
        <v>77</v>
      </c>
      <c r="C2" s="107"/>
      <c r="D2" s="108"/>
    </row>
    <row r="3" spans="1:119" ht="18.75" customHeight="1" thickBot="1" x14ac:dyDescent="0.25">
      <c r="A3" s="106"/>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06"/>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25038460</v>
      </c>
      <c r="BO4" s="384"/>
      <c r="BP4" s="384"/>
      <c r="BQ4" s="384"/>
      <c r="BR4" s="384"/>
      <c r="BS4" s="384"/>
      <c r="BT4" s="384"/>
      <c r="BU4" s="385"/>
      <c r="BV4" s="383">
        <v>22038006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3.9</v>
      </c>
      <c r="CU4" s="390"/>
      <c r="CV4" s="390"/>
      <c r="CW4" s="390"/>
      <c r="CX4" s="390"/>
      <c r="CY4" s="390"/>
      <c r="CZ4" s="390"/>
      <c r="DA4" s="391"/>
      <c r="DB4" s="389">
        <v>3.8</v>
      </c>
      <c r="DC4" s="390"/>
      <c r="DD4" s="390"/>
      <c r="DE4" s="390"/>
      <c r="DF4" s="390"/>
      <c r="DG4" s="390"/>
      <c r="DH4" s="390"/>
      <c r="DI4" s="391"/>
    </row>
    <row r="5" spans="1:119" ht="18.75" customHeight="1" x14ac:dyDescent="0.2">
      <c r="A5" s="106"/>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3" t="s">
        <v>89</v>
      </c>
      <c r="AN5" s="444"/>
      <c r="AO5" s="444"/>
      <c r="AP5" s="444"/>
      <c r="AQ5" s="444"/>
      <c r="AR5" s="444"/>
      <c r="AS5" s="444"/>
      <c r="AT5" s="445"/>
      <c r="AU5" s="446" t="s">
        <v>90</v>
      </c>
      <c r="AV5" s="447"/>
      <c r="AW5" s="447"/>
      <c r="AX5" s="447"/>
      <c r="AY5" s="448" t="s">
        <v>91</v>
      </c>
      <c r="AZ5" s="449"/>
      <c r="BA5" s="449"/>
      <c r="BB5" s="449"/>
      <c r="BC5" s="449"/>
      <c r="BD5" s="449"/>
      <c r="BE5" s="449"/>
      <c r="BF5" s="449"/>
      <c r="BG5" s="449"/>
      <c r="BH5" s="449"/>
      <c r="BI5" s="449"/>
      <c r="BJ5" s="449"/>
      <c r="BK5" s="449"/>
      <c r="BL5" s="449"/>
      <c r="BM5" s="450"/>
      <c r="BN5" s="451">
        <v>24418495</v>
      </c>
      <c r="BO5" s="452"/>
      <c r="BP5" s="452"/>
      <c r="BQ5" s="452"/>
      <c r="BR5" s="452"/>
      <c r="BS5" s="452"/>
      <c r="BT5" s="452"/>
      <c r="BU5" s="453"/>
      <c r="BV5" s="451">
        <v>21404774</v>
      </c>
      <c r="BW5" s="452"/>
      <c r="BX5" s="452"/>
      <c r="BY5" s="452"/>
      <c r="BZ5" s="452"/>
      <c r="CA5" s="452"/>
      <c r="CB5" s="452"/>
      <c r="CC5" s="453"/>
      <c r="CD5" s="454" t="s">
        <v>92</v>
      </c>
      <c r="CE5" s="455"/>
      <c r="CF5" s="455"/>
      <c r="CG5" s="455"/>
      <c r="CH5" s="455"/>
      <c r="CI5" s="455"/>
      <c r="CJ5" s="455"/>
      <c r="CK5" s="455"/>
      <c r="CL5" s="455"/>
      <c r="CM5" s="455"/>
      <c r="CN5" s="455"/>
      <c r="CO5" s="455"/>
      <c r="CP5" s="455"/>
      <c r="CQ5" s="455"/>
      <c r="CR5" s="455"/>
      <c r="CS5" s="456"/>
      <c r="CT5" s="417">
        <v>93.9</v>
      </c>
      <c r="CU5" s="418"/>
      <c r="CV5" s="418"/>
      <c r="CW5" s="418"/>
      <c r="CX5" s="418"/>
      <c r="CY5" s="418"/>
      <c r="CZ5" s="418"/>
      <c r="DA5" s="419"/>
      <c r="DB5" s="417">
        <v>94</v>
      </c>
      <c r="DC5" s="418"/>
      <c r="DD5" s="418"/>
      <c r="DE5" s="418"/>
      <c r="DF5" s="418"/>
      <c r="DG5" s="418"/>
      <c r="DH5" s="418"/>
      <c r="DI5" s="419"/>
    </row>
    <row r="6" spans="1:119" ht="18.75" customHeight="1" x14ac:dyDescent="0.2">
      <c r="A6" s="106"/>
      <c r="B6" s="420" t="s">
        <v>93</v>
      </c>
      <c r="C6" s="421"/>
      <c r="D6" s="421"/>
      <c r="E6" s="422"/>
      <c r="F6" s="422"/>
      <c r="G6" s="422"/>
      <c r="H6" s="422"/>
      <c r="I6" s="422"/>
      <c r="J6" s="422"/>
      <c r="K6" s="422"/>
      <c r="L6" s="422" t="s">
        <v>94</v>
      </c>
      <c r="M6" s="422"/>
      <c r="N6" s="422"/>
      <c r="O6" s="422"/>
      <c r="P6" s="422"/>
      <c r="Q6" s="422"/>
      <c r="R6" s="426"/>
      <c r="S6" s="426"/>
      <c r="T6" s="426"/>
      <c r="U6" s="426"/>
      <c r="V6" s="427"/>
      <c r="W6" s="430" t="s">
        <v>95</v>
      </c>
      <c r="X6" s="431"/>
      <c r="Y6" s="431"/>
      <c r="Z6" s="431"/>
      <c r="AA6" s="431"/>
      <c r="AB6" s="421"/>
      <c r="AC6" s="434" t="s">
        <v>96</v>
      </c>
      <c r="AD6" s="435"/>
      <c r="AE6" s="435"/>
      <c r="AF6" s="435"/>
      <c r="AG6" s="435"/>
      <c r="AH6" s="435"/>
      <c r="AI6" s="435"/>
      <c r="AJ6" s="435"/>
      <c r="AK6" s="435"/>
      <c r="AL6" s="436"/>
      <c r="AM6" s="443" t="s">
        <v>97</v>
      </c>
      <c r="AN6" s="444"/>
      <c r="AO6" s="444"/>
      <c r="AP6" s="444"/>
      <c r="AQ6" s="444"/>
      <c r="AR6" s="444"/>
      <c r="AS6" s="444"/>
      <c r="AT6" s="445"/>
      <c r="AU6" s="446" t="s">
        <v>90</v>
      </c>
      <c r="AV6" s="447"/>
      <c r="AW6" s="447"/>
      <c r="AX6" s="447"/>
      <c r="AY6" s="448" t="s">
        <v>98</v>
      </c>
      <c r="AZ6" s="449"/>
      <c r="BA6" s="449"/>
      <c r="BB6" s="449"/>
      <c r="BC6" s="449"/>
      <c r="BD6" s="449"/>
      <c r="BE6" s="449"/>
      <c r="BF6" s="449"/>
      <c r="BG6" s="449"/>
      <c r="BH6" s="449"/>
      <c r="BI6" s="449"/>
      <c r="BJ6" s="449"/>
      <c r="BK6" s="449"/>
      <c r="BL6" s="449"/>
      <c r="BM6" s="450"/>
      <c r="BN6" s="451">
        <v>619965</v>
      </c>
      <c r="BO6" s="452"/>
      <c r="BP6" s="452"/>
      <c r="BQ6" s="452"/>
      <c r="BR6" s="452"/>
      <c r="BS6" s="452"/>
      <c r="BT6" s="452"/>
      <c r="BU6" s="453"/>
      <c r="BV6" s="451">
        <v>633232</v>
      </c>
      <c r="BW6" s="452"/>
      <c r="BX6" s="452"/>
      <c r="BY6" s="452"/>
      <c r="BZ6" s="452"/>
      <c r="CA6" s="452"/>
      <c r="CB6" s="452"/>
      <c r="CC6" s="453"/>
      <c r="CD6" s="454" t="s">
        <v>99</v>
      </c>
      <c r="CE6" s="455"/>
      <c r="CF6" s="455"/>
      <c r="CG6" s="455"/>
      <c r="CH6" s="455"/>
      <c r="CI6" s="455"/>
      <c r="CJ6" s="455"/>
      <c r="CK6" s="455"/>
      <c r="CL6" s="455"/>
      <c r="CM6" s="455"/>
      <c r="CN6" s="455"/>
      <c r="CO6" s="455"/>
      <c r="CP6" s="455"/>
      <c r="CQ6" s="455"/>
      <c r="CR6" s="455"/>
      <c r="CS6" s="456"/>
      <c r="CT6" s="457">
        <v>94.4</v>
      </c>
      <c r="CU6" s="458"/>
      <c r="CV6" s="458"/>
      <c r="CW6" s="458"/>
      <c r="CX6" s="458"/>
      <c r="CY6" s="458"/>
      <c r="CZ6" s="458"/>
      <c r="DA6" s="459"/>
      <c r="DB6" s="457">
        <v>95.1</v>
      </c>
      <c r="DC6" s="458"/>
      <c r="DD6" s="458"/>
      <c r="DE6" s="458"/>
      <c r="DF6" s="458"/>
      <c r="DG6" s="458"/>
      <c r="DH6" s="458"/>
      <c r="DI6" s="459"/>
    </row>
    <row r="7" spans="1:119" ht="18.75" customHeight="1" x14ac:dyDescent="0.2">
      <c r="A7" s="106"/>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37"/>
      <c r="AD7" s="438"/>
      <c r="AE7" s="438"/>
      <c r="AF7" s="438"/>
      <c r="AG7" s="438"/>
      <c r="AH7" s="438"/>
      <c r="AI7" s="438"/>
      <c r="AJ7" s="438"/>
      <c r="AK7" s="438"/>
      <c r="AL7" s="439"/>
      <c r="AM7" s="443" t="s">
        <v>100</v>
      </c>
      <c r="AN7" s="444"/>
      <c r="AO7" s="444"/>
      <c r="AP7" s="444"/>
      <c r="AQ7" s="444"/>
      <c r="AR7" s="444"/>
      <c r="AS7" s="444"/>
      <c r="AT7" s="445"/>
      <c r="AU7" s="446" t="s">
        <v>90</v>
      </c>
      <c r="AV7" s="447"/>
      <c r="AW7" s="447"/>
      <c r="AX7" s="447"/>
      <c r="AY7" s="448" t="s">
        <v>101</v>
      </c>
      <c r="AZ7" s="449"/>
      <c r="BA7" s="449"/>
      <c r="BB7" s="449"/>
      <c r="BC7" s="449"/>
      <c r="BD7" s="449"/>
      <c r="BE7" s="449"/>
      <c r="BF7" s="449"/>
      <c r="BG7" s="449"/>
      <c r="BH7" s="449"/>
      <c r="BI7" s="449"/>
      <c r="BJ7" s="449"/>
      <c r="BK7" s="449"/>
      <c r="BL7" s="449"/>
      <c r="BM7" s="450"/>
      <c r="BN7" s="451">
        <v>124022</v>
      </c>
      <c r="BO7" s="452"/>
      <c r="BP7" s="452"/>
      <c r="BQ7" s="452"/>
      <c r="BR7" s="452"/>
      <c r="BS7" s="452"/>
      <c r="BT7" s="452"/>
      <c r="BU7" s="453"/>
      <c r="BV7" s="451">
        <v>171560</v>
      </c>
      <c r="BW7" s="452"/>
      <c r="BX7" s="452"/>
      <c r="BY7" s="452"/>
      <c r="BZ7" s="452"/>
      <c r="CA7" s="452"/>
      <c r="CB7" s="452"/>
      <c r="CC7" s="453"/>
      <c r="CD7" s="454" t="s">
        <v>102</v>
      </c>
      <c r="CE7" s="455"/>
      <c r="CF7" s="455"/>
      <c r="CG7" s="455"/>
      <c r="CH7" s="455"/>
      <c r="CI7" s="455"/>
      <c r="CJ7" s="455"/>
      <c r="CK7" s="455"/>
      <c r="CL7" s="455"/>
      <c r="CM7" s="455"/>
      <c r="CN7" s="455"/>
      <c r="CO7" s="455"/>
      <c r="CP7" s="455"/>
      <c r="CQ7" s="455"/>
      <c r="CR7" s="455"/>
      <c r="CS7" s="456"/>
      <c r="CT7" s="451">
        <v>12588777</v>
      </c>
      <c r="CU7" s="452"/>
      <c r="CV7" s="452"/>
      <c r="CW7" s="452"/>
      <c r="CX7" s="452"/>
      <c r="CY7" s="452"/>
      <c r="CZ7" s="452"/>
      <c r="DA7" s="453"/>
      <c r="DB7" s="451">
        <v>12215237</v>
      </c>
      <c r="DC7" s="452"/>
      <c r="DD7" s="452"/>
      <c r="DE7" s="452"/>
      <c r="DF7" s="452"/>
      <c r="DG7" s="452"/>
      <c r="DH7" s="452"/>
      <c r="DI7" s="453"/>
    </row>
    <row r="8" spans="1:119" ht="18.75" customHeight="1" thickBot="1" x14ac:dyDescent="0.25">
      <c r="A8" s="106"/>
      <c r="B8" s="423"/>
      <c r="C8" s="424"/>
      <c r="D8" s="424"/>
      <c r="E8" s="425"/>
      <c r="F8" s="425"/>
      <c r="G8" s="425"/>
      <c r="H8" s="425"/>
      <c r="I8" s="425"/>
      <c r="J8" s="425"/>
      <c r="K8" s="425"/>
      <c r="L8" s="425"/>
      <c r="M8" s="425"/>
      <c r="N8" s="425"/>
      <c r="O8" s="425"/>
      <c r="P8" s="425"/>
      <c r="Q8" s="425"/>
      <c r="R8" s="428"/>
      <c r="S8" s="428"/>
      <c r="T8" s="428"/>
      <c r="U8" s="428"/>
      <c r="V8" s="429"/>
      <c r="W8" s="432"/>
      <c r="X8" s="433"/>
      <c r="Y8" s="433"/>
      <c r="Z8" s="433"/>
      <c r="AA8" s="433"/>
      <c r="AB8" s="424"/>
      <c r="AC8" s="440"/>
      <c r="AD8" s="441"/>
      <c r="AE8" s="441"/>
      <c r="AF8" s="441"/>
      <c r="AG8" s="441"/>
      <c r="AH8" s="441"/>
      <c r="AI8" s="441"/>
      <c r="AJ8" s="441"/>
      <c r="AK8" s="441"/>
      <c r="AL8" s="442"/>
      <c r="AM8" s="443" t="s">
        <v>103</v>
      </c>
      <c r="AN8" s="444"/>
      <c r="AO8" s="444"/>
      <c r="AP8" s="444"/>
      <c r="AQ8" s="444"/>
      <c r="AR8" s="444"/>
      <c r="AS8" s="444"/>
      <c r="AT8" s="445"/>
      <c r="AU8" s="446" t="s">
        <v>90</v>
      </c>
      <c r="AV8" s="447"/>
      <c r="AW8" s="447"/>
      <c r="AX8" s="447"/>
      <c r="AY8" s="448" t="s">
        <v>104</v>
      </c>
      <c r="AZ8" s="449"/>
      <c r="BA8" s="449"/>
      <c r="BB8" s="449"/>
      <c r="BC8" s="449"/>
      <c r="BD8" s="449"/>
      <c r="BE8" s="449"/>
      <c r="BF8" s="449"/>
      <c r="BG8" s="449"/>
      <c r="BH8" s="449"/>
      <c r="BI8" s="449"/>
      <c r="BJ8" s="449"/>
      <c r="BK8" s="449"/>
      <c r="BL8" s="449"/>
      <c r="BM8" s="450"/>
      <c r="BN8" s="451">
        <v>495943</v>
      </c>
      <c r="BO8" s="452"/>
      <c r="BP8" s="452"/>
      <c r="BQ8" s="452"/>
      <c r="BR8" s="452"/>
      <c r="BS8" s="452"/>
      <c r="BT8" s="452"/>
      <c r="BU8" s="453"/>
      <c r="BV8" s="451">
        <v>461672</v>
      </c>
      <c r="BW8" s="452"/>
      <c r="BX8" s="452"/>
      <c r="BY8" s="452"/>
      <c r="BZ8" s="452"/>
      <c r="CA8" s="452"/>
      <c r="CB8" s="452"/>
      <c r="CC8" s="453"/>
      <c r="CD8" s="454" t="s">
        <v>105</v>
      </c>
      <c r="CE8" s="455"/>
      <c r="CF8" s="455"/>
      <c r="CG8" s="455"/>
      <c r="CH8" s="455"/>
      <c r="CI8" s="455"/>
      <c r="CJ8" s="455"/>
      <c r="CK8" s="455"/>
      <c r="CL8" s="455"/>
      <c r="CM8" s="455"/>
      <c r="CN8" s="455"/>
      <c r="CO8" s="455"/>
      <c r="CP8" s="455"/>
      <c r="CQ8" s="455"/>
      <c r="CR8" s="455"/>
      <c r="CS8" s="456"/>
      <c r="CT8" s="460">
        <v>0.78</v>
      </c>
      <c r="CU8" s="461"/>
      <c r="CV8" s="461"/>
      <c r="CW8" s="461"/>
      <c r="CX8" s="461"/>
      <c r="CY8" s="461"/>
      <c r="CZ8" s="461"/>
      <c r="DA8" s="462"/>
      <c r="DB8" s="460">
        <v>0.78</v>
      </c>
      <c r="DC8" s="461"/>
      <c r="DD8" s="461"/>
      <c r="DE8" s="461"/>
      <c r="DF8" s="461"/>
      <c r="DG8" s="461"/>
      <c r="DH8" s="461"/>
      <c r="DI8" s="462"/>
    </row>
    <row r="9" spans="1:119" ht="18.75" customHeight="1" thickBot="1" x14ac:dyDescent="0.25">
      <c r="A9" s="106"/>
      <c r="B9" s="414" t="s">
        <v>106</v>
      </c>
      <c r="C9" s="415"/>
      <c r="D9" s="415"/>
      <c r="E9" s="415"/>
      <c r="F9" s="415"/>
      <c r="G9" s="415"/>
      <c r="H9" s="415"/>
      <c r="I9" s="415"/>
      <c r="J9" s="415"/>
      <c r="K9" s="463"/>
      <c r="L9" s="464" t="s">
        <v>107</v>
      </c>
      <c r="M9" s="465"/>
      <c r="N9" s="465"/>
      <c r="O9" s="465"/>
      <c r="P9" s="465"/>
      <c r="Q9" s="466"/>
      <c r="R9" s="467">
        <v>57238</v>
      </c>
      <c r="S9" s="468"/>
      <c r="T9" s="468"/>
      <c r="U9" s="468"/>
      <c r="V9" s="469"/>
      <c r="W9" s="377" t="s">
        <v>108</v>
      </c>
      <c r="X9" s="378"/>
      <c r="Y9" s="378"/>
      <c r="Z9" s="378"/>
      <c r="AA9" s="378"/>
      <c r="AB9" s="378"/>
      <c r="AC9" s="378"/>
      <c r="AD9" s="378"/>
      <c r="AE9" s="378"/>
      <c r="AF9" s="378"/>
      <c r="AG9" s="378"/>
      <c r="AH9" s="378"/>
      <c r="AI9" s="378"/>
      <c r="AJ9" s="378"/>
      <c r="AK9" s="378"/>
      <c r="AL9" s="379"/>
      <c r="AM9" s="443" t="s">
        <v>109</v>
      </c>
      <c r="AN9" s="444"/>
      <c r="AO9" s="444"/>
      <c r="AP9" s="444"/>
      <c r="AQ9" s="444"/>
      <c r="AR9" s="444"/>
      <c r="AS9" s="444"/>
      <c r="AT9" s="445"/>
      <c r="AU9" s="446" t="s">
        <v>110</v>
      </c>
      <c r="AV9" s="447"/>
      <c r="AW9" s="447"/>
      <c r="AX9" s="447"/>
      <c r="AY9" s="448" t="s">
        <v>111</v>
      </c>
      <c r="AZ9" s="449"/>
      <c r="BA9" s="449"/>
      <c r="BB9" s="449"/>
      <c r="BC9" s="449"/>
      <c r="BD9" s="449"/>
      <c r="BE9" s="449"/>
      <c r="BF9" s="449"/>
      <c r="BG9" s="449"/>
      <c r="BH9" s="449"/>
      <c r="BI9" s="449"/>
      <c r="BJ9" s="449"/>
      <c r="BK9" s="449"/>
      <c r="BL9" s="449"/>
      <c r="BM9" s="450"/>
      <c r="BN9" s="451">
        <v>34271</v>
      </c>
      <c r="BO9" s="452"/>
      <c r="BP9" s="452"/>
      <c r="BQ9" s="452"/>
      <c r="BR9" s="452"/>
      <c r="BS9" s="452"/>
      <c r="BT9" s="452"/>
      <c r="BU9" s="453"/>
      <c r="BV9" s="451">
        <v>-94046</v>
      </c>
      <c r="BW9" s="452"/>
      <c r="BX9" s="452"/>
      <c r="BY9" s="452"/>
      <c r="BZ9" s="452"/>
      <c r="CA9" s="452"/>
      <c r="CB9" s="452"/>
      <c r="CC9" s="453"/>
      <c r="CD9" s="454" t="s">
        <v>112</v>
      </c>
      <c r="CE9" s="455"/>
      <c r="CF9" s="455"/>
      <c r="CG9" s="455"/>
      <c r="CH9" s="455"/>
      <c r="CI9" s="455"/>
      <c r="CJ9" s="455"/>
      <c r="CK9" s="455"/>
      <c r="CL9" s="455"/>
      <c r="CM9" s="455"/>
      <c r="CN9" s="455"/>
      <c r="CO9" s="455"/>
      <c r="CP9" s="455"/>
      <c r="CQ9" s="455"/>
      <c r="CR9" s="455"/>
      <c r="CS9" s="456"/>
      <c r="CT9" s="417">
        <v>11.8</v>
      </c>
      <c r="CU9" s="418"/>
      <c r="CV9" s="418"/>
      <c r="CW9" s="418"/>
      <c r="CX9" s="418"/>
      <c r="CY9" s="418"/>
      <c r="CZ9" s="418"/>
      <c r="DA9" s="419"/>
      <c r="DB9" s="417">
        <v>12.6</v>
      </c>
      <c r="DC9" s="418"/>
      <c r="DD9" s="418"/>
      <c r="DE9" s="418"/>
      <c r="DF9" s="418"/>
      <c r="DG9" s="418"/>
      <c r="DH9" s="418"/>
      <c r="DI9" s="419"/>
    </row>
    <row r="10" spans="1:119" ht="18.75" customHeight="1" thickBot="1" x14ac:dyDescent="0.25">
      <c r="A10" s="106"/>
      <c r="B10" s="414"/>
      <c r="C10" s="415"/>
      <c r="D10" s="415"/>
      <c r="E10" s="415"/>
      <c r="F10" s="415"/>
      <c r="G10" s="415"/>
      <c r="H10" s="415"/>
      <c r="I10" s="415"/>
      <c r="J10" s="415"/>
      <c r="K10" s="463"/>
      <c r="L10" s="470" t="s">
        <v>113</v>
      </c>
      <c r="M10" s="444"/>
      <c r="N10" s="444"/>
      <c r="O10" s="444"/>
      <c r="P10" s="444"/>
      <c r="Q10" s="445"/>
      <c r="R10" s="471">
        <v>55099</v>
      </c>
      <c r="S10" s="472"/>
      <c r="T10" s="472"/>
      <c r="U10" s="472"/>
      <c r="V10" s="473"/>
      <c r="W10" s="408"/>
      <c r="X10" s="409"/>
      <c r="Y10" s="409"/>
      <c r="Z10" s="409"/>
      <c r="AA10" s="409"/>
      <c r="AB10" s="409"/>
      <c r="AC10" s="409"/>
      <c r="AD10" s="409"/>
      <c r="AE10" s="409"/>
      <c r="AF10" s="409"/>
      <c r="AG10" s="409"/>
      <c r="AH10" s="409"/>
      <c r="AI10" s="409"/>
      <c r="AJ10" s="409"/>
      <c r="AK10" s="409"/>
      <c r="AL10" s="412"/>
      <c r="AM10" s="443" t="s">
        <v>114</v>
      </c>
      <c r="AN10" s="444"/>
      <c r="AO10" s="444"/>
      <c r="AP10" s="444"/>
      <c r="AQ10" s="444"/>
      <c r="AR10" s="444"/>
      <c r="AS10" s="444"/>
      <c r="AT10" s="445"/>
      <c r="AU10" s="446" t="s">
        <v>90</v>
      </c>
      <c r="AV10" s="447"/>
      <c r="AW10" s="447"/>
      <c r="AX10" s="447"/>
      <c r="AY10" s="448" t="s">
        <v>115</v>
      </c>
      <c r="AZ10" s="449"/>
      <c r="BA10" s="449"/>
      <c r="BB10" s="449"/>
      <c r="BC10" s="449"/>
      <c r="BD10" s="449"/>
      <c r="BE10" s="449"/>
      <c r="BF10" s="449"/>
      <c r="BG10" s="449"/>
      <c r="BH10" s="449"/>
      <c r="BI10" s="449"/>
      <c r="BJ10" s="449"/>
      <c r="BK10" s="449"/>
      <c r="BL10" s="449"/>
      <c r="BM10" s="450"/>
      <c r="BN10" s="451">
        <v>2580</v>
      </c>
      <c r="BO10" s="452"/>
      <c r="BP10" s="452"/>
      <c r="BQ10" s="452"/>
      <c r="BR10" s="452"/>
      <c r="BS10" s="452"/>
      <c r="BT10" s="452"/>
      <c r="BU10" s="453"/>
      <c r="BV10" s="451">
        <v>2889</v>
      </c>
      <c r="BW10" s="452"/>
      <c r="BX10" s="452"/>
      <c r="BY10" s="452"/>
      <c r="BZ10" s="452"/>
      <c r="CA10" s="452"/>
      <c r="CB10" s="452"/>
      <c r="CC10" s="453"/>
      <c r="CD10" s="270" t="s">
        <v>116</v>
      </c>
      <c r="CE10" s="271"/>
      <c r="CF10" s="271"/>
      <c r="CG10" s="271"/>
      <c r="CH10" s="271"/>
      <c r="CI10" s="271"/>
      <c r="CJ10" s="271"/>
      <c r="CK10" s="271"/>
      <c r="CL10" s="271"/>
      <c r="CM10" s="271"/>
      <c r="CN10" s="271"/>
      <c r="CO10" s="271"/>
      <c r="CP10" s="271"/>
      <c r="CQ10" s="271"/>
      <c r="CR10" s="271"/>
      <c r="CS10" s="272"/>
      <c r="CT10" s="109"/>
      <c r="CU10" s="110"/>
      <c r="CV10" s="110"/>
      <c r="CW10" s="110"/>
      <c r="CX10" s="110"/>
      <c r="CY10" s="110"/>
      <c r="CZ10" s="110"/>
      <c r="DA10" s="111"/>
      <c r="DB10" s="109"/>
      <c r="DC10" s="110"/>
      <c r="DD10" s="110"/>
      <c r="DE10" s="110"/>
      <c r="DF10" s="110"/>
      <c r="DG10" s="110"/>
      <c r="DH10" s="110"/>
      <c r="DI10" s="111"/>
    </row>
    <row r="11" spans="1:119" ht="18.75" customHeight="1" thickBot="1" x14ac:dyDescent="0.25">
      <c r="A11" s="106"/>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3" t="s">
        <v>119</v>
      </c>
      <c r="AN11" s="444"/>
      <c r="AO11" s="444"/>
      <c r="AP11" s="444"/>
      <c r="AQ11" s="444"/>
      <c r="AR11" s="444"/>
      <c r="AS11" s="444"/>
      <c r="AT11" s="445"/>
      <c r="AU11" s="446" t="s">
        <v>90</v>
      </c>
      <c r="AV11" s="447"/>
      <c r="AW11" s="447"/>
      <c r="AX11" s="447"/>
      <c r="AY11" s="448" t="s">
        <v>120</v>
      </c>
      <c r="AZ11" s="449"/>
      <c r="BA11" s="449"/>
      <c r="BB11" s="449"/>
      <c r="BC11" s="449"/>
      <c r="BD11" s="449"/>
      <c r="BE11" s="449"/>
      <c r="BF11" s="449"/>
      <c r="BG11" s="449"/>
      <c r="BH11" s="449"/>
      <c r="BI11" s="449"/>
      <c r="BJ11" s="449"/>
      <c r="BK11" s="449"/>
      <c r="BL11" s="449"/>
      <c r="BM11" s="450"/>
      <c r="BN11" s="451">
        <v>0</v>
      </c>
      <c r="BO11" s="452"/>
      <c r="BP11" s="452"/>
      <c r="BQ11" s="452"/>
      <c r="BR11" s="452"/>
      <c r="BS11" s="452"/>
      <c r="BT11" s="452"/>
      <c r="BU11" s="453"/>
      <c r="BV11" s="451">
        <v>0</v>
      </c>
      <c r="BW11" s="452"/>
      <c r="BX11" s="452"/>
      <c r="BY11" s="452"/>
      <c r="BZ11" s="452"/>
      <c r="CA11" s="452"/>
      <c r="CB11" s="452"/>
      <c r="CC11" s="453"/>
      <c r="CD11" s="454" t="s">
        <v>121</v>
      </c>
      <c r="CE11" s="455"/>
      <c r="CF11" s="455"/>
      <c r="CG11" s="455"/>
      <c r="CH11" s="455"/>
      <c r="CI11" s="455"/>
      <c r="CJ11" s="455"/>
      <c r="CK11" s="455"/>
      <c r="CL11" s="455"/>
      <c r="CM11" s="455"/>
      <c r="CN11" s="455"/>
      <c r="CO11" s="455"/>
      <c r="CP11" s="455"/>
      <c r="CQ11" s="455"/>
      <c r="CR11" s="455"/>
      <c r="CS11" s="456"/>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06"/>
      <c r="B12" s="480" t="s">
        <v>123</v>
      </c>
      <c r="C12" s="481"/>
      <c r="D12" s="481"/>
      <c r="E12" s="481"/>
      <c r="F12" s="481"/>
      <c r="G12" s="481"/>
      <c r="H12" s="481"/>
      <c r="I12" s="481"/>
      <c r="J12" s="481"/>
      <c r="K12" s="482"/>
      <c r="L12" s="489" t="s">
        <v>124</v>
      </c>
      <c r="M12" s="490"/>
      <c r="N12" s="490"/>
      <c r="O12" s="490"/>
      <c r="P12" s="490"/>
      <c r="Q12" s="491"/>
      <c r="R12" s="492">
        <v>54583</v>
      </c>
      <c r="S12" s="493"/>
      <c r="T12" s="493"/>
      <c r="U12" s="493"/>
      <c r="V12" s="494"/>
      <c r="W12" s="495" t="s">
        <v>1</v>
      </c>
      <c r="X12" s="447"/>
      <c r="Y12" s="447"/>
      <c r="Z12" s="447"/>
      <c r="AA12" s="447"/>
      <c r="AB12" s="496"/>
      <c r="AC12" s="497" t="s">
        <v>125</v>
      </c>
      <c r="AD12" s="498"/>
      <c r="AE12" s="498"/>
      <c r="AF12" s="498"/>
      <c r="AG12" s="499"/>
      <c r="AH12" s="497" t="s">
        <v>126</v>
      </c>
      <c r="AI12" s="498"/>
      <c r="AJ12" s="498"/>
      <c r="AK12" s="498"/>
      <c r="AL12" s="500"/>
      <c r="AM12" s="443" t="s">
        <v>127</v>
      </c>
      <c r="AN12" s="444"/>
      <c r="AO12" s="444"/>
      <c r="AP12" s="444"/>
      <c r="AQ12" s="444"/>
      <c r="AR12" s="444"/>
      <c r="AS12" s="444"/>
      <c r="AT12" s="445"/>
      <c r="AU12" s="446" t="s">
        <v>90</v>
      </c>
      <c r="AV12" s="447"/>
      <c r="AW12" s="447"/>
      <c r="AX12" s="447"/>
      <c r="AY12" s="448" t="s">
        <v>128</v>
      </c>
      <c r="AZ12" s="449"/>
      <c r="BA12" s="449"/>
      <c r="BB12" s="449"/>
      <c r="BC12" s="449"/>
      <c r="BD12" s="449"/>
      <c r="BE12" s="449"/>
      <c r="BF12" s="449"/>
      <c r="BG12" s="449"/>
      <c r="BH12" s="449"/>
      <c r="BI12" s="449"/>
      <c r="BJ12" s="449"/>
      <c r="BK12" s="449"/>
      <c r="BL12" s="449"/>
      <c r="BM12" s="450"/>
      <c r="BN12" s="451">
        <v>200000</v>
      </c>
      <c r="BO12" s="452"/>
      <c r="BP12" s="452"/>
      <c r="BQ12" s="452"/>
      <c r="BR12" s="452"/>
      <c r="BS12" s="452"/>
      <c r="BT12" s="452"/>
      <c r="BU12" s="453"/>
      <c r="BV12" s="451">
        <v>300000</v>
      </c>
      <c r="BW12" s="452"/>
      <c r="BX12" s="452"/>
      <c r="BY12" s="452"/>
      <c r="BZ12" s="452"/>
      <c r="CA12" s="452"/>
      <c r="CB12" s="452"/>
      <c r="CC12" s="453"/>
      <c r="CD12" s="454" t="s">
        <v>129</v>
      </c>
      <c r="CE12" s="455"/>
      <c r="CF12" s="455"/>
      <c r="CG12" s="455"/>
      <c r="CH12" s="455"/>
      <c r="CI12" s="455"/>
      <c r="CJ12" s="455"/>
      <c r="CK12" s="455"/>
      <c r="CL12" s="455"/>
      <c r="CM12" s="455"/>
      <c r="CN12" s="455"/>
      <c r="CO12" s="455"/>
      <c r="CP12" s="455"/>
      <c r="CQ12" s="455"/>
      <c r="CR12" s="455"/>
      <c r="CS12" s="456"/>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06"/>
      <c r="B13" s="483"/>
      <c r="C13" s="484"/>
      <c r="D13" s="484"/>
      <c r="E13" s="484"/>
      <c r="F13" s="484"/>
      <c r="G13" s="484"/>
      <c r="H13" s="484"/>
      <c r="I13" s="484"/>
      <c r="J13" s="484"/>
      <c r="K13" s="485"/>
      <c r="L13" s="112"/>
      <c r="M13" s="511" t="s">
        <v>130</v>
      </c>
      <c r="N13" s="512"/>
      <c r="O13" s="512"/>
      <c r="P13" s="512"/>
      <c r="Q13" s="513"/>
      <c r="R13" s="504">
        <v>53874</v>
      </c>
      <c r="S13" s="505"/>
      <c r="T13" s="505"/>
      <c r="U13" s="505"/>
      <c r="V13" s="506"/>
      <c r="W13" s="430" t="s">
        <v>131</v>
      </c>
      <c r="X13" s="431"/>
      <c r="Y13" s="431"/>
      <c r="Z13" s="431"/>
      <c r="AA13" s="431"/>
      <c r="AB13" s="421"/>
      <c r="AC13" s="471">
        <v>304</v>
      </c>
      <c r="AD13" s="472"/>
      <c r="AE13" s="472"/>
      <c r="AF13" s="472"/>
      <c r="AG13" s="514"/>
      <c r="AH13" s="471">
        <v>289</v>
      </c>
      <c r="AI13" s="472"/>
      <c r="AJ13" s="472"/>
      <c r="AK13" s="472"/>
      <c r="AL13" s="473"/>
      <c r="AM13" s="443" t="s">
        <v>132</v>
      </c>
      <c r="AN13" s="444"/>
      <c r="AO13" s="444"/>
      <c r="AP13" s="444"/>
      <c r="AQ13" s="444"/>
      <c r="AR13" s="444"/>
      <c r="AS13" s="444"/>
      <c r="AT13" s="445"/>
      <c r="AU13" s="446" t="s">
        <v>110</v>
      </c>
      <c r="AV13" s="447"/>
      <c r="AW13" s="447"/>
      <c r="AX13" s="447"/>
      <c r="AY13" s="448" t="s">
        <v>133</v>
      </c>
      <c r="AZ13" s="449"/>
      <c r="BA13" s="449"/>
      <c r="BB13" s="449"/>
      <c r="BC13" s="449"/>
      <c r="BD13" s="449"/>
      <c r="BE13" s="449"/>
      <c r="BF13" s="449"/>
      <c r="BG13" s="449"/>
      <c r="BH13" s="449"/>
      <c r="BI13" s="449"/>
      <c r="BJ13" s="449"/>
      <c r="BK13" s="449"/>
      <c r="BL13" s="449"/>
      <c r="BM13" s="450"/>
      <c r="BN13" s="451">
        <v>-163149</v>
      </c>
      <c r="BO13" s="452"/>
      <c r="BP13" s="452"/>
      <c r="BQ13" s="452"/>
      <c r="BR13" s="452"/>
      <c r="BS13" s="452"/>
      <c r="BT13" s="452"/>
      <c r="BU13" s="453"/>
      <c r="BV13" s="451">
        <v>-391157</v>
      </c>
      <c r="BW13" s="452"/>
      <c r="BX13" s="452"/>
      <c r="BY13" s="452"/>
      <c r="BZ13" s="452"/>
      <c r="CA13" s="452"/>
      <c r="CB13" s="452"/>
      <c r="CC13" s="453"/>
      <c r="CD13" s="454" t="s">
        <v>134</v>
      </c>
      <c r="CE13" s="455"/>
      <c r="CF13" s="455"/>
      <c r="CG13" s="455"/>
      <c r="CH13" s="455"/>
      <c r="CI13" s="455"/>
      <c r="CJ13" s="455"/>
      <c r="CK13" s="455"/>
      <c r="CL13" s="455"/>
      <c r="CM13" s="455"/>
      <c r="CN13" s="455"/>
      <c r="CO13" s="455"/>
      <c r="CP13" s="455"/>
      <c r="CQ13" s="455"/>
      <c r="CR13" s="455"/>
      <c r="CS13" s="456"/>
      <c r="CT13" s="417">
        <v>6.1</v>
      </c>
      <c r="CU13" s="418"/>
      <c r="CV13" s="418"/>
      <c r="CW13" s="418"/>
      <c r="CX13" s="418"/>
      <c r="CY13" s="418"/>
      <c r="CZ13" s="418"/>
      <c r="DA13" s="419"/>
      <c r="DB13" s="417">
        <v>6.7</v>
      </c>
      <c r="DC13" s="418"/>
      <c r="DD13" s="418"/>
      <c r="DE13" s="418"/>
      <c r="DF13" s="418"/>
      <c r="DG13" s="418"/>
      <c r="DH13" s="418"/>
      <c r="DI13" s="419"/>
    </row>
    <row r="14" spans="1:119" ht="18.75" customHeight="1" thickBot="1" x14ac:dyDescent="0.25">
      <c r="A14" s="106"/>
      <c r="B14" s="483"/>
      <c r="C14" s="484"/>
      <c r="D14" s="484"/>
      <c r="E14" s="484"/>
      <c r="F14" s="484"/>
      <c r="G14" s="484"/>
      <c r="H14" s="484"/>
      <c r="I14" s="484"/>
      <c r="J14" s="484"/>
      <c r="K14" s="485"/>
      <c r="L14" s="501" t="s">
        <v>135</v>
      </c>
      <c r="M14" s="502"/>
      <c r="N14" s="502"/>
      <c r="O14" s="502"/>
      <c r="P14" s="502"/>
      <c r="Q14" s="503"/>
      <c r="R14" s="504">
        <v>54163</v>
      </c>
      <c r="S14" s="505"/>
      <c r="T14" s="505"/>
      <c r="U14" s="505"/>
      <c r="V14" s="506"/>
      <c r="W14" s="410"/>
      <c r="X14" s="411"/>
      <c r="Y14" s="411"/>
      <c r="Z14" s="411"/>
      <c r="AA14" s="411"/>
      <c r="AB14" s="400"/>
      <c r="AC14" s="507">
        <v>1.1000000000000001</v>
      </c>
      <c r="AD14" s="508"/>
      <c r="AE14" s="508"/>
      <c r="AF14" s="508"/>
      <c r="AG14" s="509"/>
      <c r="AH14" s="507">
        <v>1.1000000000000001</v>
      </c>
      <c r="AI14" s="508"/>
      <c r="AJ14" s="508"/>
      <c r="AK14" s="508"/>
      <c r="AL14" s="510"/>
      <c r="AM14" s="443"/>
      <c r="AN14" s="444"/>
      <c r="AO14" s="444"/>
      <c r="AP14" s="444"/>
      <c r="AQ14" s="444"/>
      <c r="AR14" s="444"/>
      <c r="AS14" s="444"/>
      <c r="AT14" s="445"/>
      <c r="AU14" s="446"/>
      <c r="AV14" s="447"/>
      <c r="AW14" s="447"/>
      <c r="AX14" s="447"/>
      <c r="AY14" s="448"/>
      <c r="AZ14" s="449"/>
      <c r="BA14" s="449"/>
      <c r="BB14" s="449"/>
      <c r="BC14" s="449"/>
      <c r="BD14" s="449"/>
      <c r="BE14" s="449"/>
      <c r="BF14" s="449"/>
      <c r="BG14" s="449"/>
      <c r="BH14" s="449"/>
      <c r="BI14" s="449"/>
      <c r="BJ14" s="449"/>
      <c r="BK14" s="449"/>
      <c r="BL14" s="449"/>
      <c r="BM14" s="450"/>
      <c r="BN14" s="451"/>
      <c r="BO14" s="452"/>
      <c r="BP14" s="452"/>
      <c r="BQ14" s="452"/>
      <c r="BR14" s="452"/>
      <c r="BS14" s="452"/>
      <c r="BT14" s="452"/>
      <c r="BU14" s="453"/>
      <c r="BV14" s="451"/>
      <c r="BW14" s="452"/>
      <c r="BX14" s="452"/>
      <c r="BY14" s="452"/>
      <c r="BZ14" s="452"/>
      <c r="CA14" s="452"/>
      <c r="CB14" s="452"/>
      <c r="CC14" s="453"/>
      <c r="CD14" s="515" t="s">
        <v>136</v>
      </c>
      <c r="CE14" s="516"/>
      <c r="CF14" s="516"/>
      <c r="CG14" s="516"/>
      <c r="CH14" s="516"/>
      <c r="CI14" s="516"/>
      <c r="CJ14" s="516"/>
      <c r="CK14" s="516"/>
      <c r="CL14" s="516"/>
      <c r="CM14" s="516"/>
      <c r="CN14" s="516"/>
      <c r="CO14" s="516"/>
      <c r="CP14" s="516"/>
      <c r="CQ14" s="516"/>
      <c r="CR14" s="516"/>
      <c r="CS14" s="517"/>
      <c r="CT14" s="518">
        <v>1.6</v>
      </c>
      <c r="CU14" s="519"/>
      <c r="CV14" s="519"/>
      <c r="CW14" s="519"/>
      <c r="CX14" s="519"/>
      <c r="CY14" s="519"/>
      <c r="CZ14" s="519"/>
      <c r="DA14" s="520"/>
      <c r="DB14" s="518" t="s">
        <v>122</v>
      </c>
      <c r="DC14" s="519"/>
      <c r="DD14" s="519"/>
      <c r="DE14" s="519"/>
      <c r="DF14" s="519"/>
      <c r="DG14" s="519"/>
      <c r="DH14" s="519"/>
      <c r="DI14" s="520"/>
    </row>
    <row r="15" spans="1:119" ht="18.75" customHeight="1" x14ac:dyDescent="0.2">
      <c r="A15" s="106"/>
      <c r="B15" s="483"/>
      <c r="C15" s="484"/>
      <c r="D15" s="484"/>
      <c r="E15" s="484"/>
      <c r="F15" s="484"/>
      <c r="G15" s="484"/>
      <c r="H15" s="484"/>
      <c r="I15" s="484"/>
      <c r="J15" s="484"/>
      <c r="K15" s="485"/>
      <c r="L15" s="112"/>
      <c r="M15" s="511" t="s">
        <v>130</v>
      </c>
      <c r="N15" s="512"/>
      <c r="O15" s="512"/>
      <c r="P15" s="512"/>
      <c r="Q15" s="513"/>
      <c r="R15" s="504">
        <v>53536</v>
      </c>
      <c r="S15" s="505"/>
      <c r="T15" s="505"/>
      <c r="U15" s="505"/>
      <c r="V15" s="506"/>
      <c r="W15" s="430" t="s">
        <v>137</v>
      </c>
      <c r="X15" s="431"/>
      <c r="Y15" s="431"/>
      <c r="Z15" s="431"/>
      <c r="AA15" s="431"/>
      <c r="AB15" s="421"/>
      <c r="AC15" s="471">
        <v>7498</v>
      </c>
      <c r="AD15" s="472"/>
      <c r="AE15" s="472"/>
      <c r="AF15" s="472"/>
      <c r="AG15" s="514"/>
      <c r="AH15" s="471">
        <v>7352</v>
      </c>
      <c r="AI15" s="472"/>
      <c r="AJ15" s="472"/>
      <c r="AK15" s="472"/>
      <c r="AL15" s="473"/>
      <c r="AM15" s="443"/>
      <c r="AN15" s="444"/>
      <c r="AO15" s="444"/>
      <c r="AP15" s="444"/>
      <c r="AQ15" s="444"/>
      <c r="AR15" s="444"/>
      <c r="AS15" s="444"/>
      <c r="AT15" s="445"/>
      <c r="AU15" s="446"/>
      <c r="AV15" s="447"/>
      <c r="AW15" s="447"/>
      <c r="AX15" s="447"/>
      <c r="AY15" s="380" t="s">
        <v>138</v>
      </c>
      <c r="AZ15" s="381"/>
      <c r="BA15" s="381"/>
      <c r="BB15" s="381"/>
      <c r="BC15" s="381"/>
      <c r="BD15" s="381"/>
      <c r="BE15" s="381"/>
      <c r="BF15" s="381"/>
      <c r="BG15" s="381"/>
      <c r="BH15" s="381"/>
      <c r="BI15" s="381"/>
      <c r="BJ15" s="381"/>
      <c r="BK15" s="381"/>
      <c r="BL15" s="381"/>
      <c r="BM15" s="382"/>
      <c r="BN15" s="383">
        <v>7978509</v>
      </c>
      <c r="BO15" s="384"/>
      <c r="BP15" s="384"/>
      <c r="BQ15" s="384"/>
      <c r="BR15" s="384"/>
      <c r="BS15" s="384"/>
      <c r="BT15" s="384"/>
      <c r="BU15" s="385"/>
      <c r="BV15" s="383">
        <v>7753657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13"/>
      <c r="CU15" s="114"/>
      <c r="CV15" s="114"/>
      <c r="CW15" s="114"/>
      <c r="CX15" s="114"/>
      <c r="CY15" s="114"/>
      <c r="CZ15" s="114"/>
      <c r="DA15" s="115"/>
      <c r="DB15" s="113"/>
      <c r="DC15" s="114"/>
      <c r="DD15" s="114"/>
      <c r="DE15" s="114"/>
      <c r="DF15" s="114"/>
      <c r="DG15" s="114"/>
      <c r="DH15" s="114"/>
      <c r="DI15" s="115"/>
    </row>
    <row r="16" spans="1:119" ht="18.75" customHeight="1" x14ac:dyDescent="0.2">
      <c r="A16" s="106"/>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26.8</v>
      </c>
      <c r="AD16" s="508"/>
      <c r="AE16" s="508"/>
      <c r="AF16" s="508"/>
      <c r="AG16" s="509"/>
      <c r="AH16" s="507">
        <v>28.2</v>
      </c>
      <c r="AI16" s="508"/>
      <c r="AJ16" s="508"/>
      <c r="AK16" s="508"/>
      <c r="AL16" s="510"/>
      <c r="AM16" s="443"/>
      <c r="AN16" s="444"/>
      <c r="AO16" s="444"/>
      <c r="AP16" s="444"/>
      <c r="AQ16" s="444"/>
      <c r="AR16" s="444"/>
      <c r="AS16" s="444"/>
      <c r="AT16" s="445"/>
      <c r="AU16" s="446"/>
      <c r="AV16" s="447"/>
      <c r="AW16" s="447"/>
      <c r="AX16" s="447"/>
      <c r="AY16" s="448" t="s">
        <v>142</v>
      </c>
      <c r="AZ16" s="449"/>
      <c r="BA16" s="449"/>
      <c r="BB16" s="449"/>
      <c r="BC16" s="449"/>
      <c r="BD16" s="449"/>
      <c r="BE16" s="449"/>
      <c r="BF16" s="449"/>
      <c r="BG16" s="449"/>
      <c r="BH16" s="449"/>
      <c r="BI16" s="449"/>
      <c r="BJ16" s="449"/>
      <c r="BK16" s="449"/>
      <c r="BL16" s="449"/>
      <c r="BM16" s="450"/>
      <c r="BN16" s="451">
        <v>10396845</v>
      </c>
      <c r="BO16" s="452"/>
      <c r="BP16" s="452"/>
      <c r="BQ16" s="452"/>
      <c r="BR16" s="452"/>
      <c r="BS16" s="452"/>
      <c r="BT16" s="452"/>
      <c r="BU16" s="453"/>
      <c r="BV16" s="451">
        <v>10038001</v>
      </c>
      <c r="BW16" s="452"/>
      <c r="BX16" s="452"/>
      <c r="BY16" s="452"/>
      <c r="BZ16" s="452"/>
      <c r="CA16" s="452"/>
      <c r="CB16" s="452"/>
      <c r="CC16" s="453"/>
      <c r="CD16" s="266"/>
      <c r="CE16" s="532"/>
      <c r="CF16" s="532"/>
      <c r="CG16" s="532"/>
      <c r="CH16" s="532"/>
      <c r="CI16" s="532"/>
      <c r="CJ16" s="532"/>
      <c r="CK16" s="532"/>
      <c r="CL16" s="532"/>
      <c r="CM16" s="532"/>
      <c r="CN16" s="532"/>
      <c r="CO16" s="532"/>
      <c r="CP16" s="532"/>
      <c r="CQ16" s="532"/>
      <c r="CR16" s="532"/>
      <c r="CS16" s="533"/>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06"/>
      <c r="B17" s="486"/>
      <c r="C17" s="487"/>
      <c r="D17" s="487"/>
      <c r="E17" s="487"/>
      <c r="F17" s="487"/>
      <c r="G17" s="487"/>
      <c r="H17" s="487"/>
      <c r="I17" s="487"/>
      <c r="J17" s="487"/>
      <c r="K17" s="488"/>
      <c r="L17" s="116"/>
      <c r="M17" s="529" t="s">
        <v>143</v>
      </c>
      <c r="N17" s="530"/>
      <c r="O17" s="530"/>
      <c r="P17" s="530"/>
      <c r="Q17" s="531"/>
      <c r="R17" s="526" t="s">
        <v>144</v>
      </c>
      <c r="S17" s="527"/>
      <c r="T17" s="527"/>
      <c r="U17" s="527"/>
      <c r="V17" s="528"/>
      <c r="W17" s="430" t="s">
        <v>145</v>
      </c>
      <c r="X17" s="431"/>
      <c r="Y17" s="431"/>
      <c r="Z17" s="431"/>
      <c r="AA17" s="431"/>
      <c r="AB17" s="421"/>
      <c r="AC17" s="471">
        <v>20203</v>
      </c>
      <c r="AD17" s="472"/>
      <c r="AE17" s="472"/>
      <c r="AF17" s="472"/>
      <c r="AG17" s="514"/>
      <c r="AH17" s="471">
        <v>18411</v>
      </c>
      <c r="AI17" s="472"/>
      <c r="AJ17" s="472"/>
      <c r="AK17" s="472"/>
      <c r="AL17" s="473"/>
      <c r="AM17" s="443"/>
      <c r="AN17" s="444"/>
      <c r="AO17" s="444"/>
      <c r="AP17" s="444"/>
      <c r="AQ17" s="444"/>
      <c r="AR17" s="444"/>
      <c r="AS17" s="444"/>
      <c r="AT17" s="445"/>
      <c r="AU17" s="446"/>
      <c r="AV17" s="447"/>
      <c r="AW17" s="447"/>
      <c r="AX17" s="447"/>
      <c r="AY17" s="448" t="s">
        <v>146</v>
      </c>
      <c r="AZ17" s="449"/>
      <c r="BA17" s="449"/>
      <c r="BB17" s="449"/>
      <c r="BC17" s="449"/>
      <c r="BD17" s="449"/>
      <c r="BE17" s="449"/>
      <c r="BF17" s="449"/>
      <c r="BG17" s="449"/>
      <c r="BH17" s="449"/>
      <c r="BI17" s="449"/>
      <c r="BJ17" s="449"/>
      <c r="BK17" s="449"/>
      <c r="BL17" s="449"/>
      <c r="BM17" s="450"/>
      <c r="BN17" s="451">
        <v>10091844</v>
      </c>
      <c r="BO17" s="452"/>
      <c r="BP17" s="452"/>
      <c r="BQ17" s="452"/>
      <c r="BR17" s="452"/>
      <c r="BS17" s="452"/>
      <c r="BT17" s="452"/>
      <c r="BU17" s="453"/>
      <c r="BV17" s="451">
        <v>9787141</v>
      </c>
      <c r="BW17" s="452"/>
      <c r="BX17" s="452"/>
      <c r="BY17" s="452"/>
      <c r="BZ17" s="452"/>
      <c r="CA17" s="452"/>
      <c r="CB17" s="452"/>
      <c r="CC17" s="453"/>
      <c r="CD17" s="266"/>
      <c r="CE17" s="532"/>
      <c r="CF17" s="532"/>
      <c r="CG17" s="532"/>
      <c r="CH17" s="532"/>
      <c r="CI17" s="532"/>
      <c r="CJ17" s="532"/>
      <c r="CK17" s="532"/>
      <c r="CL17" s="532"/>
      <c r="CM17" s="532"/>
      <c r="CN17" s="532"/>
      <c r="CO17" s="532"/>
      <c r="CP17" s="532"/>
      <c r="CQ17" s="532"/>
      <c r="CR17" s="532"/>
      <c r="CS17" s="533"/>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06"/>
      <c r="B18" s="534" t="s">
        <v>147</v>
      </c>
      <c r="C18" s="463"/>
      <c r="D18" s="463"/>
      <c r="E18" s="535"/>
      <c r="F18" s="535"/>
      <c r="G18" s="535"/>
      <c r="H18" s="535"/>
      <c r="I18" s="535"/>
      <c r="J18" s="535"/>
      <c r="K18" s="535"/>
      <c r="L18" s="536">
        <v>13.56</v>
      </c>
      <c r="M18" s="536"/>
      <c r="N18" s="536"/>
      <c r="O18" s="536"/>
      <c r="P18" s="536"/>
      <c r="Q18" s="536"/>
      <c r="R18" s="537"/>
      <c r="S18" s="537"/>
      <c r="T18" s="537"/>
      <c r="U18" s="537"/>
      <c r="V18" s="538"/>
      <c r="W18" s="432"/>
      <c r="X18" s="433"/>
      <c r="Y18" s="433"/>
      <c r="Z18" s="433"/>
      <c r="AA18" s="433"/>
      <c r="AB18" s="424"/>
      <c r="AC18" s="539">
        <v>72.099999999999994</v>
      </c>
      <c r="AD18" s="540"/>
      <c r="AE18" s="540"/>
      <c r="AF18" s="540"/>
      <c r="AG18" s="541"/>
      <c r="AH18" s="539">
        <v>70.7</v>
      </c>
      <c r="AI18" s="540"/>
      <c r="AJ18" s="540"/>
      <c r="AK18" s="540"/>
      <c r="AL18" s="542"/>
      <c r="AM18" s="443"/>
      <c r="AN18" s="444"/>
      <c r="AO18" s="444"/>
      <c r="AP18" s="444"/>
      <c r="AQ18" s="444"/>
      <c r="AR18" s="444"/>
      <c r="AS18" s="444"/>
      <c r="AT18" s="445"/>
      <c r="AU18" s="446"/>
      <c r="AV18" s="447"/>
      <c r="AW18" s="447"/>
      <c r="AX18" s="447"/>
      <c r="AY18" s="448" t="s">
        <v>148</v>
      </c>
      <c r="AZ18" s="449"/>
      <c r="BA18" s="449"/>
      <c r="BB18" s="449"/>
      <c r="BC18" s="449"/>
      <c r="BD18" s="449"/>
      <c r="BE18" s="449"/>
      <c r="BF18" s="449"/>
      <c r="BG18" s="449"/>
      <c r="BH18" s="449"/>
      <c r="BI18" s="449"/>
      <c r="BJ18" s="449"/>
      <c r="BK18" s="449"/>
      <c r="BL18" s="449"/>
      <c r="BM18" s="450"/>
      <c r="BN18" s="451">
        <v>12272796</v>
      </c>
      <c r="BO18" s="452"/>
      <c r="BP18" s="452"/>
      <c r="BQ18" s="452"/>
      <c r="BR18" s="452"/>
      <c r="BS18" s="452"/>
      <c r="BT18" s="452"/>
      <c r="BU18" s="453"/>
      <c r="BV18" s="451">
        <v>11769228</v>
      </c>
      <c r="BW18" s="452"/>
      <c r="BX18" s="452"/>
      <c r="BY18" s="452"/>
      <c r="BZ18" s="452"/>
      <c r="CA18" s="452"/>
      <c r="CB18" s="452"/>
      <c r="CC18" s="453"/>
      <c r="CD18" s="266"/>
      <c r="CE18" s="532"/>
      <c r="CF18" s="532"/>
      <c r="CG18" s="532"/>
      <c r="CH18" s="532"/>
      <c r="CI18" s="532"/>
      <c r="CJ18" s="532"/>
      <c r="CK18" s="532"/>
      <c r="CL18" s="532"/>
      <c r="CM18" s="532"/>
      <c r="CN18" s="532"/>
      <c r="CO18" s="532"/>
      <c r="CP18" s="532"/>
      <c r="CQ18" s="532"/>
      <c r="CR18" s="532"/>
      <c r="CS18" s="533"/>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06"/>
      <c r="B19" s="534" t="s">
        <v>149</v>
      </c>
      <c r="C19" s="463"/>
      <c r="D19" s="463"/>
      <c r="E19" s="535"/>
      <c r="F19" s="535"/>
      <c r="G19" s="535"/>
      <c r="H19" s="535"/>
      <c r="I19" s="535"/>
      <c r="J19" s="535"/>
      <c r="K19" s="535"/>
      <c r="L19" s="543">
        <v>4221</v>
      </c>
      <c r="M19" s="543"/>
      <c r="N19" s="543"/>
      <c r="O19" s="543"/>
      <c r="P19" s="543"/>
      <c r="Q19" s="543"/>
      <c r="R19" s="544"/>
      <c r="S19" s="544"/>
      <c r="T19" s="544"/>
      <c r="U19" s="544"/>
      <c r="V19" s="545"/>
      <c r="W19" s="377"/>
      <c r="X19" s="378"/>
      <c r="Y19" s="378"/>
      <c r="Z19" s="378"/>
      <c r="AA19" s="378"/>
      <c r="AB19" s="378"/>
      <c r="AC19" s="552"/>
      <c r="AD19" s="552"/>
      <c r="AE19" s="552"/>
      <c r="AF19" s="552"/>
      <c r="AG19" s="552"/>
      <c r="AH19" s="552"/>
      <c r="AI19" s="552"/>
      <c r="AJ19" s="552"/>
      <c r="AK19" s="552"/>
      <c r="AL19" s="553"/>
      <c r="AM19" s="443"/>
      <c r="AN19" s="444"/>
      <c r="AO19" s="444"/>
      <c r="AP19" s="444"/>
      <c r="AQ19" s="444"/>
      <c r="AR19" s="444"/>
      <c r="AS19" s="444"/>
      <c r="AT19" s="445"/>
      <c r="AU19" s="446"/>
      <c r="AV19" s="447"/>
      <c r="AW19" s="447"/>
      <c r="AX19" s="447"/>
      <c r="AY19" s="448" t="s">
        <v>150</v>
      </c>
      <c r="AZ19" s="449"/>
      <c r="BA19" s="449"/>
      <c r="BB19" s="449"/>
      <c r="BC19" s="449"/>
      <c r="BD19" s="449"/>
      <c r="BE19" s="449"/>
      <c r="BF19" s="449"/>
      <c r="BG19" s="449"/>
      <c r="BH19" s="449"/>
      <c r="BI19" s="449"/>
      <c r="BJ19" s="449"/>
      <c r="BK19" s="449"/>
      <c r="BL19" s="449"/>
      <c r="BM19" s="450"/>
      <c r="BN19" s="451">
        <v>15426836</v>
      </c>
      <c r="BO19" s="452"/>
      <c r="BP19" s="452"/>
      <c r="BQ19" s="452"/>
      <c r="BR19" s="452"/>
      <c r="BS19" s="452"/>
      <c r="BT19" s="452"/>
      <c r="BU19" s="453"/>
      <c r="BV19" s="451">
        <v>14950855</v>
      </c>
      <c r="BW19" s="452"/>
      <c r="BX19" s="452"/>
      <c r="BY19" s="452"/>
      <c r="BZ19" s="452"/>
      <c r="CA19" s="452"/>
      <c r="CB19" s="452"/>
      <c r="CC19" s="453"/>
      <c r="CD19" s="266"/>
      <c r="CE19" s="532"/>
      <c r="CF19" s="532"/>
      <c r="CG19" s="532"/>
      <c r="CH19" s="532"/>
      <c r="CI19" s="532"/>
      <c r="CJ19" s="532"/>
      <c r="CK19" s="532"/>
      <c r="CL19" s="532"/>
      <c r="CM19" s="532"/>
      <c r="CN19" s="532"/>
      <c r="CO19" s="532"/>
      <c r="CP19" s="532"/>
      <c r="CQ19" s="532"/>
      <c r="CR19" s="532"/>
      <c r="CS19" s="533"/>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06"/>
      <c r="B20" s="534" t="s">
        <v>151</v>
      </c>
      <c r="C20" s="463"/>
      <c r="D20" s="463"/>
      <c r="E20" s="535"/>
      <c r="F20" s="535"/>
      <c r="G20" s="535"/>
      <c r="H20" s="535"/>
      <c r="I20" s="535"/>
      <c r="J20" s="535"/>
      <c r="K20" s="535"/>
      <c r="L20" s="543">
        <v>26200</v>
      </c>
      <c r="M20" s="543"/>
      <c r="N20" s="543"/>
      <c r="O20" s="543"/>
      <c r="P20" s="543"/>
      <c r="Q20" s="543"/>
      <c r="R20" s="544"/>
      <c r="S20" s="544"/>
      <c r="T20" s="544"/>
      <c r="U20" s="544"/>
      <c r="V20" s="545"/>
      <c r="W20" s="432"/>
      <c r="X20" s="433"/>
      <c r="Y20" s="433"/>
      <c r="Z20" s="433"/>
      <c r="AA20" s="433"/>
      <c r="AB20" s="433"/>
      <c r="AC20" s="546"/>
      <c r="AD20" s="546"/>
      <c r="AE20" s="546"/>
      <c r="AF20" s="546"/>
      <c r="AG20" s="546"/>
      <c r="AH20" s="546"/>
      <c r="AI20" s="546"/>
      <c r="AJ20" s="546"/>
      <c r="AK20" s="546"/>
      <c r="AL20" s="547"/>
      <c r="AM20" s="548"/>
      <c r="AN20" s="475"/>
      <c r="AO20" s="475"/>
      <c r="AP20" s="475"/>
      <c r="AQ20" s="475"/>
      <c r="AR20" s="475"/>
      <c r="AS20" s="475"/>
      <c r="AT20" s="476"/>
      <c r="AU20" s="549"/>
      <c r="AV20" s="550"/>
      <c r="AW20" s="550"/>
      <c r="AX20" s="551"/>
      <c r="AY20" s="448"/>
      <c r="AZ20" s="449"/>
      <c r="BA20" s="449"/>
      <c r="BB20" s="449"/>
      <c r="BC20" s="449"/>
      <c r="BD20" s="449"/>
      <c r="BE20" s="449"/>
      <c r="BF20" s="449"/>
      <c r="BG20" s="449"/>
      <c r="BH20" s="449"/>
      <c r="BI20" s="449"/>
      <c r="BJ20" s="449"/>
      <c r="BK20" s="449"/>
      <c r="BL20" s="449"/>
      <c r="BM20" s="450"/>
      <c r="BN20" s="451"/>
      <c r="BO20" s="452"/>
      <c r="BP20" s="452"/>
      <c r="BQ20" s="452"/>
      <c r="BR20" s="452"/>
      <c r="BS20" s="452"/>
      <c r="BT20" s="452"/>
      <c r="BU20" s="453"/>
      <c r="BV20" s="451"/>
      <c r="BW20" s="452"/>
      <c r="BX20" s="452"/>
      <c r="BY20" s="452"/>
      <c r="BZ20" s="452"/>
      <c r="CA20" s="452"/>
      <c r="CB20" s="452"/>
      <c r="CC20" s="453"/>
      <c r="CD20" s="266"/>
      <c r="CE20" s="532"/>
      <c r="CF20" s="532"/>
      <c r="CG20" s="532"/>
      <c r="CH20" s="532"/>
      <c r="CI20" s="532"/>
      <c r="CJ20" s="532"/>
      <c r="CK20" s="532"/>
      <c r="CL20" s="532"/>
      <c r="CM20" s="532"/>
      <c r="CN20" s="532"/>
      <c r="CO20" s="532"/>
      <c r="CP20" s="532"/>
      <c r="CQ20" s="532"/>
      <c r="CR20" s="532"/>
      <c r="CS20" s="533"/>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06"/>
      <c r="B21" s="554" t="s">
        <v>152</v>
      </c>
      <c r="C21" s="555"/>
      <c r="D21" s="555"/>
      <c r="E21" s="555"/>
      <c r="F21" s="555"/>
      <c r="G21" s="555"/>
      <c r="H21" s="555"/>
      <c r="I21" s="555"/>
      <c r="J21" s="555"/>
      <c r="K21" s="555"/>
      <c r="L21" s="555"/>
      <c r="M21" s="555"/>
      <c r="N21" s="555"/>
      <c r="O21" s="555"/>
      <c r="P21" s="555"/>
      <c r="Q21" s="555"/>
      <c r="R21" s="555"/>
      <c r="S21" s="555"/>
      <c r="T21" s="555"/>
      <c r="U21" s="555"/>
      <c r="V21" s="555"/>
      <c r="W21" s="555"/>
      <c r="X21" s="555"/>
      <c r="Y21" s="555"/>
      <c r="Z21" s="555"/>
      <c r="AA21" s="555"/>
      <c r="AB21" s="555"/>
      <c r="AC21" s="555"/>
      <c r="AD21" s="555"/>
      <c r="AE21" s="555"/>
      <c r="AF21" s="555"/>
      <c r="AG21" s="555"/>
      <c r="AH21" s="555"/>
      <c r="AI21" s="555"/>
      <c r="AJ21" s="555"/>
      <c r="AK21" s="555"/>
      <c r="AL21" s="555"/>
      <c r="AM21" s="555"/>
      <c r="AN21" s="555"/>
      <c r="AO21" s="555"/>
      <c r="AP21" s="555"/>
      <c r="AQ21" s="555"/>
      <c r="AR21" s="555"/>
      <c r="AS21" s="555"/>
      <c r="AT21" s="555"/>
      <c r="AU21" s="555"/>
      <c r="AV21" s="555"/>
      <c r="AW21" s="555"/>
      <c r="AX21" s="556"/>
      <c r="AY21" s="557"/>
      <c r="AZ21" s="558"/>
      <c r="BA21" s="558"/>
      <c r="BB21" s="558"/>
      <c r="BC21" s="558"/>
      <c r="BD21" s="558"/>
      <c r="BE21" s="558"/>
      <c r="BF21" s="558"/>
      <c r="BG21" s="558"/>
      <c r="BH21" s="558"/>
      <c r="BI21" s="558"/>
      <c r="BJ21" s="558"/>
      <c r="BK21" s="558"/>
      <c r="BL21" s="558"/>
      <c r="BM21" s="559"/>
      <c r="BN21" s="560"/>
      <c r="BO21" s="561"/>
      <c r="BP21" s="561"/>
      <c r="BQ21" s="561"/>
      <c r="BR21" s="561"/>
      <c r="BS21" s="561"/>
      <c r="BT21" s="561"/>
      <c r="BU21" s="562"/>
      <c r="BV21" s="560"/>
      <c r="BW21" s="561"/>
      <c r="BX21" s="561"/>
      <c r="BY21" s="561"/>
      <c r="BZ21" s="561"/>
      <c r="CA21" s="561"/>
      <c r="CB21" s="561"/>
      <c r="CC21" s="562"/>
      <c r="CD21" s="266"/>
      <c r="CE21" s="532"/>
      <c r="CF21" s="532"/>
      <c r="CG21" s="532"/>
      <c r="CH21" s="532"/>
      <c r="CI21" s="532"/>
      <c r="CJ21" s="532"/>
      <c r="CK21" s="532"/>
      <c r="CL21" s="532"/>
      <c r="CM21" s="532"/>
      <c r="CN21" s="532"/>
      <c r="CO21" s="532"/>
      <c r="CP21" s="532"/>
      <c r="CQ21" s="532"/>
      <c r="CR21" s="532"/>
      <c r="CS21" s="533"/>
      <c r="CT21" s="417"/>
      <c r="CU21" s="418"/>
      <c r="CV21" s="418"/>
      <c r="CW21" s="418"/>
      <c r="CX21" s="418"/>
      <c r="CY21" s="418"/>
      <c r="CZ21" s="418"/>
      <c r="DA21" s="419"/>
      <c r="DB21" s="417"/>
      <c r="DC21" s="418"/>
      <c r="DD21" s="418"/>
      <c r="DE21" s="418"/>
      <c r="DF21" s="418"/>
      <c r="DG21" s="418"/>
      <c r="DH21" s="418"/>
      <c r="DI21" s="419"/>
    </row>
    <row r="22" spans="1:113" ht="18.75" customHeight="1" x14ac:dyDescent="0.2">
      <c r="A22" s="106"/>
      <c r="B22" s="563" t="s">
        <v>153</v>
      </c>
      <c r="C22" s="564"/>
      <c r="D22" s="565"/>
      <c r="E22" s="426" t="s">
        <v>1</v>
      </c>
      <c r="F22" s="431"/>
      <c r="G22" s="431"/>
      <c r="H22" s="431"/>
      <c r="I22" s="431"/>
      <c r="J22" s="431"/>
      <c r="K22" s="421"/>
      <c r="L22" s="426" t="s">
        <v>154</v>
      </c>
      <c r="M22" s="431"/>
      <c r="N22" s="431"/>
      <c r="O22" s="431"/>
      <c r="P22" s="421"/>
      <c r="Q22" s="572" t="s">
        <v>155</v>
      </c>
      <c r="R22" s="573"/>
      <c r="S22" s="573"/>
      <c r="T22" s="573"/>
      <c r="U22" s="573"/>
      <c r="V22" s="574"/>
      <c r="W22" s="578" t="s">
        <v>156</v>
      </c>
      <c r="X22" s="564"/>
      <c r="Y22" s="565"/>
      <c r="Z22" s="426" t="s">
        <v>1</v>
      </c>
      <c r="AA22" s="431"/>
      <c r="AB22" s="431"/>
      <c r="AC22" s="431"/>
      <c r="AD22" s="431"/>
      <c r="AE22" s="431"/>
      <c r="AF22" s="431"/>
      <c r="AG22" s="421"/>
      <c r="AH22" s="583" t="s">
        <v>157</v>
      </c>
      <c r="AI22" s="431"/>
      <c r="AJ22" s="431"/>
      <c r="AK22" s="431"/>
      <c r="AL22" s="421"/>
      <c r="AM22" s="583" t="s">
        <v>158</v>
      </c>
      <c r="AN22" s="584"/>
      <c r="AO22" s="584"/>
      <c r="AP22" s="584"/>
      <c r="AQ22" s="584"/>
      <c r="AR22" s="585"/>
      <c r="AS22" s="572" t="s">
        <v>155</v>
      </c>
      <c r="AT22" s="573"/>
      <c r="AU22" s="573"/>
      <c r="AV22" s="573"/>
      <c r="AW22" s="573"/>
      <c r="AX22" s="589"/>
      <c r="AY22" s="380" t="s">
        <v>159</v>
      </c>
      <c r="AZ22" s="381"/>
      <c r="BA22" s="381"/>
      <c r="BB22" s="381"/>
      <c r="BC22" s="381"/>
      <c r="BD22" s="381"/>
      <c r="BE22" s="381"/>
      <c r="BF22" s="381"/>
      <c r="BG22" s="381"/>
      <c r="BH22" s="381"/>
      <c r="BI22" s="381"/>
      <c r="BJ22" s="381"/>
      <c r="BK22" s="381"/>
      <c r="BL22" s="381"/>
      <c r="BM22" s="382"/>
      <c r="BN22" s="383">
        <v>18913562</v>
      </c>
      <c r="BO22" s="384"/>
      <c r="BP22" s="384"/>
      <c r="BQ22" s="384"/>
      <c r="BR22" s="384"/>
      <c r="BS22" s="384"/>
      <c r="BT22" s="384"/>
      <c r="BU22" s="385"/>
      <c r="BV22" s="383">
        <v>18026477</v>
      </c>
      <c r="BW22" s="384"/>
      <c r="BX22" s="384"/>
      <c r="BY22" s="384"/>
      <c r="BZ22" s="384"/>
      <c r="CA22" s="384"/>
      <c r="CB22" s="384"/>
      <c r="CC22" s="385"/>
      <c r="CD22" s="266"/>
      <c r="CE22" s="532"/>
      <c r="CF22" s="532"/>
      <c r="CG22" s="532"/>
      <c r="CH22" s="532"/>
      <c r="CI22" s="532"/>
      <c r="CJ22" s="532"/>
      <c r="CK22" s="532"/>
      <c r="CL22" s="532"/>
      <c r="CM22" s="532"/>
      <c r="CN22" s="532"/>
      <c r="CO22" s="532"/>
      <c r="CP22" s="532"/>
      <c r="CQ22" s="532"/>
      <c r="CR22" s="532"/>
      <c r="CS22" s="533"/>
      <c r="CT22" s="417"/>
      <c r="CU22" s="418"/>
      <c r="CV22" s="418"/>
      <c r="CW22" s="418"/>
      <c r="CX22" s="418"/>
      <c r="CY22" s="418"/>
      <c r="CZ22" s="418"/>
      <c r="DA22" s="419"/>
      <c r="DB22" s="417"/>
      <c r="DC22" s="418"/>
      <c r="DD22" s="418"/>
      <c r="DE22" s="418"/>
      <c r="DF22" s="418"/>
      <c r="DG22" s="418"/>
      <c r="DH22" s="418"/>
      <c r="DI22" s="419"/>
    </row>
    <row r="23" spans="1:113" ht="18.75" customHeight="1" x14ac:dyDescent="0.2">
      <c r="A23" s="106"/>
      <c r="B23" s="566"/>
      <c r="C23" s="567"/>
      <c r="D23" s="568"/>
      <c r="E23" s="406"/>
      <c r="F23" s="411"/>
      <c r="G23" s="411"/>
      <c r="H23" s="411"/>
      <c r="I23" s="411"/>
      <c r="J23" s="411"/>
      <c r="K23" s="400"/>
      <c r="L23" s="406"/>
      <c r="M23" s="411"/>
      <c r="N23" s="411"/>
      <c r="O23" s="411"/>
      <c r="P23" s="400"/>
      <c r="Q23" s="575"/>
      <c r="R23" s="576"/>
      <c r="S23" s="576"/>
      <c r="T23" s="576"/>
      <c r="U23" s="576"/>
      <c r="V23" s="577"/>
      <c r="W23" s="579"/>
      <c r="X23" s="567"/>
      <c r="Y23" s="568"/>
      <c r="Z23" s="406"/>
      <c r="AA23" s="411"/>
      <c r="AB23" s="411"/>
      <c r="AC23" s="411"/>
      <c r="AD23" s="411"/>
      <c r="AE23" s="411"/>
      <c r="AF23" s="411"/>
      <c r="AG23" s="400"/>
      <c r="AH23" s="406"/>
      <c r="AI23" s="411"/>
      <c r="AJ23" s="411"/>
      <c r="AK23" s="411"/>
      <c r="AL23" s="400"/>
      <c r="AM23" s="586"/>
      <c r="AN23" s="587"/>
      <c r="AO23" s="587"/>
      <c r="AP23" s="587"/>
      <c r="AQ23" s="587"/>
      <c r="AR23" s="588"/>
      <c r="AS23" s="575"/>
      <c r="AT23" s="576"/>
      <c r="AU23" s="576"/>
      <c r="AV23" s="576"/>
      <c r="AW23" s="576"/>
      <c r="AX23" s="590"/>
      <c r="AY23" s="448" t="s">
        <v>160</v>
      </c>
      <c r="AZ23" s="449"/>
      <c r="BA23" s="449"/>
      <c r="BB23" s="449"/>
      <c r="BC23" s="449"/>
      <c r="BD23" s="449"/>
      <c r="BE23" s="449"/>
      <c r="BF23" s="449"/>
      <c r="BG23" s="449"/>
      <c r="BH23" s="449"/>
      <c r="BI23" s="449"/>
      <c r="BJ23" s="449"/>
      <c r="BK23" s="449"/>
      <c r="BL23" s="449"/>
      <c r="BM23" s="450"/>
      <c r="BN23" s="451">
        <v>12545956</v>
      </c>
      <c r="BO23" s="452"/>
      <c r="BP23" s="452"/>
      <c r="BQ23" s="452"/>
      <c r="BR23" s="452"/>
      <c r="BS23" s="452"/>
      <c r="BT23" s="452"/>
      <c r="BU23" s="453"/>
      <c r="BV23" s="451">
        <v>13723760</v>
      </c>
      <c r="BW23" s="452"/>
      <c r="BX23" s="452"/>
      <c r="BY23" s="452"/>
      <c r="BZ23" s="452"/>
      <c r="CA23" s="452"/>
      <c r="CB23" s="452"/>
      <c r="CC23" s="453"/>
      <c r="CD23" s="266"/>
      <c r="CE23" s="532"/>
      <c r="CF23" s="532"/>
      <c r="CG23" s="532"/>
      <c r="CH23" s="532"/>
      <c r="CI23" s="532"/>
      <c r="CJ23" s="532"/>
      <c r="CK23" s="532"/>
      <c r="CL23" s="532"/>
      <c r="CM23" s="532"/>
      <c r="CN23" s="532"/>
      <c r="CO23" s="532"/>
      <c r="CP23" s="532"/>
      <c r="CQ23" s="532"/>
      <c r="CR23" s="532"/>
      <c r="CS23" s="533"/>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06"/>
      <c r="B24" s="566"/>
      <c r="C24" s="567"/>
      <c r="D24" s="568"/>
      <c r="E24" s="470" t="s">
        <v>161</v>
      </c>
      <c r="F24" s="444"/>
      <c r="G24" s="444"/>
      <c r="H24" s="444"/>
      <c r="I24" s="444"/>
      <c r="J24" s="444"/>
      <c r="K24" s="445"/>
      <c r="L24" s="471">
        <v>1</v>
      </c>
      <c r="M24" s="472"/>
      <c r="N24" s="472"/>
      <c r="O24" s="472"/>
      <c r="P24" s="514"/>
      <c r="Q24" s="471">
        <v>8800</v>
      </c>
      <c r="R24" s="472"/>
      <c r="S24" s="472"/>
      <c r="T24" s="472"/>
      <c r="U24" s="472"/>
      <c r="V24" s="514"/>
      <c r="W24" s="579"/>
      <c r="X24" s="567"/>
      <c r="Y24" s="568"/>
      <c r="Z24" s="470" t="s">
        <v>162</v>
      </c>
      <c r="AA24" s="444"/>
      <c r="AB24" s="444"/>
      <c r="AC24" s="444"/>
      <c r="AD24" s="444"/>
      <c r="AE24" s="444"/>
      <c r="AF24" s="444"/>
      <c r="AG24" s="445"/>
      <c r="AH24" s="471">
        <v>305</v>
      </c>
      <c r="AI24" s="472"/>
      <c r="AJ24" s="472"/>
      <c r="AK24" s="472"/>
      <c r="AL24" s="514"/>
      <c r="AM24" s="471">
        <v>930250</v>
      </c>
      <c r="AN24" s="472"/>
      <c r="AO24" s="472"/>
      <c r="AP24" s="472"/>
      <c r="AQ24" s="472"/>
      <c r="AR24" s="514"/>
      <c r="AS24" s="471">
        <v>3050</v>
      </c>
      <c r="AT24" s="472"/>
      <c r="AU24" s="472"/>
      <c r="AV24" s="472"/>
      <c r="AW24" s="472"/>
      <c r="AX24" s="473"/>
      <c r="AY24" s="557" t="s">
        <v>163</v>
      </c>
      <c r="AZ24" s="558"/>
      <c r="BA24" s="558"/>
      <c r="BB24" s="558"/>
      <c r="BC24" s="558"/>
      <c r="BD24" s="558"/>
      <c r="BE24" s="558"/>
      <c r="BF24" s="558"/>
      <c r="BG24" s="558"/>
      <c r="BH24" s="558"/>
      <c r="BI24" s="558"/>
      <c r="BJ24" s="558"/>
      <c r="BK24" s="558"/>
      <c r="BL24" s="558"/>
      <c r="BM24" s="559"/>
      <c r="BN24" s="451">
        <v>11347115</v>
      </c>
      <c r="BO24" s="452"/>
      <c r="BP24" s="452"/>
      <c r="BQ24" s="452"/>
      <c r="BR24" s="452"/>
      <c r="BS24" s="452"/>
      <c r="BT24" s="452"/>
      <c r="BU24" s="453"/>
      <c r="BV24" s="451">
        <v>9762482</v>
      </c>
      <c r="BW24" s="452"/>
      <c r="BX24" s="452"/>
      <c r="BY24" s="452"/>
      <c r="BZ24" s="452"/>
      <c r="CA24" s="452"/>
      <c r="CB24" s="452"/>
      <c r="CC24" s="453"/>
      <c r="CD24" s="266"/>
      <c r="CE24" s="532"/>
      <c r="CF24" s="532"/>
      <c r="CG24" s="532"/>
      <c r="CH24" s="532"/>
      <c r="CI24" s="532"/>
      <c r="CJ24" s="532"/>
      <c r="CK24" s="532"/>
      <c r="CL24" s="532"/>
      <c r="CM24" s="532"/>
      <c r="CN24" s="532"/>
      <c r="CO24" s="532"/>
      <c r="CP24" s="532"/>
      <c r="CQ24" s="532"/>
      <c r="CR24" s="532"/>
      <c r="CS24" s="533"/>
      <c r="CT24" s="417"/>
      <c r="CU24" s="418"/>
      <c r="CV24" s="418"/>
      <c r="CW24" s="418"/>
      <c r="CX24" s="418"/>
      <c r="CY24" s="418"/>
      <c r="CZ24" s="418"/>
      <c r="DA24" s="419"/>
      <c r="DB24" s="417"/>
      <c r="DC24" s="418"/>
      <c r="DD24" s="418"/>
      <c r="DE24" s="418"/>
      <c r="DF24" s="418"/>
      <c r="DG24" s="418"/>
      <c r="DH24" s="418"/>
      <c r="DI24" s="419"/>
    </row>
    <row r="25" spans="1:113" ht="18.75" customHeight="1" x14ac:dyDescent="0.2">
      <c r="A25" s="106"/>
      <c r="B25" s="566"/>
      <c r="C25" s="567"/>
      <c r="D25" s="568"/>
      <c r="E25" s="470" t="s">
        <v>164</v>
      </c>
      <c r="F25" s="444"/>
      <c r="G25" s="444"/>
      <c r="H25" s="444"/>
      <c r="I25" s="444"/>
      <c r="J25" s="444"/>
      <c r="K25" s="445"/>
      <c r="L25" s="471">
        <v>1</v>
      </c>
      <c r="M25" s="472"/>
      <c r="N25" s="472"/>
      <c r="O25" s="472"/>
      <c r="P25" s="514"/>
      <c r="Q25" s="471">
        <v>7080</v>
      </c>
      <c r="R25" s="472"/>
      <c r="S25" s="472"/>
      <c r="T25" s="472"/>
      <c r="U25" s="472"/>
      <c r="V25" s="514"/>
      <c r="W25" s="579"/>
      <c r="X25" s="567"/>
      <c r="Y25" s="568"/>
      <c r="Z25" s="470" t="s">
        <v>165</v>
      </c>
      <c r="AA25" s="444"/>
      <c r="AB25" s="444"/>
      <c r="AC25" s="444"/>
      <c r="AD25" s="444"/>
      <c r="AE25" s="444"/>
      <c r="AF25" s="444"/>
      <c r="AG25" s="445"/>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3465064</v>
      </c>
      <c r="BO25" s="384"/>
      <c r="BP25" s="384"/>
      <c r="BQ25" s="384"/>
      <c r="BR25" s="384"/>
      <c r="BS25" s="384"/>
      <c r="BT25" s="384"/>
      <c r="BU25" s="385"/>
      <c r="BV25" s="383">
        <v>5591351</v>
      </c>
      <c r="BW25" s="384"/>
      <c r="BX25" s="384"/>
      <c r="BY25" s="384"/>
      <c r="BZ25" s="384"/>
      <c r="CA25" s="384"/>
      <c r="CB25" s="384"/>
      <c r="CC25" s="385"/>
      <c r="CD25" s="266"/>
      <c r="CE25" s="532"/>
      <c r="CF25" s="532"/>
      <c r="CG25" s="532"/>
      <c r="CH25" s="532"/>
      <c r="CI25" s="532"/>
      <c r="CJ25" s="532"/>
      <c r="CK25" s="532"/>
      <c r="CL25" s="532"/>
      <c r="CM25" s="532"/>
      <c r="CN25" s="532"/>
      <c r="CO25" s="532"/>
      <c r="CP25" s="532"/>
      <c r="CQ25" s="532"/>
      <c r="CR25" s="532"/>
      <c r="CS25" s="533"/>
      <c r="CT25" s="417"/>
      <c r="CU25" s="418"/>
      <c r="CV25" s="418"/>
      <c r="CW25" s="418"/>
      <c r="CX25" s="418"/>
      <c r="CY25" s="418"/>
      <c r="CZ25" s="418"/>
      <c r="DA25" s="419"/>
      <c r="DB25" s="417"/>
      <c r="DC25" s="418"/>
      <c r="DD25" s="418"/>
      <c r="DE25" s="418"/>
      <c r="DF25" s="418"/>
      <c r="DG25" s="418"/>
      <c r="DH25" s="418"/>
      <c r="DI25" s="419"/>
    </row>
    <row r="26" spans="1:113" ht="18.75" customHeight="1" x14ac:dyDescent="0.2">
      <c r="A26" s="106"/>
      <c r="B26" s="566"/>
      <c r="C26" s="567"/>
      <c r="D26" s="568"/>
      <c r="E26" s="470" t="s">
        <v>167</v>
      </c>
      <c r="F26" s="444"/>
      <c r="G26" s="444"/>
      <c r="H26" s="444"/>
      <c r="I26" s="444"/>
      <c r="J26" s="444"/>
      <c r="K26" s="445"/>
      <c r="L26" s="471">
        <v>1</v>
      </c>
      <c r="M26" s="472"/>
      <c r="N26" s="472"/>
      <c r="O26" s="472"/>
      <c r="P26" s="514"/>
      <c r="Q26" s="471">
        <v>6590</v>
      </c>
      <c r="R26" s="472"/>
      <c r="S26" s="472"/>
      <c r="T26" s="472"/>
      <c r="U26" s="472"/>
      <c r="V26" s="514"/>
      <c r="W26" s="579"/>
      <c r="X26" s="567"/>
      <c r="Y26" s="568"/>
      <c r="Z26" s="470" t="s">
        <v>168</v>
      </c>
      <c r="AA26" s="591"/>
      <c r="AB26" s="591"/>
      <c r="AC26" s="591"/>
      <c r="AD26" s="591"/>
      <c r="AE26" s="591"/>
      <c r="AF26" s="591"/>
      <c r="AG26" s="592"/>
      <c r="AH26" s="471">
        <v>5</v>
      </c>
      <c r="AI26" s="472"/>
      <c r="AJ26" s="472"/>
      <c r="AK26" s="472"/>
      <c r="AL26" s="514"/>
      <c r="AM26" s="471">
        <v>14275</v>
      </c>
      <c r="AN26" s="472"/>
      <c r="AO26" s="472"/>
      <c r="AP26" s="472"/>
      <c r="AQ26" s="472"/>
      <c r="AR26" s="514"/>
      <c r="AS26" s="471">
        <v>2855</v>
      </c>
      <c r="AT26" s="472"/>
      <c r="AU26" s="472"/>
      <c r="AV26" s="472"/>
      <c r="AW26" s="472"/>
      <c r="AX26" s="473"/>
      <c r="AY26" s="454" t="s">
        <v>169</v>
      </c>
      <c r="AZ26" s="455"/>
      <c r="BA26" s="455"/>
      <c r="BB26" s="455"/>
      <c r="BC26" s="455"/>
      <c r="BD26" s="455"/>
      <c r="BE26" s="455"/>
      <c r="BF26" s="455"/>
      <c r="BG26" s="455"/>
      <c r="BH26" s="455"/>
      <c r="BI26" s="455"/>
      <c r="BJ26" s="455"/>
      <c r="BK26" s="455"/>
      <c r="BL26" s="455"/>
      <c r="BM26" s="456"/>
      <c r="BN26" s="451" t="s">
        <v>122</v>
      </c>
      <c r="BO26" s="452"/>
      <c r="BP26" s="452"/>
      <c r="BQ26" s="452"/>
      <c r="BR26" s="452"/>
      <c r="BS26" s="452"/>
      <c r="BT26" s="452"/>
      <c r="BU26" s="453"/>
      <c r="BV26" s="451" t="s">
        <v>122</v>
      </c>
      <c r="BW26" s="452"/>
      <c r="BX26" s="452"/>
      <c r="BY26" s="452"/>
      <c r="BZ26" s="452"/>
      <c r="CA26" s="452"/>
      <c r="CB26" s="452"/>
      <c r="CC26" s="453"/>
      <c r="CD26" s="266"/>
      <c r="CE26" s="532"/>
      <c r="CF26" s="532"/>
      <c r="CG26" s="532"/>
      <c r="CH26" s="532"/>
      <c r="CI26" s="532"/>
      <c r="CJ26" s="532"/>
      <c r="CK26" s="532"/>
      <c r="CL26" s="532"/>
      <c r="CM26" s="532"/>
      <c r="CN26" s="532"/>
      <c r="CO26" s="532"/>
      <c r="CP26" s="532"/>
      <c r="CQ26" s="532"/>
      <c r="CR26" s="532"/>
      <c r="CS26" s="533"/>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06"/>
      <c r="B27" s="566"/>
      <c r="C27" s="567"/>
      <c r="D27" s="568"/>
      <c r="E27" s="470" t="s">
        <v>170</v>
      </c>
      <c r="F27" s="444"/>
      <c r="G27" s="444"/>
      <c r="H27" s="444"/>
      <c r="I27" s="444"/>
      <c r="J27" s="444"/>
      <c r="K27" s="445"/>
      <c r="L27" s="471">
        <v>1</v>
      </c>
      <c r="M27" s="472"/>
      <c r="N27" s="472"/>
      <c r="O27" s="472"/>
      <c r="P27" s="514"/>
      <c r="Q27" s="471">
        <v>4800</v>
      </c>
      <c r="R27" s="472"/>
      <c r="S27" s="472"/>
      <c r="T27" s="472"/>
      <c r="U27" s="472"/>
      <c r="V27" s="514"/>
      <c r="W27" s="579"/>
      <c r="X27" s="567"/>
      <c r="Y27" s="568"/>
      <c r="Z27" s="470" t="s">
        <v>171</v>
      </c>
      <c r="AA27" s="444"/>
      <c r="AB27" s="444"/>
      <c r="AC27" s="444"/>
      <c r="AD27" s="444"/>
      <c r="AE27" s="444"/>
      <c r="AF27" s="444"/>
      <c r="AG27" s="445"/>
      <c r="AH27" s="471">
        <v>2</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60">
        <v>15690</v>
      </c>
      <c r="BO27" s="561"/>
      <c r="BP27" s="561"/>
      <c r="BQ27" s="561"/>
      <c r="BR27" s="561"/>
      <c r="BS27" s="561"/>
      <c r="BT27" s="561"/>
      <c r="BU27" s="562"/>
      <c r="BV27" s="560">
        <v>15690</v>
      </c>
      <c r="BW27" s="561"/>
      <c r="BX27" s="561"/>
      <c r="BY27" s="561"/>
      <c r="BZ27" s="561"/>
      <c r="CA27" s="561"/>
      <c r="CB27" s="561"/>
      <c r="CC27" s="562"/>
      <c r="CD27" s="268"/>
      <c r="CE27" s="532"/>
      <c r="CF27" s="532"/>
      <c r="CG27" s="532"/>
      <c r="CH27" s="532"/>
      <c r="CI27" s="532"/>
      <c r="CJ27" s="532"/>
      <c r="CK27" s="532"/>
      <c r="CL27" s="532"/>
      <c r="CM27" s="532"/>
      <c r="CN27" s="532"/>
      <c r="CO27" s="532"/>
      <c r="CP27" s="532"/>
      <c r="CQ27" s="532"/>
      <c r="CR27" s="532"/>
      <c r="CS27" s="533"/>
      <c r="CT27" s="417"/>
      <c r="CU27" s="418"/>
      <c r="CV27" s="418"/>
      <c r="CW27" s="418"/>
      <c r="CX27" s="418"/>
      <c r="CY27" s="418"/>
      <c r="CZ27" s="418"/>
      <c r="DA27" s="419"/>
      <c r="DB27" s="417"/>
      <c r="DC27" s="418"/>
      <c r="DD27" s="418"/>
      <c r="DE27" s="418"/>
      <c r="DF27" s="418"/>
      <c r="DG27" s="418"/>
      <c r="DH27" s="418"/>
      <c r="DI27" s="419"/>
    </row>
    <row r="28" spans="1:113" ht="18.75" customHeight="1" x14ac:dyDescent="0.2">
      <c r="A28" s="106"/>
      <c r="B28" s="566"/>
      <c r="C28" s="567"/>
      <c r="D28" s="568"/>
      <c r="E28" s="470" t="s">
        <v>174</v>
      </c>
      <c r="F28" s="444"/>
      <c r="G28" s="444"/>
      <c r="H28" s="444"/>
      <c r="I28" s="444"/>
      <c r="J28" s="444"/>
      <c r="K28" s="445"/>
      <c r="L28" s="471">
        <v>1</v>
      </c>
      <c r="M28" s="472"/>
      <c r="N28" s="472"/>
      <c r="O28" s="472"/>
      <c r="P28" s="514"/>
      <c r="Q28" s="471">
        <v>4000</v>
      </c>
      <c r="R28" s="472"/>
      <c r="S28" s="472"/>
      <c r="T28" s="472"/>
      <c r="U28" s="472"/>
      <c r="V28" s="514"/>
      <c r="W28" s="579"/>
      <c r="X28" s="567"/>
      <c r="Y28" s="568"/>
      <c r="Z28" s="470" t="s">
        <v>175</v>
      </c>
      <c r="AA28" s="444"/>
      <c r="AB28" s="444"/>
      <c r="AC28" s="444"/>
      <c r="AD28" s="444"/>
      <c r="AE28" s="444"/>
      <c r="AF28" s="444"/>
      <c r="AG28" s="445"/>
      <c r="AH28" s="471" t="s">
        <v>122</v>
      </c>
      <c r="AI28" s="472"/>
      <c r="AJ28" s="472"/>
      <c r="AK28" s="472"/>
      <c r="AL28" s="514"/>
      <c r="AM28" s="471" t="s">
        <v>122</v>
      </c>
      <c r="AN28" s="472"/>
      <c r="AO28" s="472"/>
      <c r="AP28" s="472"/>
      <c r="AQ28" s="472"/>
      <c r="AR28" s="514"/>
      <c r="AS28" s="471" t="s">
        <v>122</v>
      </c>
      <c r="AT28" s="472"/>
      <c r="AU28" s="472"/>
      <c r="AV28" s="472"/>
      <c r="AW28" s="472"/>
      <c r="AX28" s="473"/>
      <c r="AY28" s="593" t="s">
        <v>176</v>
      </c>
      <c r="AZ28" s="594"/>
      <c r="BA28" s="594"/>
      <c r="BB28" s="595"/>
      <c r="BC28" s="380" t="s">
        <v>46</v>
      </c>
      <c r="BD28" s="381"/>
      <c r="BE28" s="381"/>
      <c r="BF28" s="381"/>
      <c r="BG28" s="381"/>
      <c r="BH28" s="381"/>
      <c r="BI28" s="381"/>
      <c r="BJ28" s="381"/>
      <c r="BK28" s="381"/>
      <c r="BL28" s="381"/>
      <c r="BM28" s="382"/>
      <c r="BN28" s="383">
        <v>2309605</v>
      </c>
      <c r="BO28" s="384"/>
      <c r="BP28" s="384"/>
      <c r="BQ28" s="384"/>
      <c r="BR28" s="384"/>
      <c r="BS28" s="384"/>
      <c r="BT28" s="384"/>
      <c r="BU28" s="385"/>
      <c r="BV28" s="383">
        <v>2277025</v>
      </c>
      <c r="BW28" s="384"/>
      <c r="BX28" s="384"/>
      <c r="BY28" s="384"/>
      <c r="BZ28" s="384"/>
      <c r="CA28" s="384"/>
      <c r="CB28" s="384"/>
      <c r="CC28" s="385"/>
      <c r="CD28" s="266"/>
      <c r="CE28" s="532"/>
      <c r="CF28" s="532"/>
      <c r="CG28" s="532"/>
      <c r="CH28" s="532"/>
      <c r="CI28" s="532"/>
      <c r="CJ28" s="532"/>
      <c r="CK28" s="532"/>
      <c r="CL28" s="532"/>
      <c r="CM28" s="532"/>
      <c r="CN28" s="532"/>
      <c r="CO28" s="532"/>
      <c r="CP28" s="532"/>
      <c r="CQ28" s="532"/>
      <c r="CR28" s="532"/>
      <c r="CS28" s="533"/>
      <c r="CT28" s="417"/>
      <c r="CU28" s="418"/>
      <c r="CV28" s="418"/>
      <c r="CW28" s="418"/>
      <c r="CX28" s="418"/>
      <c r="CY28" s="418"/>
      <c r="CZ28" s="418"/>
      <c r="DA28" s="419"/>
      <c r="DB28" s="417"/>
      <c r="DC28" s="418"/>
      <c r="DD28" s="418"/>
      <c r="DE28" s="418"/>
      <c r="DF28" s="418"/>
      <c r="DG28" s="418"/>
      <c r="DH28" s="418"/>
      <c r="DI28" s="419"/>
    </row>
    <row r="29" spans="1:113" ht="18.75" customHeight="1" x14ac:dyDescent="0.2">
      <c r="A29" s="106"/>
      <c r="B29" s="566"/>
      <c r="C29" s="567"/>
      <c r="D29" s="568"/>
      <c r="E29" s="470" t="s">
        <v>177</v>
      </c>
      <c r="F29" s="444"/>
      <c r="G29" s="444"/>
      <c r="H29" s="444"/>
      <c r="I29" s="444"/>
      <c r="J29" s="444"/>
      <c r="K29" s="445"/>
      <c r="L29" s="471">
        <v>13</v>
      </c>
      <c r="M29" s="472"/>
      <c r="N29" s="472"/>
      <c r="O29" s="472"/>
      <c r="P29" s="514"/>
      <c r="Q29" s="471">
        <v>3800</v>
      </c>
      <c r="R29" s="472"/>
      <c r="S29" s="472"/>
      <c r="T29" s="472"/>
      <c r="U29" s="472"/>
      <c r="V29" s="514"/>
      <c r="W29" s="580"/>
      <c r="X29" s="581"/>
      <c r="Y29" s="582"/>
      <c r="Z29" s="470" t="s">
        <v>178</v>
      </c>
      <c r="AA29" s="444"/>
      <c r="AB29" s="444"/>
      <c r="AC29" s="444"/>
      <c r="AD29" s="444"/>
      <c r="AE29" s="444"/>
      <c r="AF29" s="444"/>
      <c r="AG29" s="445"/>
      <c r="AH29" s="471">
        <v>307</v>
      </c>
      <c r="AI29" s="472"/>
      <c r="AJ29" s="472"/>
      <c r="AK29" s="472"/>
      <c r="AL29" s="514"/>
      <c r="AM29" s="471">
        <v>938140</v>
      </c>
      <c r="AN29" s="472"/>
      <c r="AO29" s="472"/>
      <c r="AP29" s="472"/>
      <c r="AQ29" s="472"/>
      <c r="AR29" s="514"/>
      <c r="AS29" s="471">
        <v>3056</v>
      </c>
      <c r="AT29" s="472"/>
      <c r="AU29" s="472"/>
      <c r="AV29" s="472"/>
      <c r="AW29" s="472"/>
      <c r="AX29" s="473"/>
      <c r="AY29" s="596"/>
      <c r="AZ29" s="597"/>
      <c r="BA29" s="597"/>
      <c r="BB29" s="598"/>
      <c r="BC29" s="448" t="s">
        <v>179</v>
      </c>
      <c r="BD29" s="449"/>
      <c r="BE29" s="449"/>
      <c r="BF29" s="449"/>
      <c r="BG29" s="449"/>
      <c r="BH29" s="449"/>
      <c r="BI29" s="449"/>
      <c r="BJ29" s="449"/>
      <c r="BK29" s="449"/>
      <c r="BL29" s="449"/>
      <c r="BM29" s="450"/>
      <c r="BN29" s="451">
        <v>455605</v>
      </c>
      <c r="BO29" s="452"/>
      <c r="BP29" s="452"/>
      <c r="BQ29" s="452"/>
      <c r="BR29" s="452"/>
      <c r="BS29" s="452"/>
      <c r="BT29" s="452"/>
      <c r="BU29" s="453"/>
      <c r="BV29" s="451">
        <v>480287</v>
      </c>
      <c r="BW29" s="452"/>
      <c r="BX29" s="452"/>
      <c r="BY29" s="452"/>
      <c r="BZ29" s="452"/>
      <c r="CA29" s="452"/>
      <c r="CB29" s="452"/>
      <c r="CC29" s="453"/>
      <c r="CD29" s="268"/>
      <c r="CE29" s="532"/>
      <c r="CF29" s="532"/>
      <c r="CG29" s="532"/>
      <c r="CH29" s="532"/>
      <c r="CI29" s="532"/>
      <c r="CJ29" s="532"/>
      <c r="CK29" s="532"/>
      <c r="CL29" s="532"/>
      <c r="CM29" s="532"/>
      <c r="CN29" s="532"/>
      <c r="CO29" s="532"/>
      <c r="CP29" s="532"/>
      <c r="CQ29" s="532"/>
      <c r="CR29" s="532"/>
      <c r="CS29" s="533"/>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06"/>
      <c r="B30" s="569"/>
      <c r="C30" s="570"/>
      <c r="D30" s="571"/>
      <c r="E30" s="474"/>
      <c r="F30" s="475"/>
      <c r="G30" s="475"/>
      <c r="H30" s="475"/>
      <c r="I30" s="475"/>
      <c r="J30" s="475"/>
      <c r="K30" s="476"/>
      <c r="L30" s="603"/>
      <c r="M30" s="604"/>
      <c r="N30" s="604"/>
      <c r="O30" s="604"/>
      <c r="P30" s="605"/>
      <c r="Q30" s="603"/>
      <c r="R30" s="604"/>
      <c r="S30" s="604"/>
      <c r="T30" s="604"/>
      <c r="U30" s="604"/>
      <c r="V30" s="605"/>
      <c r="W30" s="606" t="s">
        <v>180</v>
      </c>
      <c r="X30" s="607"/>
      <c r="Y30" s="607"/>
      <c r="Z30" s="607"/>
      <c r="AA30" s="607"/>
      <c r="AB30" s="607"/>
      <c r="AC30" s="607"/>
      <c r="AD30" s="607"/>
      <c r="AE30" s="607"/>
      <c r="AF30" s="607"/>
      <c r="AG30" s="608"/>
      <c r="AH30" s="539">
        <v>97</v>
      </c>
      <c r="AI30" s="540"/>
      <c r="AJ30" s="540"/>
      <c r="AK30" s="540"/>
      <c r="AL30" s="540"/>
      <c r="AM30" s="540"/>
      <c r="AN30" s="540"/>
      <c r="AO30" s="540"/>
      <c r="AP30" s="540"/>
      <c r="AQ30" s="540"/>
      <c r="AR30" s="540"/>
      <c r="AS30" s="540"/>
      <c r="AT30" s="540"/>
      <c r="AU30" s="540"/>
      <c r="AV30" s="540"/>
      <c r="AW30" s="540"/>
      <c r="AX30" s="542"/>
      <c r="AY30" s="599"/>
      <c r="AZ30" s="600"/>
      <c r="BA30" s="600"/>
      <c r="BB30" s="601"/>
      <c r="BC30" s="557" t="s">
        <v>48</v>
      </c>
      <c r="BD30" s="558"/>
      <c r="BE30" s="558"/>
      <c r="BF30" s="558"/>
      <c r="BG30" s="558"/>
      <c r="BH30" s="558"/>
      <c r="BI30" s="558"/>
      <c r="BJ30" s="558"/>
      <c r="BK30" s="558"/>
      <c r="BL30" s="558"/>
      <c r="BM30" s="559"/>
      <c r="BN30" s="560">
        <v>1577284</v>
      </c>
      <c r="BO30" s="561"/>
      <c r="BP30" s="561"/>
      <c r="BQ30" s="561"/>
      <c r="BR30" s="561"/>
      <c r="BS30" s="561"/>
      <c r="BT30" s="561"/>
      <c r="BU30" s="562"/>
      <c r="BV30" s="560">
        <v>1448964</v>
      </c>
      <c r="BW30" s="561"/>
      <c r="BX30" s="561"/>
      <c r="BY30" s="561"/>
      <c r="BZ30" s="561"/>
      <c r="CA30" s="561"/>
      <c r="CB30" s="561"/>
      <c r="CC30" s="562"/>
      <c r="CD30" s="267"/>
      <c r="CE30" s="117"/>
      <c r="CF30" s="117"/>
      <c r="CG30" s="117"/>
      <c r="CH30" s="117"/>
      <c r="CI30" s="117"/>
      <c r="CJ30" s="117"/>
      <c r="CK30" s="117"/>
      <c r="CL30" s="117"/>
      <c r="CM30" s="117"/>
      <c r="CN30" s="117"/>
      <c r="CO30" s="117"/>
      <c r="CP30" s="117"/>
      <c r="CQ30" s="117"/>
      <c r="CR30" s="117"/>
      <c r="CS30" s="118"/>
      <c r="CT30" s="119"/>
      <c r="CU30" s="120"/>
      <c r="CV30" s="120"/>
      <c r="CW30" s="120"/>
      <c r="CX30" s="120"/>
      <c r="CY30" s="120"/>
      <c r="CZ30" s="120"/>
      <c r="DA30" s="121"/>
      <c r="DB30" s="119"/>
      <c r="DC30" s="120"/>
      <c r="DD30" s="120"/>
      <c r="DE30" s="120"/>
      <c r="DF30" s="120"/>
      <c r="DG30" s="120"/>
      <c r="DH30" s="120"/>
      <c r="DI30" s="121"/>
    </row>
    <row r="31" spans="1:113" ht="13.5" customHeight="1" x14ac:dyDescent="0.2">
      <c r="A31" s="106"/>
      <c r="B31" s="122"/>
      <c r="DI31" s="123"/>
    </row>
    <row r="32" spans="1:113" ht="13.5" customHeight="1" x14ac:dyDescent="0.2">
      <c r="A32" s="106"/>
      <c r="B32" s="124"/>
      <c r="C32" s="602" t="s">
        <v>181</v>
      </c>
      <c r="D32" s="602"/>
      <c r="E32" s="602"/>
      <c r="F32" s="602"/>
      <c r="G32" s="602"/>
      <c r="H32" s="602"/>
      <c r="I32" s="602"/>
      <c r="J32" s="602"/>
      <c r="K32" s="602"/>
      <c r="L32" s="602"/>
      <c r="M32" s="602"/>
      <c r="N32" s="602"/>
      <c r="O32" s="602"/>
      <c r="P32" s="602"/>
      <c r="Q32" s="602"/>
      <c r="R32" s="602"/>
      <c r="S32" s="602"/>
      <c r="U32" s="455" t="s">
        <v>182</v>
      </c>
      <c r="V32" s="455"/>
      <c r="W32" s="455"/>
      <c r="X32" s="455"/>
      <c r="Y32" s="455"/>
      <c r="Z32" s="455"/>
      <c r="AA32" s="455"/>
      <c r="AB32" s="455"/>
      <c r="AC32" s="455"/>
      <c r="AD32" s="455"/>
      <c r="AE32" s="455"/>
      <c r="AF32" s="455"/>
      <c r="AG32" s="455"/>
      <c r="AH32" s="455"/>
      <c r="AI32" s="455"/>
      <c r="AJ32" s="455"/>
      <c r="AK32" s="455"/>
      <c r="AM32" s="455" t="s">
        <v>183</v>
      </c>
      <c r="AN32" s="455"/>
      <c r="AO32" s="455"/>
      <c r="AP32" s="455"/>
      <c r="AQ32" s="455"/>
      <c r="AR32" s="455"/>
      <c r="AS32" s="455"/>
      <c r="AT32" s="455"/>
      <c r="AU32" s="455"/>
      <c r="AV32" s="455"/>
      <c r="AW32" s="455"/>
      <c r="AX32" s="455"/>
      <c r="AY32" s="455"/>
      <c r="AZ32" s="455"/>
      <c r="BA32" s="455"/>
      <c r="BB32" s="455"/>
      <c r="BC32" s="455"/>
      <c r="BE32" s="455" t="s">
        <v>184</v>
      </c>
      <c r="BF32" s="455"/>
      <c r="BG32" s="455"/>
      <c r="BH32" s="455"/>
      <c r="BI32" s="455"/>
      <c r="BJ32" s="455"/>
      <c r="BK32" s="455"/>
      <c r="BL32" s="455"/>
      <c r="BM32" s="455"/>
      <c r="BN32" s="455"/>
      <c r="BO32" s="455"/>
      <c r="BP32" s="455"/>
      <c r="BQ32" s="455"/>
      <c r="BR32" s="455"/>
      <c r="BS32" s="455"/>
      <c r="BT32" s="455"/>
      <c r="BU32" s="455"/>
      <c r="BW32" s="455" t="s">
        <v>185</v>
      </c>
      <c r="BX32" s="455"/>
      <c r="BY32" s="455"/>
      <c r="BZ32" s="455"/>
      <c r="CA32" s="455"/>
      <c r="CB32" s="455"/>
      <c r="CC32" s="455"/>
      <c r="CD32" s="455"/>
      <c r="CE32" s="455"/>
      <c r="CF32" s="455"/>
      <c r="CG32" s="455"/>
      <c r="CH32" s="455"/>
      <c r="CI32" s="455"/>
      <c r="CJ32" s="455"/>
      <c r="CK32" s="455"/>
      <c r="CL32" s="455"/>
      <c r="CM32" s="455"/>
      <c r="CO32" s="455" t="s">
        <v>186</v>
      </c>
      <c r="CP32" s="455"/>
      <c r="CQ32" s="455"/>
      <c r="CR32" s="455"/>
      <c r="CS32" s="455"/>
      <c r="CT32" s="455"/>
      <c r="CU32" s="455"/>
      <c r="CV32" s="455"/>
      <c r="CW32" s="455"/>
      <c r="CX32" s="455"/>
      <c r="CY32" s="455"/>
      <c r="CZ32" s="455"/>
      <c r="DA32" s="455"/>
      <c r="DB32" s="455"/>
      <c r="DC32" s="455"/>
      <c r="DD32" s="455"/>
      <c r="DE32" s="455"/>
      <c r="DI32" s="123"/>
    </row>
    <row r="33" spans="1:113" ht="13.5" customHeight="1" x14ac:dyDescent="0.2">
      <c r="A33" s="106"/>
      <c r="B33" s="124"/>
      <c r="C33" s="438" t="s">
        <v>187</v>
      </c>
      <c r="D33" s="438"/>
      <c r="E33" s="409" t="s">
        <v>188</v>
      </c>
      <c r="F33" s="409"/>
      <c r="G33" s="409"/>
      <c r="H33" s="409"/>
      <c r="I33" s="409"/>
      <c r="J33" s="409"/>
      <c r="K33" s="409"/>
      <c r="L33" s="409"/>
      <c r="M33" s="409"/>
      <c r="N33" s="409"/>
      <c r="O33" s="409"/>
      <c r="P33" s="409"/>
      <c r="Q33" s="409"/>
      <c r="R33" s="409"/>
      <c r="S33" s="409"/>
      <c r="T33" s="264"/>
      <c r="U33" s="438" t="s">
        <v>187</v>
      </c>
      <c r="V33" s="438"/>
      <c r="W33" s="409" t="s">
        <v>188</v>
      </c>
      <c r="X33" s="409"/>
      <c r="Y33" s="409"/>
      <c r="Z33" s="409"/>
      <c r="AA33" s="409"/>
      <c r="AB33" s="409"/>
      <c r="AC33" s="409"/>
      <c r="AD33" s="409"/>
      <c r="AE33" s="409"/>
      <c r="AF33" s="409"/>
      <c r="AG33" s="409"/>
      <c r="AH33" s="409"/>
      <c r="AI33" s="409"/>
      <c r="AJ33" s="409"/>
      <c r="AK33" s="409"/>
      <c r="AL33" s="264"/>
      <c r="AM33" s="438" t="s">
        <v>187</v>
      </c>
      <c r="AN33" s="438"/>
      <c r="AO33" s="409" t="s">
        <v>188</v>
      </c>
      <c r="AP33" s="409"/>
      <c r="AQ33" s="409"/>
      <c r="AR33" s="409"/>
      <c r="AS33" s="409"/>
      <c r="AT33" s="409"/>
      <c r="AU33" s="409"/>
      <c r="AV33" s="409"/>
      <c r="AW33" s="409"/>
      <c r="AX33" s="409"/>
      <c r="AY33" s="409"/>
      <c r="AZ33" s="409"/>
      <c r="BA33" s="409"/>
      <c r="BB33" s="409"/>
      <c r="BC33" s="409"/>
      <c r="BD33" s="265"/>
      <c r="BE33" s="409" t="s">
        <v>189</v>
      </c>
      <c r="BF33" s="409"/>
      <c r="BG33" s="409" t="s">
        <v>190</v>
      </c>
      <c r="BH33" s="409"/>
      <c r="BI33" s="409"/>
      <c r="BJ33" s="409"/>
      <c r="BK33" s="409"/>
      <c r="BL33" s="409"/>
      <c r="BM33" s="409"/>
      <c r="BN33" s="409"/>
      <c r="BO33" s="409"/>
      <c r="BP33" s="409"/>
      <c r="BQ33" s="409"/>
      <c r="BR33" s="409"/>
      <c r="BS33" s="409"/>
      <c r="BT33" s="409"/>
      <c r="BU33" s="409"/>
      <c r="BV33" s="265"/>
      <c r="BW33" s="438" t="s">
        <v>189</v>
      </c>
      <c r="BX33" s="438"/>
      <c r="BY33" s="409" t="s">
        <v>191</v>
      </c>
      <c r="BZ33" s="409"/>
      <c r="CA33" s="409"/>
      <c r="CB33" s="409"/>
      <c r="CC33" s="409"/>
      <c r="CD33" s="409"/>
      <c r="CE33" s="409"/>
      <c r="CF33" s="409"/>
      <c r="CG33" s="409"/>
      <c r="CH33" s="409"/>
      <c r="CI33" s="409"/>
      <c r="CJ33" s="409"/>
      <c r="CK33" s="409"/>
      <c r="CL33" s="409"/>
      <c r="CM33" s="409"/>
      <c r="CN33" s="264"/>
      <c r="CO33" s="438" t="s">
        <v>187</v>
      </c>
      <c r="CP33" s="438"/>
      <c r="CQ33" s="409" t="s">
        <v>192</v>
      </c>
      <c r="CR33" s="409"/>
      <c r="CS33" s="409"/>
      <c r="CT33" s="409"/>
      <c r="CU33" s="409"/>
      <c r="CV33" s="409"/>
      <c r="CW33" s="409"/>
      <c r="CX33" s="409"/>
      <c r="CY33" s="409"/>
      <c r="CZ33" s="409"/>
      <c r="DA33" s="409"/>
      <c r="DB33" s="409"/>
      <c r="DC33" s="409"/>
      <c r="DD33" s="409"/>
      <c r="DE33" s="409"/>
      <c r="DF33" s="264"/>
      <c r="DG33" s="609" t="s">
        <v>193</v>
      </c>
      <c r="DH33" s="609"/>
      <c r="DI33" s="269"/>
    </row>
    <row r="34" spans="1:113" ht="32.25" customHeight="1" x14ac:dyDescent="0.2">
      <c r="A34" s="106"/>
      <c r="B34" s="124"/>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06"/>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06"/>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06"/>
      <c r="BE34" s="610" t="str">
        <f>IF(BG34="","",MAX(C34:D43,U34:V43,AM34:AN43)+1)</f>
        <v/>
      </c>
      <c r="BF34" s="610"/>
      <c r="BG34" s="611"/>
      <c r="BH34" s="611"/>
      <c r="BI34" s="611"/>
      <c r="BJ34" s="611"/>
      <c r="BK34" s="611"/>
      <c r="BL34" s="611"/>
      <c r="BM34" s="611"/>
      <c r="BN34" s="611"/>
      <c r="BO34" s="611"/>
      <c r="BP34" s="611"/>
      <c r="BQ34" s="611"/>
      <c r="BR34" s="611"/>
      <c r="BS34" s="611"/>
      <c r="BT34" s="611"/>
      <c r="BU34" s="611"/>
      <c r="BV34" s="106"/>
      <c r="BW34" s="610" t="str">
        <f>IF(BY34="","",MAX(C34:D43,U34:V43,AM34:AN43,BE34:BF43)+1)</f>
        <v/>
      </c>
      <c r="BX34" s="610"/>
      <c r="BY34" s="611" t="str">
        <f>IF('各会計、関係団体の財政状況及び健全化判断比率'!B68="","",'各会計、関係団体の財政状況及び健全化判断比率'!B68)</f>
        <v/>
      </c>
      <c r="BZ34" s="611"/>
      <c r="CA34" s="611"/>
      <c r="CB34" s="611"/>
      <c r="CC34" s="611"/>
      <c r="CD34" s="611"/>
      <c r="CE34" s="611"/>
      <c r="CF34" s="611"/>
      <c r="CG34" s="611"/>
      <c r="CH34" s="611"/>
      <c r="CI34" s="611"/>
      <c r="CJ34" s="611"/>
      <c r="CK34" s="611"/>
      <c r="CL34" s="611"/>
      <c r="CM34" s="611"/>
      <c r="CN34" s="106"/>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69"/>
    </row>
    <row r="35" spans="1:113" ht="32.25" customHeight="1" x14ac:dyDescent="0.2">
      <c r="A35" s="106"/>
      <c r="B35" s="124"/>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06"/>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06"/>
      <c r="AM35" s="610">
        <f t="shared" ref="AM35:AM43" si="0">IF(AO35="","",AM34+1)</f>
        <v>6</v>
      </c>
      <c r="AN35" s="610"/>
      <c r="AO35" s="611" t="str">
        <f>IF('各会計、関係団体の財政状況及び健全化判断比率'!B32="","",'各会計、関係団体の財政状況及び健全化判断比率'!B32)</f>
        <v>公共下水道事業会計</v>
      </c>
      <c r="AP35" s="611"/>
      <c r="AQ35" s="611"/>
      <c r="AR35" s="611"/>
      <c r="AS35" s="611"/>
      <c r="AT35" s="611"/>
      <c r="AU35" s="611"/>
      <c r="AV35" s="611"/>
      <c r="AW35" s="611"/>
      <c r="AX35" s="611"/>
      <c r="AY35" s="611"/>
      <c r="AZ35" s="611"/>
      <c r="BA35" s="611"/>
      <c r="BB35" s="611"/>
      <c r="BC35" s="611"/>
      <c r="BD35" s="106"/>
      <c r="BE35" s="610" t="str">
        <f t="shared" ref="BE35:BE43" si="1">IF(BG35="","",BE34+1)</f>
        <v/>
      </c>
      <c r="BF35" s="610"/>
      <c r="BG35" s="611"/>
      <c r="BH35" s="611"/>
      <c r="BI35" s="611"/>
      <c r="BJ35" s="611"/>
      <c r="BK35" s="611"/>
      <c r="BL35" s="611"/>
      <c r="BM35" s="611"/>
      <c r="BN35" s="611"/>
      <c r="BO35" s="611"/>
      <c r="BP35" s="611"/>
      <c r="BQ35" s="611"/>
      <c r="BR35" s="611"/>
      <c r="BS35" s="611"/>
      <c r="BT35" s="611"/>
      <c r="BU35" s="611"/>
      <c r="BV35" s="106"/>
      <c r="BW35" s="610" t="str">
        <f t="shared" ref="BW35:BW43" si="2">IF(BY35="","",BW34+1)</f>
        <v/>
      </c>
      <c r="BX35" s="610"/>
      <c r="BY35" s="611" t="str">
        <f>IF('各会計、関係団体の財政状況及び健全化判断比率'!B69="","",'各会計、関係団体の財政状況及び健全化判断比率'!B69)</f>
        <v/>
      </c>
      <c r="BZ35" s="611"/>
      <c r="CA35" s="611"/>
      <c r="CB35" s="611"/>
      <c r="CC35" s="611"/>
      <c r="CD35" s="611"/>
      <c r="CE35" s="611"/>
      <c r="CF35" s="611"/>
      <c r="CG35" s="611"/>
      <c r="CH35" s="611"/>
      <c r="CI35" s="611"/>
      <c r="CJ35" s="611"/>
      <c r="CK35" s="611"/>
      <c r="CL35" s="611"/>
      <c r="CM35" s="611"/>
      <c r="CN35" s="106"/>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69"/>
    </row>
    <row r="36" spans="1:113" ht="32.25" customHeight="1" x14ac:dyDescent="0.2">
      <c r="A36" s="106"/>
      <c r="B36" s="124"/>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06"/>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06"/>
      <c r="AM36" s="610" t="str">
        <f t="shared" si="0"/>
        <v/>
      </c>
      <c r="AN36" s="610"/>
      <c r="AO36" s="611"/>
      <c r="AP36" s="611"/>
      <c r="AQ36" s="611"/>
      <c r="AR36" s="611"/>
      <c r="AS36" s="611"/>
      <c r="AT36" s="611"/>
      <c r="AU36" s="611"/>
      <c r="AV36" s="611"/>
      <c r="AW36" s="611"/>
      <c r="AX36" s="611"/>
      <c r="AY36" s="611"/>
      <c r="AZ36" s="611"/>
      <c r="BA36" s="611"/>
      <c r="BB36" s="611"/>
      <c r="BC36" s="611"/>
      <c r="BD36" s="106"/>
      <c r="BE36" s="610" t="str">
        <f t="shared" si="1"/>
        <v/>
      </c>
      <c r="BF36" s="610"/>
      <c r="BG36" s="611"/>
      <c r="BH36" s="611"/>
      <c r="BI36" s="611"/>
      <c r="BJ36" s="611"/>
      <c r="BK36" s="611"/>
      <c r="BL36" s="611"/>
      <c r="BM36" s="611"/>
      <c r="BN36" s="611"/>
      <c r="BO36" s="611"/>
      <c r="BP36" s="611"/>
      <c r="BQ36" s="611"/>
      <c r="BR36" s="611"/>
      <c r="BS36" s="611"/>
      <c r="BT36" s="611"/>
      <c r="BU36" s="611"/>
      <c r="BV36" s="106"/>
      <c r="BW36" s="610" t="str">
        <f t="shared" si="2"/>
        <v/>
      </c>
      <c r="BX36" s="610"/>
      <c r="BY36" s="611" t="str">
        <f>IF('各会計、関係団体の財政状況及び健全化判断比率'!B70="","",'各会計、関係団体の財政状況及び健全化判断比率'!B70)</f>
        <v/>
      </c>
      <c r="BZ36" s="611"/>
      <c r="CA36" s="611"/>
      <c r="CB36" s="611"/>
      <c r="CC36" s="611"/>
      <c r="CD36" s="611"/>
      <c r="CE36" s="611"/>
      <c r="CF36" s="611"/>
      <c r="CG36" s="611"/>
      <c r="CH36" s="611"/>
      <c r="CI36" s="611"/>
      <c r="CJ36" s="611"/>
      <c r="CK36" s="611"/>
      <c r="CL36" s="611"/>
      <c r="CM36" s="611"/>
      <c r="CN36" s="106"/>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69"/>
    </row>
    <row r="37" spans="1:113" ht="32.25" customHeight="1" x14ac:dyDescent="0.2">
      <c r="A37" s="106"/>
      <c r="B37" s="124"/>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06"/>
      <c r="U37" s="610" t="str">
        <f t="shared" si="4"/>
        <v/>
      </c>
      <c r="V37" s="610"/>
      <c r="W37" s="611"/>
      <c r="X37" s="611"/>
      <c r="Y37" s="611"/>
      <c r="Z37" s="611"/>
      <c r="AA37" s="611"/>
      <c r="AB37" s="611"/>
      <c r="AC37" s="611"/>
      <c r="AD37" s="611"/>
      <c r="AE37" s="611"/>
      <c r="AF37" s="611"/>
      <c r="AG37" s="611"/>
      <c r="AH37" s="611"/>
      <c r="AI37" s="611"/>
      <c r="AJ37" s="611"/>
      <c r="AK37" s="611"/>
      <c r="AL37" s="106"/>
      <c r="AM37" s="610" t="str">
        <f t="shared" si="0"/>
        <v/>
      </c>
      <c r="AN37" s="610"/>
      <c r="AO37" s="611"/>
      <c r="AP37" s="611"/>
      <c r="AQ37" s="611"/>
      <c r="AR37" s="611"/>
      <c r="AS37" s="611"/>
      <c r="AT37" s="611"/>
      <c r="AU37" s="611"/>
      <c r="AV37" s="611"/>
      <c r="AW37" s="611"/>
      <c r="AX37" s="611"/>
      <c r="AY37" s="611"/>
      <c r="AZ37" s="611"/>
      <c r="BA37" s="611"/>
      <c r="BB37" s="611"/>
      <c r="BC37" s="611"/>
      <c r="BD37" s="106"/>
      <c r="BE37" s="610" t="str">
        <f t="shared" si="1"/>
        <v/>
      </c>
      <c r="BF37" s="610"/>
      <c r="BG37" s="611"/>
      <c r="BH37" s="611"/>
      <c r="BI37" s="611"/>
      <c r="BJ37" s="611"/>
      <c r="BK37" s="611"/>
      <c r="BL37" s="611"/>
      <c r="BM37" s="611"/>
      <c r="BN37" s="611"/>
      <c r="BO37" s="611"/>
      <c r="BP37" s="611"/>
      <c r="BQ37" s="611"/>
      <c r="BR37" s="611"/>
      <c r="BS37" s="611"/>
      <c r="BT37" s="611"/>
      <c r="BU37" s="611"/>
      <c r="BV37" s="106"/>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06"/>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69"/>
    </row>
    <row r="38" spans="1:113" ht="32.25" customHeight="1" x14ac:dyDescent="0.2">
      <c r="A38" s="106"/>
      <c r="B38" s="124"/>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06"/>
      <c r="U38" s="610" t="str">
        <f t="shared" si="4"/>
        <v/>
      </c>
      <c r="V38" s="610"/>
      <c r="W38" s="611"/>
      <c r="X38" s="611"/>
      <c r="Y38" s="611"/>
      <c r="Z38" s="611"/>
      <c r="AA38" s="611"/>
      <c r="AB38" s="611"/>
      <c r="AC38" s="611"/>
      <c r="AD38" s="611"/>
      <c r="AE38" s="611"/>
      <c r="AF38" s="611"/>
      <c r="AG38" s="611"/>
      <c r="AH38" s="611"/>
      <c r="AI38" s="611"/>
      <c r="AJ38" s="611"/>
      <c r="AK38" s="611"/>
      <c r="AL38" s="106"/>
      <c r="AM38" s="610" t="str">
        <f t="shared" si="0"/>
        <v/>
      </c>
      <c r="AN38" s="610"/>
      <c r="AO38" s="611"/>
      <c r="AP38" s="611"/>
      <c r="AQ38" s="611"/>
      <c r="AR38" s="611"/>
      <c r="AS38" s="611"/>
      <c r="AT38" s="611"/>
      <c r="AU38" s="611"/>
      <c r="AV38" s="611"/>
      <c r="AW38" s="611"/>
      <c r="AX38" s="611"/>
      <c r="AY38" s="611"/>
      <c r="AZ38" s="611"/>
      <c r="BA38" s="611"/>
      <c r="BB38" s="611"/>
      <c r="BC38" s="611"/>
      <c r="BD38" s="106"/>
      <c r="BE38" s="610" t="str">
        <f t="shared" si="1"/>
        <v/>
      </c>
      <c r="BF38" s="610"/>
      <c r="BG38" s="611"/>
      <c r="BH38" s="611"/>
      <c r="BI38" s="611"/>
      <c r="BJ38" s="611"/>
      <c r="BK38" s="611"/>
      <c r="BL38" s="611"/>
      <c r="BM38" s="611"/>
      <c r="BN38" s="611"/>
      <c r="BO38" s="611"/>
      <c r="BP38" s="611"/>
      <c r="BQ38" s="611"/>
      <c r="BR38" s="611"/>
      <c r="BS38" s="611"/>
      <c r="BT38" s="611"/>
      <c r="BU38" s="611"/>
      <c r="BV38" s="106"/>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06"/>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69"/>
    </row>
    <row r="39" spans="1:113" ht="32.25" customHeight="1" x14ac:dyDescent="0.2">
      <c r="A39" s="106"/>
      <c r="B39" s="124"/>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06"/>
      <c r="U39" s="610" t="str">
        <f t="shared" si="4"/>
        <v/>
      </c>
      <c r="V39" s="610"/>
      <c r="W39" s="611"/>
      <c r="X39" s="611"/>
      <c r="Y39" s="611"/>
      <c r="Z39" s="611"/>
      <c r="AA39" s="611"/>
      <c r="AB39" s="611"/>
      <c r="AC39" s="611"/>
      <c r="AD39" s="611"/>
      <c r="AE39" s="611"/>
      <c r="AF39" s="611"/>
      <c r="AG39" s="611"/>
      <c r="AH39" s="611"/>
      <c r="AI39" s="611"/>
      <c r="AJ39" s="611"/>
      <c r="AK39" s="611"/>
      <c r="AL39" s="106"/>
      <c r="AM39" s="610" t="str">
        <f t="shared" si="0"/>
        <v/>
      </c>
      <c r="AN39" s="610"/>
      <c r="AO39" s="611"/>
      <c r="AP39" s="611"/>
      <c r="AQ39" s="611"/>
      <c r="AR39" s="611"/>
      <c r="AS39" s="611"/>
      <c r="AT39" s="611"/>
      <c r="AU39" s="611"/>
      <c r="AV39" s="611"/>
      <c r="AW39" s="611"/>
      <c r="AX39" s="611"/>
      <c r="AY39" s="611"/>
      <c r="AZ39" s="611"/>
      <c r="BA39" s="611"/>
      <c r="BB39" s="611"/>
      <c r="BC39" s="611"/>
      <c r="BD39" s="106"/>
      <c r="BE39" s="610" t="str">
        <f t="shared" si="1"/>
        <v/>
      </c>
      <c r="BF39" s="610"/>
      <c r="BG39" s="611"/>
      <c r="BH39" s="611"/>
      <c r="BI39" s="611"/>
      <c r="BJ39" s="611"/>
      <c r="BK39" s="611"/>
      <c r="BL39" s="611"/>
      <c r="BM39" s="611"/>
      <c r="BN39" s="611"/>
      <c r="BO39" s="611"/>
      <c r="BP39" s="611"/>
      <c r="BQ39" s="611"/>
      <c r="BR39" s="611"/>
      <c r="BS39" s="611"/>
      <c r="BT39" s="611"/>
      <c r="BU39" s="611"/>
      <c r="BV39" s="106"/>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06"/>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69"/>
    </row>
    <row r="40" spans="1:113" ht="32.25" customHeight="1" x14ac:dyDescent="0.2">
      <c r="A40" s="106"/>
      <c r="B40" s="124"/>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06"/>
      <c r="U40" s="610" t="str">
        <f t="shared" si="4"/>
        <v/>
      </c>
      <c r="V40" s="610"/>
      <c r="W40" s="611"/>
      <c r="X40" s="611"/>
      <c r="Y40" s="611"/>
      <c r="Z40" s="611"/>
      <c r="AA40" s="611"/>
      <c r="AB40" s="611"/>
      <c r="AC40" s="611"/>
      <c r="AD40" s="611"/>
      <c r="AE40" s="611"/>
      <c r="AF40" s="611"/>
      <c r="AG40" s="611"/>
      <c r="AH40" s="611"/>
      <c r="AI40" s="611"/>
      <c r="AJ40" s="611"/>
      <c r="AK40" s="611"/>
      <c r="AL40" s="106"/>
      <c r="AM40" s="610" t="str">
        <f t="shared" si="0"/>
        <v/>
      </c>
      <c r="AN40" s="610"/>
      <c r="AO40" s="611"/>
      <c r="AP40" s="611"/>
      <c r="AQ40" s="611"/>
      <c r="AR40" s="611"/>
      <c r="AS40" s="611"/>
      <c r="AT40" s="611"/>
      <c r="AU40" s="611"/>
      <c r="AV40" s="611"/>
      <c r="AW40" s="611"/>
      <c r="AX40" s="611"/>
      <c r="AY40" s="611"/>
      <c r="AZ40" s="611"/>
      <c r="BA40" s="611"/>
      <c r="BB40" s="611"/>
      <c r="BC40" s="611"/>
      <c r="BD40" s="106"/>
      <c r="BE40" s="610" t="str">
        <f t="shared" si="1"/>
        <v/>
      </c>
      <c r="BF40" s="610"/>
      <c r="BG40" s="611"/>
      <c r="BH40" s="611"/>
      <c r="BI40" s="611"/>
      <c r="BJ40" s="611"/>
      <c r="BK40" s="611"/>
      <c r="BL40" s="611"/>
      <c r="BM40" s="611"/>
      <c r="BN40" s="611"/>
      <c r="BO40" s="611"/>
      <c r="BP40" s="611"/>
      <c r="BQ40" s="611"/>
      <c r="BR40" s="611"/>
      <c r="BS40" s="611"/>
      <c r="BT40" s="611"/>
      <c r="BU40" s="611"/>
      <c r="BV40" s="106"/>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06"/>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69"/>
    </row>
    <row r="41" spans="1:113" ht="32.25" customHeight="1" x14ac:dyDescent="0.2">
      <c r="A41" s="106"/>
      <c r="B41" s="124"/>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06"/>
      <c r="U41" s="610" t="str">
        <f t="shared" si="4"/>
        <v/>
      </c>
      <c r="V41" s="610"/>
      <c r="W41" s="611"/>
      <c r="X41" s="611"/>
      <c r="Y41" s="611"/>
      <c r="Z41" s="611"/>
      <c r="AA41" s="611"/>
      <c r="AB41" s="611"/>
      <c r="AC41" s="611"/>
      <c r="AD41" s="611"/>
      <c r="AE41" s="611"/>
      <c r="AF41" s="611"/>
      <c r="AG41" s="611"/>
      <c r="AH41" s="611"/>
      <c r="AI41" s="611"/>
      <c r="AJ41" s="611"/>
      <c r="AK41" s="611"/>
      <c r="AL41" s="106"/>
      <c r="AM41" s="610" t="str">
        <f t="shared" si="0"/>
        <v/>
      </c>
      <c r="AN41" s="610"/>
      <c r="AO41" s="611"/>
      <c r="AP41" s="611"/>
      <c r="AQ41" s="611"/>
      <c r="AR41" s="611"/>
      <c r="AS41" s="611"/>
      <c r="AT41" s="611"/>
      <c r="AU41" s="611"/>
      <c r="AV41" s="611"/>
      <c r="AW41" s="611"/>
      <c r="AX41" s="611"/>
      <c r="AY41" s="611"/>
      <c r="AZ41" s="611"/>
      <c r="BA41" s="611"/>
      <c r="BB41" s="611"/>
      <c r="BC41" s="611"/>
      <c r="BD41" s="106"/>
      <c r="BE41" s="610" t="str">
        <f t="shared" si="1"/>
        <v/>
      </c>
      <c r="BF41" s="610"/>
      <c r="BG41" s="611"/>
      <c r="BH41" s="611"/>
      <c r="BI41" s="611"/>
      <c r="BJ41" s="611"/>
      <c r="BK41" s="611"/>
      <c r="BL41" s="611"/>
      <c r="BM41" s="611"/>
      <c r="BN41" s="611"/>
      <c r="BO41" s="611"/>
      <c r="BP41" s="611"/>
      <c r="BQ41" s="611"/>
      <c r="BR41" s="611"/>
      <c r="BS41" s="611"/>
      <c r="BT41" s="611"/>
      <c r="BU41" s="611"/>
      <c r="BV41" s="106"/>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06"/>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69"/>
    </row>
    <row r="42" spans="1:113" ht="32.25" customHeight="1" x14ac:dyDescent="0.2">
      <c r="B42" s="124"/>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06"/>
      <c r="U42" s="610" t="str">
        <f t="shared" si="4"/>
        <v/>
      </c>
      <c r="V42" s="610"/>
      <c r="W42" s="611"/>
      <c r="X42" s="611"/>
      <c r="Y42" s="611"/>
      <c r="Z42" s="611"/>
      <c r="AA42" s="611"/>
      <c r="AB42" s="611"/>
      <c r="AC42" s="611"/>
      <c r="AD42" s="611"/>
      <c r="AE42" s="611"/>
      <c r="AF42" s="611"/>
      <c r="AG42" s="611"/>
      <c r="AH42" s="611"/>
      <c r="AI42" s="611"/>
      <c r="AJ42" s="611"/>
      <c r="AK42" s="611"/>
      <c r="AL42" s="106"/>
      <c r="AM42" s="610" t="str">
        <f t="shared" si="0"/>
        <v/>
      </c>
      <c r="AN42" s="610"/>
      <c r="AO42" s="611"/>
      <c r="AP42" s="611"/>
      <c r="AQ42" s="611"/>
      <c r="AR42" s="611"/>
      <c r="AS42" s="611"/>
      <c r="AT42" s="611"/>
      <c r="AU42" s="611"/>
      <c r="AV42" s="611"/>
      <c r="AW42" s="611"/>
      <c r="AX42" s="611"/>
      <c r="AY42" s="611"/>
      <c r="AZ42" s="611"/>
      <c r="BA42" s="611"/>
      <c r="BB42" s="611"/>
      <c r="BC42" s="611"/>
      <c r="BD42" s="106"/>
      <c r="BE42" s="610" t="str">
        <f t="shared" si="1"/>
        <v/>
      </c>
      <c r="BF42" s="610"/>
      <c r="BG42" s="611"/>
      <c r="BH42" s="611"/>
      <c r="BI42" s="611"/>
      <c r="BJ42" s="611"/>
      <c r="BK42" s="611"/>
      <c r="BL42" s="611"/>
      <c r="BM42" s="611"/>
      <c r="BN42" s="611"/>
      <c r="BO42" s="611"/>
      <c r="BP42" s="611"/>
      <c r="BQ42" s="611"/>
      <c r="BR42" s="611"/>
      <c r="BS42" s="611"/>
      <c r="BT42" s="611"/>
      <c r="BU42" s="611"/>
      <c r="BV42" s="106"/>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06"/>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69"/>
    </row>
    <row r="43" spans="1:113" ht="32.25" customHeight="1" x14ac:dyDescent="0.2">
      <c r="B43" s="124"/>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06"/>
      <c r="U43" s="610" t="str">
        <f t="shared" si="4"/>
        <v/>
      </c>
      <c r="V43" s="610"/>
      <c r="W43" s="611"/>
      <c r="X43" s="611"/>
      <c r="Y43" s="611"/>
      <c r="Z43" s="611"/>
      <c r="AA43" s="611"/>
      <c r="AB43" s="611"/>
      <c r="AC43" s="611"/>
      <c r="AD43" s="611"/>
      <c r="AE43" s="611"/>
      <c r="AF43" s="611"/>
      <c r="AG43" s="611"/>
      <c r="AH43" s="611"/>
      <c r="AI43" s="611"/>
      <c r="AJ43" s="611"/>
      <c r="AK43" s="611"/>
      <c r="AL43" s="106"/>
      <c r="AM43" s="610" t="str">
        <f t="shared" si="0"/>
        <v/>
      </c>
      <c r="AN43" s="610"/>
      <c r="AO43" s="611"/>
      <c r="AP43" s="611"/>
      <c r="AQ43" s="611"/>
      <c r="AR43" s="611"/>
      <c r="AS43" s="611"/>
      <c r="AT43" s="611"/>
      <c r="AU43" s="611"/>
      <c r="AV43" s="611"/>
      <c r="AW43" s="611"/>
      <c r="AX43" s="611"/>
      <c r="AY43" s="611"/>
      <c r="AZ43" s="611"/>
      <c r="BA43" s="611"/>
      <c r="BB43" s="611"/>
      <c r="BC43" s="611"/>
      <c r="BD43" s="106"/>
      <c r="BE43" s="610" t="str">
        <f t="shared" si="1"/>
        <v/>
      </c>
      <c r="BF43" s="610"/>
      <c r="BG43" s="611"/>
      <c r="BH43" s="611"/>
      <c r="BI43" s="611"/>
      <c r="BJ43" s="611"/>
      <c r="BK43" s="611"/>
      <c r="BL43" s="611"/>
      <c r="BM43" s="611"/>
      <c r="BN43" s="611"/>
      <c r="BO43" s="611"/>
      <c r="BP43" s="611"/>
      <c r="BQ43" s="611"/>
      <c r="BR43" s="611"/>
      <c r="BS43" s="611"/>
      <c r="BT43" s="611"/>
      <c r="BU43" s="611"/>
      <c r="BV43" s="106"/>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06"/>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69"/>
    </row>
    <row r="44" spans="1:113" ht="13.5" customHeight="1" thickBot="1" x14ac:dyDescent="0.25">
      <c r="B44" s="125"/>
      <c r="C44" s="126"/>
      <c r="D44" s="126"/>
      <c r="E44" s="126"/>
      <c r="F44" s="126"/>
      <c r="G44" s="126"/>
      <c r="H44" s="126"/>
      <c r="I44" s="126"/>
      <c r="J44" s="126"/>
      <c r="K44" s="126"/>
      <c r="L44" s="126"/>
      <c r="M44" s="126"/>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6"/>
      <c r="AZ44" s="126"/>
      <c r="BA44" s="126"/>
      <c r="BB44" s="126"/>
      <c r="BC44" s="126"/>
      <c r="BD44" s="126"/>
      <c r="BE44" s="126"/>
      <c r="BF44" s="126"/>
      <c r="BG44" s="126"/>
      <c r="BH44" s="126"/>
      <c r="BI44" s="126"/>
      <c r="BJ44" s="126"/>
      <c r="BK44" s="126"/>
      <c r="BL44" s="126"/>
      <c r="BM44" s="126"/>
      <c r="BN44" s="126"/>
      <c r="BO44" s="126"/>
      <c r="BP44" s="126"/>
      <c r="BQ44" s="126"/>
      <c r="BR44" s="126"/>
      <c r="BS44" s="126"/>
      <c r="BT44" s="126"/>
      <c r="BU44" s="126"/>
      <c r="BV44" s="126"/>
      <c r="BW44" s="126"/>
      <c r="BX44" s="126"/>
      <c r="BY44" s="126"/>
      <c r="BZ44" s="126"/>
      <c r="CA44" s="126"/>
      <c r="CB44" s="126"/>
      <c r="CC44" s="126"/>
      <c r="CD44" s="126"/>
      <c r="CE44" s="126"/>
      <c r="CF44" s="126"/>
      <c r="CG44" s="126"/>
      <c r="CH44" s="126"/>
      <c r="CI44" s="126"/>
      <c r="CJ44" s="126"/>
      <c r="CK44" s="126"/>
      <c r="CL44" s="126"/>
      <c r="CM44" s="126"/>
      <c r="CN44" s="126"/>
      <c r="CO44" s="126"/>
      <c r="CP44" s="126"/>
      <c r="CQ44" s="126"/>
      <c r="CR44" s="126"/>
      <c r="CS44" s="126"/>
      <c r="CT44" s="126"/>
      <c r="CU44" s="126"/>
      <c r="CV44" s="126"/>
      <c r="CW44" s="126"/>
      <c r="CX44" s="126"/>
      <c r="CY44" s="126"/>
      <c r="CZ44" s="126"/>
      <c r="DA44" s="126"/>
      <c r="DB44" s="126"/>
      <c r="DC44" s="126"/>
      <c r="DD44" s="126"/>
      <c r="DE44" s="126"/>
      <c r="DF44" s="126"/>
      <c r="DG44" s="126"/>
      <c r="DH44" s="126"/>
      <c r="DI44" s="127"/>
    </row>
    <row r="45" spans="1:113" x14ac:dyDescent="0.2"/>
    <row r="46" spans="1:113" x14ac:dyDescent="0.2">
      <c r="B46" s="263"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we43ja54cSL9lpOiYmkYuB8Nja35ln90nAh1jrZUBpOWg6Z8vRpYAE0Mh68LeW4BcNSKAMhMyO1CMp2DxsmKiw==" saltValue="Dsn0T9B1ZGGBR2e1ZKlwQ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4552B-0038-4A6A-90EA-64E279C948DA}">
  <sheetPr>
    <pageSetUpPr fitToPage="1"/>
  </sheetPr>
  <dimension ref="B1:EM49"/>
  <sheetViews>
    <sheetView showGridLines="0" workbookViewId="0"/>
  </sheetViews>
  <sheetFormatPr defaultColWidth="0" defaultRowHeight="11.25" customHeight="1" zeroHeight="1" x14ac:dyDescent="0.2"/>
  <cols>
    <col min="1" max="1" width="1.6640625" style="274" customWidth="1"/>
    <col min="2" max="2" width="2.33203125" style="274" customWidth="1"/>
    <col min="3" max="16" width="2.6640625" style="274" customWidth="1"/>
    <col min="17" max="17" width="2.33203125" style="274" customWidth="1"/>
    <col min="18" max="95" width="1.6640625" style="274" customWidth="1"/>
    <col min="96" max="133" width="1.6640625" style="136" customWidth="1"/>
    <col min="134" max="143" width="1.6640625" style="274" customWidth="1"/>
    <col min="144" max="16384" width="0" style="274" hidden="1"/>
  </cols>
  <sheetData>
    <row r="1" spans="2:143" ht="22.5" customHeight="1" thickBot="1" x14ac:dyDescent="0.25">
      <c r="B1" s="128"/>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615" t="s">
        <v>203</v>
      </c>
      <c r="DI1" s="616"/>
      <c r="DJ1" s="616"/>
      <c r="DK1" s="616"/>
      <c r="DL1" s="616"/>
      <c r="DM1" s="616"/>
      <c r="DN1" s="617"/>
      <c r="DO1" s="274"/>
      <c r="DP1" s="615" t="s">
        <v>204</v>
      </c>
      <c r="DQ1" s="616"/>
      <c r="DR1" s="616"/>
      <c r="DS1" s="616"/>
      <c r="DT1" s="616"/>
      <c r="DU1" s="616"/>
      <c r="DV1" s="616"/>
      <c r="DW1" s="616"/>
      <c r="DX1" s="616"/>
      <c r="DY1" s="616"/>
      <c r="DZ1" s="616"/>
      <c r="EA1" s="616"/>
      <c r="EB1" s="616"/>
      <c r="EC1" s="617"/>
      <c r="ED1" s="129"/>
      <c r="EE1" s="129"/>
      <c r="EF1" s="129"/>
      <c r="EG1" s="129"/>
      <c r="EH1" s="129"/>
      <c r="EI1" s="129"/>
      <c r="EJ1" s="129"/>
      <c r="EK1" s="129"/>
      <c r="EL1" s="129"/>
      <c r="EM1" s="129"/>
    </row>
    <row r="2" spans="2:143" ht="22.5" customHeight="1" x14ac:dyDescent="0.2">
      <c r="B2" s="130" t="s">
        <v>205</v>
      </c>
      <c r="R2" s="131"/>
      <c r="S2" s="131"/>
      <c r="T2" s="131"/>
      <c r="U2" s="131"/>
      <c r="V2" s="131"/>
      <c r="W2" s="131"/>
      <c r="X2" s="131"/>
      <c r="Y2" s="131"/>
      <c r="Z2" s="131"/>
      <c r="AA2" s="131"/>
      <c r="AB2" s="131"/>
      <c r="AC2" s="131"/>
      <c r="AE2" s="132"/>
      <c r="AF2" s="132"/>
      <c r="AG2" s="132"/>
      <c r="AH2" s="132"/>
      <c r="AI2" s="132"/>
      <c r="AJ2" s="131"/>
      <c r="AK2" s="131"/>
      <c r="AL2" s="131"/>
      <c r="AM2" s="131"/>
      <c r="AN2" s="131"/>
      <c r="AO2" s="131"/>
      <c r="AP2" s="131"/>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8675796</v>
      </c>
      <c r="S5" s="626"/>
      <c r="T5" s="626"/>
      <c r="U5" s="626"/>
      <c r="V5" s="626"/>
      <c r="W5" s="626"/>
      <c r="X5" s="626"/>
      <c r="Y5" s="627"/>
      <c r="Z5" s="628">
        <v>34.6</v>
      </c>
      <c r="AA5" s="628"/>
      <c r="AB5" s="628"/>
      <c r="AC5" s="628"/>
      <c r="AD5" s="629">
        <v>8128182</v>
      </c>
      <c r="AE5" s="629"/>
      <c r="AF5" s="629"/>
      <c r="AG5" s="629"/>
      <c r="AH5" s="629"/>
      <c r="AI5" s="629"/>
      <c r="AJ5" s="629"/>
      <c r="AK5" s="629"/>
      <c r="AL5" s="630">
        <v>62.5</v>
      </c>
      <c r="AM5" s="631"/>
      <c r="AN5" s="631"/>
      <c r="AO5" s="632"/>
      <c r="AP5" s="622" t="s">
        <v>217</v>
      </c>
      <c r="AQ5" s="623"/>
      <c r="AR5" s="623"/>
      <c r="AS5" s="623"/>
      <c r="AT5" s="623"/>
      <c r="AU5" s="623"/>
      <c r="AV5" s="623"/>
      <c r="AW5" s="623"/>
      <c r="AX5" s="623"/>
      <c r="AY5" s="623"/>
      <c r="AZ5" s="623"/>
      <c r="BA5" s="623"/>
      <c r="BB5" s="623"/>
      <c r="BC5" s="623"/>
      <c r="BD5" s="623"/>
      <c r="BE5" s="623"/>
      <c r="BF5" s="624"/>
      <c r="BG5" s="636">
        <v>8128182</v>
      </c>
      <c r="BH5" s="637"/>
      <c r="BI5" s="637"/>
      <c r="BJ5" s="637"/>
      <c r="BK5" s="637"/>
      <c r="BL5" s="637"/>
      <c r="BM5" s="637"/>
      <c r="BN5" s="638"/>
      <c r="BO5" s="639">
        <v>93.7</v>
      </c>
      <c r="BP5" s="639"/>
      <c r="BQ5" s="639"/>
      <c r="BR5" s="639"/>
      <c r="BS5" s="640">
        <v>84739</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149102</v>
      </c>
      <c r="S6" s="637"/>
      <c r="T6" s="637"/>
      <c r="U6" s="637"/>
      <c r="V6" s="637"/>
      <c r="W6" s="637"/>
      <c r="X6" s="637"/>
      <c r="Y6" s="638"/>
      <c r="Z6" s="639">
        <v>0.6</v>
      </c>
      <c r="AA6" s="639"/>
      <c r="AB6" s="639"/>
      <c r="AC6" s="639"/>
      <c r="AD6" s="640">
        <v>149102</v>
      </c>
      <c r="AE6" s="640"/>
      <c r="AF6" s="640"/>
      <c r="AG6" s="640"/>
      <c r="AH6" s="640"/>
      <c r="AI6" s="640"/>
      <c r="AJ6" s="640"/>
      <c r="AK6" s="640"/>
      <c r="AL6" s="641">
        <v>1.1000000000000001</v>
      </c>
      <c r="AM6" s="642"/>
      <c r="AN6" s="642"/>
      <c r="AO6" s="643"/>
      <c r="AP6" s="633" t="s">
        <v>222</v>
      </c>
      <c r="AQ6" s="634"/>
      <c r="AR6" s="634"/>
      <c r="AS6" s="634"/>
      <c r="AT6" s="634"/>
      <c r="AU6" s="634"/>
      <c r="AV6" s="634"/>
      <c r="AW6" s="634"/>
      <c r="AX6" s="634"/>
      <c r="AY6" s="634"/>
      <c r="AZ6" s="634"/>
      <c r="BA6" s="634"/>
      <c r="BB6" s="634"/>
      <c r="BC6" s="634"/>
      <c r="BD6" s="634"/>
      <c r="BE6" s="634"/>
      <c r="BF6" s="635"/>
      <c r="BG6" s="636">
        <v>8128182</v>
      </c>
      <c r="BH6" s="637"/>
      <c r="BI6" s="637"/>
      <c r="BJ6" s="637"/>
      <c r="BK6" s="637"/>
      <c r="BL6" s="637"/>
      <c r="BM6" s="637"/>
      <c r="BN6" s="638"/>
      <c r="BO6" s="639">
        <v>93.7</v>
      </c>
      <c r="BP6" s="639"/>
      <c r="BQ6" s="639"/>
      <c r="BR6" s="639"/>
      <c r="BS6" s="640">
        <v>84739</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174239</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174239</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4190</v>
      </c>
      <c r="S7" s="637"/>
      <c r="T7" s="637"/>
      <c r="U7" s="637"/>
      <c r="V7" s="637"/>
      <c r="W7" s="637"/>
      <c r="X7" s="637"/>
      <c r="Y7" s="638"/>
      <c r="Z7" s="639">
        <v>0</v>
      </c>
      <c r="AA7" s="639"/>
      <c r="AB7" s="639"/>
      <c r="AC7" s="639"/>
      <c r="AD7" s="640">
        <v>4190</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3693188</v>
      </c>
      <c r="BH7" s="637"/>
      <c r="BI7" s="637"/>
      <c r="BJ7" s="637"/>
      <c r="BK7" s="637"/>
      <c r="BL7" s="637"/>
      <c r="BM7" s="637"/>
      <c r="BN7" s="638"/>
      <c r="BO7" s="639">
        <v>42.6</v>
      </c>
      <c r="BP7" s="639"/>
      <c r="BQ7" s="639"/>
      <c r="BR7" s="639"/>
      <c r="BS7" s="640">
        <v>84739</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2158838</v>
      </c>
      <c r="CS7" s="637"/>
      <c r="CT7" s="637"/>
      <c r="CU7" s="637"/>
      <c r="CV7" s="637"/>
      <c r="CW7" s="637"/>
      <c r="CX7" s="637"/>
      <c r="CY7" s="638"/>
      <c r="CZ7" s="639">
        <v>8.8000000000000007</v>
      </c>
      <c r="DA7" s="639"/>
      <c r="DB7" s="639"/>
      <c r="DC7" s="639"/>
      <c r="DD7" s="645">
        <v>242706</v>
      </c>
      <c r="DE7" s="637"/>
      <c r="DF7" s="637"/>
      <c r="DG7" s="637"/>
      <c r="DH7" s="637"/>
      <c r="DI7" s="637"/>
      <c r="DJ7" s="637"/>
      <c r="DK7" s="637"/>
      <c r="DL7" s="637"/>
      <c r="DM7" s="637"/>
      <c r="DN7" s="637"/>
      <c r="DO7" s="637"/>
      <c r="DP7" s="638"/>
      <c r="DQ7" s="645">
        <v>1751470</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58754</v>
      </c>
      <c r="S8" s="637"/>
      <c r="T8" s="637"/>
      <c r="U8" s="637"/>
      <c r="V8" s="637"/>
      <c r="W8" s="637"/>
      <c r="X8" s="637"/>
      <c r="Y8" s="638"/>
      <c r="Z8" s="639">
        <v>0.2</v>
      </c>
      <c r="AA8" s="639"/>
      <c r="AB8" s="639"/>
      <c r="AC8" s="639"/>
      <c r="AD8" s="640">
        <v>58754</v>
      </c>
      <c r="AE8" s="640"/>
      <c r="AF8" s="640"/>
      <c r="AG8" s="640"/>
      <c r="AH8" s="640"/>
      <c r="AI8" s="640"/>
      <c r="AJ8" s="640"/>
      <c r="AK8" s="640"/>
      <c r="AL8" s="641">
        <v>0.5</v>
      </c>
      <c r="AM8" s="642"/>
      <c r="AN8" s="642"/>
      <c r="AO8" s="643"/>
      <c r="AP8" s="633" t="s">
        <v>228</v>
      </c>
      <c r="AQ8" s="634"/>
      <c r="AR8" s="634"/>
      <c r="AS8" s="634"/>
      <c r="AT8" s="634"/>
      <c r="AU8" s="634"/>
      <c r="AV8" s="634"/>
      <c r="AW8" s="634"/>
      <c r="AX8" s="634"/>
      <c r="AY8" s="634"/>
      <c r="AZ8" s="634"/>
      <c r="BA8" s="634"/>
      <c r="BB8" s="634"/>
      <c r="BC8" s="634"/>
      <c r="BD8" s="634"/>
      <c r="BE8" s="634"/>
      <c r="BF8" s="635"/>
      <c r="BG8" s="636">
        <v>92137</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10363147</v>
      </c>
      <c r="CS8" s="637"/>
      <c r="CT8" s="637"/>
      <c r="CU8" s="637"/>
      <c r="CV8" s="637"/>
      <c r="CW8" s="637"/>
      <c r="CX8" s="637"/>
      <c r="CY8" s="638"/>
      <c r="CZ8" s="639">
        <v>42.4</v>
      </c>
      <c r="DA8" s="639"/>
      <c r="DB8" s="639"/>
      <c r="DC8" s="639"/>
      <c r="DD8" s="645">
        <v>495991</v>
      </c>
      <c r="DE8" s="637"/>
      <c r="DF8" s="637"/>
      <c r="DG8" s="637"/>
      <c r="DH8" s="637"/>
      <c r="DI8" s="637"/>
      <c r="DJ8" s="637"/>
      <c r="DK8" s="637"/>
      <c r="DL8" s="637"/>
      <c r="DM8" s="637"/>
      <c r="DN8" s="637"/>
      <c r="DO8" s="637"/>
      <c r="DP8" s="638"/>
      <c r="DQ8" s="645">
        <v>4966824</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89495</v>
      </c>
      <c r="S9" s="637"/>
      <c r="T9" s="637"/>
      <c r="U9" s="637"/>
      <c r="V9" s="637"/>
      <c r="W9" s="637"/>
      <c r="X9" s="637"/>
      <c r="Y9" s="638"/>
      <c r="Z9" s="639">
        <v>0.4</v>
      </c>
      <c r="AA9" s="639"/>
      <c r="AB9" s="639"/>
      <c r="AC9" s="639"/>
      <c r="AD9" s="640">
        <v>89495</v>
      </c>
      <c r="AE9" s="640"/>
      <c r="AF9" s="640"/>
      <c r="AG9" s="640"/>
      <c r="AH9" s="640"/>
      <c r="AI9" s="640"/>
      <c r="AJ9" s="640"/>
      <c r="AK9" s="640"/>
      <c r="AL9" s="641">
        <v>0.7</v>
      </c>
      <c r="AM9" s="642"/>
      <c r="AN9" s="642"/>
      <c r="AO9" s="643"/>
      <c r="AP9" s="633" t="s">
        <v>231</v>
      </c>
      <c r="AQ9" s="634"/>
      <c r="AR9" s="634"/>
      <c r="AS9" s="634"/>
      <c r="AT9" s="634"/>
      <c r="AU9" s="634"/>
      <c r="AV9" s="634"/>
      <c r="AW9" s="634"/>
      <c r="AX9" s="634"/>
      <c r="AY9" s="634"/>
      <c r="AZ9" s="634"/>
      <c r="BA9" s="634"/>
      <c r="BB9" s="634"/>
      <c r="BC9" s="634"/>
      <c r="BD9" s="634"/>
      <c r="BE9" s="634"/>
      <c r="BF9" s="635"/>
      <c r="BG9" s="636">
        <v>3111511</v>
      </c>
      <c r="BH9" s="637"/>
      <c r="BI9" s="637"/>
      <c r="BJ9" s="637"/>
      <c r="BK9" s="637"/>
      <c r="BL9" s="637"/>
      <c r="BM9" s="637"/>
      <c r="BN9" s="638"/>
      <c r="BO9" s="639">
        <v>35.9</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1414594</v>
      </c>
      <c r="CS9" s="637"/>
      <c r="CT9" s="637"/>
      <c r="CU9" s="637"/>
      <c r="CV9" s="637"/>
      <c r="CW9" s="637"/>
      <c r="CX9" s="637"/>
      <c r="CY9" s="638"/>
      <c r="CZ9" s="639">
        <v>5.8</v>
      </c>
      <c r="DA9" s="639"/>
      <c r="DB9" s="639"/>
      <c r="DC9" s="639"/>
      <c r="DD9" s="645">
        <v>1066</v>
      </c>
      <c r="DE9" s="637"/>
      <c r="DF9" s="637"/>
      <c r="DG9" s="637"/>
      <c r="DH9" s="637"/>
      <c r="DI9" s="637"/>
      <c r="DJ9" s="637"/>
      <c r="DK9" s="637"/>
      <c r="DL9" s="637"/>
      <c r="DM9" s="637"/>
      <c r="DN9" s="637"/>
      <c r="DO9" s="637"/>
      <c r="DP9" s="638"/>
      <c r="DQ9" s="645">
        <v>1279234</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194184</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33867</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19817</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1512278</v>
      </c>
      <c r="S11" s="637"/>
      <c r="T11" s="637"/>
      <c r="U11" s="637"/>
      <c r="V11" s="637"/>
      <c r="W11" s="637"/>
      <c r="X11" s="637"/>
      <c r="Y11" s="638"/>
      <c r="Z11" s="641">
        <v>6</v>
      </c>
      <c r="AA11" s="642"/>
      <c r="AB11" s="642"/>
      <c r="AC11" s="648"/>
      <c r="AD11" s="645">
        <v>1512278</v>
      </c>
      <c r="AE11" s="637"/>
      <c r="AF11" s="637"/>
      <c r="AG11" s="637"/>
      <c r="AH11" s="637"/>
      <c r="AI11" s="637"/>
      <c r="AJ11" s="637"/>
      <c r="AK11" s="638"/>
      <c r="AL11" s="641">
        <v>11.6</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295356</v>
      </c>
      <c r="BH11" s="637"/>
      <c r="BI11" s="637"/>
      <c r="BJ11" s="637"/>
      <c r="BK11" s="637"/>
      <c r="BL11" s="637"/>
      <c r="BM11" s="637"/>
      <c r="BN11" s="638"/>
      <c r="BO11" s="639">
        <v>3.4</v>
      </c>
      <c r="BP11" s="639"/>
      <c r="BQ11" s="639"/>
      <c r="BR11" s="639"/>
      <c r="BS11" s="640">
        <v>84739</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115140</v>
      </c>
      <c r="CS11" s="637"/>
      <c r="CT11" s="637"/>
      <c r="CU11" s="637"/>
      <c r="CV11" s="637"/>
      <c r="CW11" s="637"/>
      <c r="CX11" s="637"/>
      <c r="CY11" s="638"/>
      <c r="CZ11" s="639">
        <v>0.5</v>
      </c>
      <c r="DA11" s="639"/>
      <c r="DB11" s="639"/>
      <c r="DC11" s="639"/>
      <c r="DD11" s="645">
        <v>68387</v>
      </c>
      <c r="DE11" s="637"/>
      <c r="DF11" s="637"/>
      <c r="DG11" s="637"/>
      <c r="DH11" s="637"/>
      <c r="DI11" s="637"/>
      <c r="DJ11" s="637"/>
      <c r="DK11" s="637"/>
      <c r="DL11" s="637"/>
      <c r="DM11" s="637"/>
      <c r="DN11" s="637"/>
      <c r="DO11" s="637"/>
      <c r="DP11" s="638"/>
      <c r="DQ11" s="645">
        <v>42539</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3759562</v>
      </c>
      <c r="BH12" s="637"/>
      <c r="BI12" s="637"/>
      <c r="BJ12" s="637"/>
      <c r="BK12" s="637"/>
      <c r="BL12" s="637"/>
      <c r="BM12" s="637"/>
      <c r="BN12" s="638"/>
      <c r="BO12" s="639">
        <v>43.3</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527850</v>
      </c>
      <c r="CS12" s="637"/>
      <c r="CT12" s="637"/>
      <c r="CU12" s="637"/>
      <c r="CV12" s="637"/>
      <c r="CW12" s="637"/>
      <c r="CX12" s="637"/>
      <c r="CY12" s="638"/>
      <c r="CZ12" s="639">
        <v>2.2000000000000002</v>
      </c>
      <c r="DA12" s="639"/>
      <c r="DB12" s="639"/>
      <c r="DC12" s="639"/>
      <c r="DD12" s="645">
        <v>10965</v>
      </c>
      <c r="DE12" s="637"/>
      <c r="DF12" s="637"/>
      <c r="DG12" s="637"/>
      <c r="DH12" s="637"/>
      <c r="DI12" s="637"/>
      <c r="DJ12" s="637"/>
      <c r="DK12" s="637"/>
      <c r="DL12" s="637"/>
      <c r="DM12" s="637"/>
      <c r="DN12" s="637"/>
      <c r="DO12" s="637"/>
      <c r="DP12" s="638"/>
      <c r="DQ12" s="645">
        <v>385626</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3733150</v>
      </c>
      <c r="BH13" s="637"/>
      <c r="BI13" s="637"/>
      <c r="BJ13" s="637"/>
      <c r="BK13" s="637"/>
      <c r="BL13" s="637"/>
      <c r="BM13" s="637"/>
      <c r="BN13" s="638"/>
      <c r="BO13" s="639">
        <v>43</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1764155</v>
      </c>
      <c r="CS13" s="637"/>
      <c r="CT13" s="637"/>
      <c r="CU13" s="637"/>
      <c r="CV13" s="637"/>
      <c r="CW13" s="637"/>
      <c r="CX13" s="637"/>
      <c r="CY13" s="638"/>
      <c r="CZ13" s="639">
        <v>7.2</v>
      </c>
      <c r="DA13" s="639"/>
      <c r="DB13" s="639"/>
      <c r="DC13" s="639"/>
      <c r="DD13" s="645">
        <v>821844</v>
      </c>
      <c r="DE13" s="637"/>
      <c r="DF13" s="637"/>
      <c r="DG13" s="637"/>
      <c r="DH13" s="637"/>
      <c r="DI13" s="637"/>
      <c r="DJ13" s="637"/>
      <c r="DK13" s="637"/>
      <c r="DL13" s="637"/>
      <c r="DM13" s="637"/>
      <c r="DN13" s="637"/>
      <c r="DO13" s="637"/>
      <c r="DP13" s="638"/>
      <c r="DQ13" s="645">
        <v>1042495</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176913</v>
      </c>
      <c r="BH14" s="637"/>
      <c r="BI14" s="637"/>
      <c r="BJ14" s="637"/>
      <c r="BK14" s="637"/>
      <c r="BL14" s="637"/>
      <c r="BM14" s="637"/>
      <c r="BN14" s="638"/>
      <c r="BO14" s="639">
        <v>2</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781419</v>
      </c>
      <c r="CS14" s="637"/>
      <c r="CT14" s="637"/>
      <c r="CU14" s="637"/>
      <c r="CV14" s="637"/>
      <c r="CW14" s="637"/>
      <c r="CX14" s="637"/>
      <c r="CY14" s="638"/>
      <c r="CZ14" s="639">
        <v>3.2</v>
      </c>
      <c r="DA14" s="639"/>
      <c r="DB14" s="639"/>
      <c r="DC14" s="639"/>
      <c r="DD14" s="645">
        <v>18444</v>
      </c>
      <c r="DE14" s="637"/>
      <c r="DF14" s="637"/>
      <c r="DG14" s="637"/>
      <c r="DH14" s="637"/>
      <c r="DI14" s="637"/>
      <c r="DJ14" s="637"/>
      <c r="DK14" s="637"/>
      <c r="DL14" s="637"/>
      <c r="DM14" s="637"/>
      <c r="DN14" s="637"/>
      <c r="DO14" s="637"/>
      <c r="DP14" s="638"/>
      <c r="DQ14" s="645">
        <v>760800</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23587</v>
      </c>
      <c r="S15" s="637"/>
      <c r="T15" s="637"/>
      <c r="U15" s="637"/>
      <c r="V15" s="637"/>
      <c r="W15" s="637"/>
      <c r="X15" s="637"/>
      <c r="Y15" s="638"/>
      <c r="Z15" s="639">
        <v>0.1</v>
      </c>
      <c r="AA15" s="639"/>
      <c r="AB15" s="639"/>
      <c r="AC15" s="639"/>
      <c r="AD15" s="640">
        <v>23587</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498519</v>
      </c>
      <c r="BH15" s="637"/>
      <c r="BI15" s="637"/>
      <c r="BJ15" s="637"/>
      <c r="BK15" s="637"/>
      <c r="BL15" s="637"/>
      <c r="BM15" s="637"/>
      <c r="BN15" s="638"/>
      <c r="BO15" s="639">
        <v>5.7</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5254704</v>
      </c>
      <c r="CS15" s="637"/>
      <c r="CT15" s="637"/>
      <c r="CU15" s="637"/>
      <c r="CV15" s="637"/>
      <c r="CW15" s="637"/>
      <c r="CX15" s="637"/>
      <c r="CY15" s="638"/>
      <c r="CZ15" s="639">
        <v>21.5</v>
      </c>
      <c r="DA15" s="639"/>
      <c r="DB15" s="639"/>
      <c r="DC15" s="639"/>
      <c r="DD15" s="645">
        <v>2437342</v>
      </c>
      <c r="DE15" s="637"/>
      <c r="DF15" s="637"/>
      <c r="DG15" s="637"/>
      <c r="DH15" s="637"/>
      <c r="DI15" s="637"/>
      <c r="DJ15" s="637"/>
      <c r="DK15" s="637"/>
      <c r="DL15" s="637"/>
      <c r="DM15" s="637"/>
      <c r="DN15" s="637"/>
      <c r="DO15" s="637"/>
      <c r="DP15" s="638"/>
      <c r="DQ15" s="645">
        <v>2641605</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162023</v>
      </c>
      <c r="S16" s="637"/>
      <c r="T16" s="637"/>
      <c r="U16" s="637"/>
      <c r="V16" s="637"/>
      <c r="W16" s="637"/>
      <c r="X16" s="637"/>
      <c r="Y16" s="638"/>
      <c r="Z16" s="639">
        <v>0.6</v>
      </c>
      <c r="AA16" s="639"/>
      <c r="AB16" s="639"/>
      <c r="AC16" s="639"/>
      <c r="AD16" s="640">
        <v>162023</v>
      </c>
      <c r="AE16" s="640"/>
      <c r="AF16" s="640"/>
      <c r="AG16" s="640"/>
      <c r="AH16" s="640"/>
      <c r="AI16" s="640"/>
      <c r="AJ16" s="640"/>
      <c r="AK16" s="640"/>
      <c r="AL16" s="641">
        <v>1.2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333160</v>
      </c>
      <c r="S17" s="637"/>
      <c r="T17" s="637"/>
      <c r="U17" s="637"/>
      <c r="V17" s="637"/>
      <c r="W17" s="637"/>
      <c r="X17" s="637"/>
      <c r="Y17" s="638"/>
      <c r="Z17" s="639">
        <v>1.3</v>
      </c>
      <c r="AA17" s="639"/>
      <c r="AB17" s="639"/>
      <c r="AC17" s="639"/>
      <c r="AD17" s="640">
        <v>333160</v>
      </c>
      <c r="AE17" s="640"/>
      <c r="AF17" s="640"/>
      <c r="AG17" s="640"/>
      <c r="AH17" s="640"/>
      <c r="AI17" s="640"/>
      <c r="AJ17" s="640"/>
      <c r="AK17" s="640"/>
      <c r="AL17" s="641">
        <v>2.6</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1830542</v>
      </c>
      <c r="CS17" s="637"/>
      <c r="CT17" s="637"/>
      <c r="CU17" s="637"/>
      <c r="CV17" s="637"/>
      <c r="CW17" s="637"/>
      <c r="CX17" s="637"/>
      <c r="CY17" s="638"/>
      <c r="CZ17" s="639">
        <v>7.5</v>
      </c>
      <c r="DA17" s="639"/>
      <c r="DB17" s="639"/>
      <c r="DC17" s="639"/>
      <c r="DD17" s="645" t="s">
        <v>122</v>
      </c>
      <c r="DE17" s="637"/>
      <c r="DF17" s="637"/>
      <c r="DG17" s="637"/>
      <c r="DH17" s="637"/>
      <c r="DI17" s="637"/>
      <c r="DJ17" s="637"/>
      <c r="DK17" s="637"/>
      <c r="DL17" s="637"/>
      <c r="DM17" s="637"/>
      <c r="DN17" s="637"/>
      <c r="DO17" s="637"/>
      <c r="DP17" s="638"/>
      <c r="DQ17" s="645">
        <v>1815224</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70430</v>
      </c>
      <c r="S18" s="637"/>
      <c r="T18" s="637"/>
      <c r="U18" s="637"/>
      <c r="V18" s="637"/>
      <c r="W18" s="637"/>
      <c r="X18" s="637"/>
      <c r="Y18" s="638"/>
      <c r="Z18" s="639">
        <v>0.3</v>
      </c>
      <c r="AA18" s="639"/>
      <c r="AB18" s="639"/>
      <c r="AC18" s="639"/>
      <c r="AD18" s="640">
        <v>70430</v>
      </c>
      <c r="AE18" s="640"/>
      <c r="AF18" s="640"/>
      <c r="AG18" s="640"/>
      <c r="AH18" s="640"/>
      <c r="AI18" s="640"/>
      <c r="AJ18" s="640"/>
      <c r="AK18" s="640"/>
      <c r="AL18" s="641">
        <v>0.5</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260007</v>
      </c>
      <c r="S19" s="637"/>
      <c r="T19" s="637"/>
      <c r="U19" s="637"/>
      <c r="V19" s="637"/>
      <c r="W19" s="637"/>
      <c r="X19" s="637"/>
      <c r="Y19" s="638"/>
      <c r="Z19" s="639">
        <v>1</v>
      </c>
      <c r="AA19" s="639"/>
      <c r="AB19" s="639"/>
      <c r="AC19" s="639"/>
      <c r="AD19" s="640">
        <v>260007</v>
      </c>
      <c r="AE19" s="640"/>
      <c r="AF19" s="640"/>
      <c r="AG19" s="640"/>
      <c r="AH19" s="640"/>
      <c r="AI19" s="640"/>
      <c r="AJ19" s="640"/>
      <c r="AK19" s="640"/>
      <c r="AL19" s="641">
        <v>2</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547614</v>
      </c>
      <c r="BH19" s="637"/>
      <c r="BI19" s="637"/>
      <c r="BJ19" s="637"/>
      <c r="BK19" s="637"/>
      <c r="BL19" s="637"/>
      <c r="BM19" s="637"/>
      <c r="BN19" s="638"/>
      <c r="BO19" s="639">
        <v>6.3</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2723</v>
      </c>
      <c r="S20" s="637"/>
      <c r="T20" s="637"/>
      <c r="U20" s="637"/>
      <c r="V20" s="637"/>
      <c r="W20" s="637"/>
      <c r="X20" s="637"/>
      <c r="Y20" s="638"/>
      <c r="Z20" s="639">
        <v>0</v>
      </c>
      <c r="AA20" s="639"/>
      <c r="AB20" s="639"/>
      <c r="AC20" s="639"/>
      <c r="AD20" s="640">
        <v>2723</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547614</v>
      </c>
      <c r="BH20" s="637"/>
      <c r="BI20" s="637"/>
      <c r="BJ20" s="637"/>
      <c r="BK20" s="637"/>
      <c r="BL20" s="637"/>
      <c r="BM20" s="637"/>
      <c r="BN20" s="638"/>
      <c r="BO20" s="639">
        <v>6.3</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24418495</v>
      </c>
      <c r="CS20" s="637"/>
      <c r="CT20" s="637"/>
      <c r="CU20" s="637"/>
      <c r="CV20" s="637"/>
      <c r="CW20" s="637"/>
      <c r="CX20" s="637"/>
      <c r="CY20" s="638"/>
      <c r="CZ20" s="639">
        <v>100</v>
      </c>
      <c r="DA20" s="639"/>
      <c r="DB20" s="639"/>
      <c r="DC20" s="639"/>
      <c r="DD20" s="645">
        <v>4096745</v>
      </c>
      <c r="DE20" s="637"/>
      <c r="DF20" s="637"/>
      <c r="DG20" s="637"/>
      <c r="DH20" s="637"/>
      <c r="DI20" s="637"/>
      <c r="DJ20" s="637"/>
      <c r="DK20" s="637"/>
      <c r="DL20" s="637"/>
      <c r="DM20" s="637"/>
      <c r="DN20" s="637"/>
      <c r="DO20" s="637"/>
      <c r="DP20" s="638"/>
      <c r="DQ20" s="645">
        <v>14879873</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2716487</v>
      </c>
      <c r="S21" s="637"/>
      <c r="T21" s="637"/>
      <c r="U21" s="637"/>
      <c r="V21" s="637"/>
      <c r="W21" s="637"/>
      <c r="X21" s="637"/>
      <c r="Y21" s="638"/>
      <c r="Z21" s="639">
        <v>10.8</v>
      </c>
      <c r="AA21" s="639"/>
      <c r="AB21" s="639"/>
      <c r="AC21" s="639"/>
      <c r="AD21" s="640">
        <v>2434670</v>
      </c>
      <c r="AE21" s="640"/>
      <c r="AF21" s="640"/>
      <c r="AG21" s="640"/>
      <c r="AH21" s="640"/>
      <c r="AI21" s="640"/>
      <c r="AJ21" s="640"/>
      <c r="AK21" s="640"/>
      <c r="AL21" s="641">
        <v>18.7</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2434670</v>
      </c>
      <c r="S22" s="637"/>
      <c r="T22" s="637"/>
      <c r="U22" s="637"/>
      <c r="V22" s="637"/>
      <c r="W22" s="637"/>
      <c r="X22" s="637"/>
      <c r="Y22" s="638"/>
      <c r="Z22" s="639">
        <v>9.6999999999999993</v>
      </c>
      <c r="AA22" s="639"/>
      <c r="AB22" s="639"/>
      <c r="AC22" s="639"/>
      <c r="AD22" s="640">
        <v>2434670</v>
      </c>
      <c r="AE22" s="640"/>
      <c r="AF22" s="640"/>
      <c r="AG22" s="640"/>
      <c r="AH22" s="640"/>
      <c r="AI22" s="640"/>
      <c r="AJ22" s="640"/>
      <c r="AK22" s="640"/>
      <c r="AL22" s="641">
        <v>18.7</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281817</v>
      </c>
      <c r="S23" s="637"/>
      <c r="T23" s="637"/>
      <c r="U23" s="637"/>
      <c r="V23" s="637"/>
      <c r="W23" s="637"/>
      <c r="X23" s="637"/>
      <c r="Y23" s="638"/>
      <c r="Z23" s="639">
        <v>1.1000000000000001</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547614</v>
      </c>
      <c r="BH23" s="637"/>
      <c r="BI23" s="637"/>
      <c r="BJ23" s="637"/>
      <c r="BK23" s="637"/>
      <c r="BL23" s="637"/>
      <c r="BM23" s="637"/>
      <c r="BN23" s="638"/>
      <c r="BO23" s="639">
        <v>6.3</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11831106</v>
      </c>
      <c r="CS24" s="626"/>
      <c r="CT24" s="626"/>
      <c r="CU24" s="626"/>
      <c r="CV24" s="626"/>
      <c r="CW24" s="626"/>
      <c r="CX24" s="626"/>
      <c r="CY24" s="627"/>
      <c r="CZ24" s="630">
        <v>48.5</v>
      </c>
      <c r="DA24" s="631"/>
      <c r="DB24" s="631"/>
      <c r="DC24" s="647"/>
      <c r="DD24" s="666">
        <v>7110047</v>
      </c>
      <c r="DE24" s="626"/>
      <c r="DF24" s="626"/>
      <c r="DG24" s="626"/>
      <c r="DH24" s="626"/>
      <c r="DI24" s="626"/>
      <c r="DJ24" s="626"/>
      <c r="DK24" s="627"/>
      <c r="DL24" s="666">
        <v>6471448</v>
      </c>
      <c r="DM24" s="626"/>
      <c r="DN24" s="626"/>
      <c r="DO24" s="626"/>
      <c r="DP24" s="626"/>
      <c r="DQ24" s="626"/>
      <c r="DR24" s="626"/>
      <c r="DS24" s="626"/>
      <c r="DT24" s="626"/>
      <c r="DU24" s="626"/>
      <c r="DV24" s="627"/>
      <c r="DW24" s="630">
        <v>49.5</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13724872</v>
      </c>
      <c r="S25" s="637"/>
      <c r="T25" s="637"/>
      <c r="U25" s="637"/>
      <c r="V25" s="637"/>
      <c r="W25" s="637"/>
      <c r="X25" s="637"/>
      <c r="Y25" s="638"/>
      <c r="Z25" s="639">
        <v>54.8</v>
      </c>
      <c r="AA25" s="639"/>
      <c r="AB25" s="639"/>
      <c r="AC25" s="639"/>
      <c r="AD25" s="640">
        <v>12895441</v>
      </c>
      <c r="AE25" s="640"/>
      <c r="AF25" s="640"/>
      <c r="AG25" s="640"/>
      <c r="AH25" s="640"/>
      <c r="AI25" s="640"/>
      <c r="AJ25" s="640"/>
      <c r="AK25" s="640"/>
      <c r="AL25" s="641">
        <v>99.2</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2996051</v>
      </c>
      <c r="CS25" s="667"/>
      <c r="CT25" s="667"/>
      <c r="CU25" s="667"/>
      <c r="CV25" s="667"/>
      <c r="CW25" s="667"/>
      <c r="CX25" s="667"/>
      <c r="CY25" s="668"/>
      <c r="CZ25" s="641">
        <v>12.3</v>
      </c>
      <c r="DA25" s="669"/>
      <c r="DB25" s="669"/>
      <c r="DC25" s="671"/>
      <c r="DD25" s="645">
        <v>2766821</v>
      </c>
      <c r="DE25" s="667"/>
      <c r="DF25" s="667"/>
      <c r="DG25" s="667"/>
      <c r="DH25" s="667"/>
      <c r="DI25" s="667"/>
      <c r="DJ25" s="667"/>
      <c r="DK25" s="668"/>
      <c r="DL25" s="645">
        <v>2712890</v>
      </c>
      <c r="DM25" s="667"/>
      <c r="DN25" s="667"/>
      <c r="DO25" s="667"/>
      <c r="DP25" s="667"/>
      <c r="DQ25" s="667"/>
      <c r="DR25" s="667"/>
      <c r="DS25" s="667"/>
      <c r="DT25" s="667"/>
      <c r="DU25" s="667"/>
      <c r="DV25" s="668"/>
      <c r="DW25" s="641">
        <v>20.8</v>
      </c>
      <c r="DX25" s="669"/>
      <c r="DY25" s="669"/>
      <c r="DZ25" s="669"/>
      <c r="EA25" s="669"/>
      <c r="EB25" s="669"/>
      <c r="EC25" s="670"/>
    </row>
    <row r="26" spans="2:133" ht="11.25" customHeight="1" x14ac:dyDescent="0.2">
      <c r="B26" s="633" t="s">
        <v>284</v>
      </c>
      <c r="C26" s="634"/>
      <c r="D26" s="634"/>
      <c r="E26" s="634"/>
      <c r="F26" s="634"/>
      <c r="G26" s="634"/>
      <c r="H26" s="634"/>
      <c r="I26" s="634"/>
      <c r="J26" s="634"/>
      <c r="K26" s="634"/>
      <c r="L26" s="634"/>
      <c r="M26" s="634"/>
      <c r="N26" s="634"/>
      <c r="O26" s="634"/>
      <c r="P26" s="634"/>
      <c r="Q26" s="635"/>
      <c r="R26" s="636">
        <v>7139</v>
      </c>
      <c r="S26" s="637"/>
      <c r="T26" s="637"/>
      <c r="U26" s="637"/>
      <c r="V26" s="637"/>
      <c r="W26" s="637"/>
      <c r="X26" s="637"/>
      <c r="Y26" s="638"/>
      <c r="Z26" s="639">
        <v>0</v>
      </c>
      <c r="AA26" s="639"/>
      <c r="AB26" s="639"/>
      <c r="AC26" s="639"/>
      <c r="AD26" s="640">
        <v>7139</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1629959</v>
      </c>
      <c r="CS26" s="637"/>
      <c r="CT26" s="637"/>
      <c r="CU26" s="637"/>
      <c r="CV26" s="637"/>
      <c r="CW26" s="637"/>
      <c r="CX26" s="637"/>
      <c r="CY26" s="638"/>
      <c r="CZ26" s="641">
        <v>6.7</v>
      </c>
      <c r="DA26" s="669"/>
      <c r="DB26" s="669"/>
      <c r="DC26" s="671"/>
      <c r="DD26" s="645">
        <v>1400729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287</v>
      </c>
      <c r="C27" s="634"/>
      <c r="D27" s="634"/>
      <c r="E27" s="634"/>
      <c r="F27" s="634"/>
      <c r="G27" s="634"/>
      <c r="H27" s="634"/>
      <c r="I27" s="634"/>
      <c r="J27" s="634"/>
      <c r="K27" s="634"/>
      <c r="L27" s="634"/>
      <c r="M27" s="634"/>
      <c r="N27" s="634"/>
      <c r="O27" s="634"/>
      <c r="P27" s="634"/>
      <c r="Q27" s="635"/>
      <c r="R27" s="636">
        <v>32227</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8675796</v>
      </c>
      <c r="BH27" s="637"/>
      <c r="BI27" s="637"/>
      <c r="BJ27" s="637"/>
      <c r="BK27" s="637"/>
      <c r="BL27" s="637"/>
      <c r="BM27" s="637"/>
      <c r="BN27" s="638"/>
      <c r="BO27" s="639">
        <v>100</v>
      </c>
      <c r="BP27" s="639"/>
      <c r="BQ27" s="639"/>
      <c r="BR27" s="639"/>
      <c r="BS27" s="640">
        <v>84739</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7004513</v>
      </c>
      <c r="CS27" s="667"/>
      <c r="CT27" s="667"/>
      <c r="CU27" s="667"/>
      <c r="CV27" s="667"/>
      <c r="CW27" s="667"/>
      <c r="CX27" s="667"/>
      <c r="CY27" s="668"/>
      <c r="CZ27" s="641">
        <v>28.7</v>
      </c>
      <c r="DA27" s="669"/>
      <c r="DB27" s="669"/>
      <c r="DC27" s="671"/>
      <c r="DD27" s="645">
        <v>2528002</v>
      </c>
      <c r="DE27" s="667"/>
      <c r="DF27" s="667"/>
      <c r="DG27" s="667"/>
      <c r="DH27" s="667"/>
      <c r="DI27" s="667"/>
      <c r="DJ27" s="667"/>
      <c r="DK27" s="668"/>
      <c r="DL27" s="645">
        <v>1943334</v>
      </c>
      <c r="DM27" s="667"/>
      <c r="DN27" s="667"/>
      <c r="DO27" s="667"/>
      <c r="DP27" s="667"/>
      <c r="DQ27" s="667"/>
      <c r="DR27" s="667"/>
      <c r="DS27" s="667"/>
      <c r="DT27" s="667"/>
      <c r="DU27" s="667"/>
      <c r="DV27" s="668"/>
      <c r="DW27" s="641">
        <v>14.9</v>
      </c>
      <c r="DX27" s="669"/>
      <c r="DY27" s="669"/>
      <c r="DZ27" s="669"/>
      <c r="EA27" s="669"/>
      <c r="EB27" s="669"/>
      <c r="EC27" s="670"/>
    </row>
    <row r="28" spans="2:133" ht="11.25" customHeight="1" x14ac:dyDescent="0.2">
      <c r="B28" s="633" t="s">
        <v>290</v>
      </c>
      <c r="C28" s="634"/>
      <c r="D28" s="634"/>
      <c r="E28" s="634"/>
      <c r="F28" s="634"/>
      <c r="G28" s="634"/>
      <c r="H28" s="634"/>
      <c r="I28" s="634"/>
      <c r="J28" s="634"/>
      <c r="K28" s="634"/>
      <c r="L28" s="634"/>
      <c r="M28" s="634"/>
      <c r="N28" s="634"/>
      <c r="O28" s="634"/>
      <c r="P28" s="634"/>
      <c r="Q28" s="635"/>
      <c r="R28" s="636">
        <v>194289</v>
      </c>
      <c r="S28" s="637"/>
      <c r="T28" s="637"/>
      <c r="U28" s="637"/>
      <c r="V28" s="637"/>
      <c r="W28" s="637"/>
      <c r="X28" s="637"/>
      <c r="Y28" s="638"/>
      <c r="Z28" s="639">
        <v>0.8</v>
      </c>
      <c r="AA28" s="639"/>
      <c r="AB28" s="639"/>
      <c r="AC28" s="639"/>
      <c r="AD28" s="640">
        <v>76318</v>
      </c>
      <c r="AE28" s="640"/>
      <c r="AF28" s="640"/>
      <c r="AG28" s="640"/>
      <c r="AH28" s="640"/>
      <c r="AI28" s="640"/>
      <c r="AJ28" s="640"/>
      <c r="AK28" s="640"/>
      <c r="AL28" s="641">
        <v>0.6</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1830542</v>
      </c>
      <c r="CS28" s="637"/>
      <c r="CT28" s="637"/>
      <c r="CU28" s="637"/>
      <c r="CV28" s="637"/>
      <c r="CW28" s="637"/>
      <c r="CX28" s="637"/>
      <c r="CY28" s="638"/>
      <c r="CZ28" s="641">
        <v>7.5</v>
      </c>
      <c r="DA28" s="669"/>
      <c r="DB28" s="669"/>
      <c r="DC28" s="671"/>
      <c r="DD28" s="645">
        <v>1815224</v>
      </c>
      <c r="DE28" s="637"/>
      <c r="DF28" s="637"/>
      <c r="DG28" s="637"/>
      <c r="DH28" s="637"/>
      <c r="DI28" s="637"/>
      <c r="DJ28" s="637"/>
      <c r="DK28" s="638"/>
      <c r="DL28" s="645">
        <v>1815224</v>
      </c>
      <c r="DM28" s="637"/>
      <c r="DN28" s="637"/>
      <c r="DO28" s="637"/>
      <c r="DP28" s="637"/>
      <c r="DQ28" s="637"/>
      <c r="DR28" s="637"/>
      <c r="DS28" s="637"/>
      <c r="DT28" s="637"/>
      <c r="DU28" s="637"/>
      <c r="DV28" s="638"/>
      <c r="DW28" s="641">
        <v>13.9</v>
      </c>
      <c r="DX28" s="669"/>
      <c r="DY28" s="669"/>
      <c r="DZ28" s="669"/>
      <c r="EA28" s="669"/>
      <c r="EB28" s="669"/>
      <c r="EC28" s="670"/>
    </row>
    <row r="29" spans="2:133" ht="11.25" customHeight="1" x14ac:dyDescent="0.2">
      <c r="B29" s="633" t="s">
        <v>292</v>
      </c>
      <c r="C29" s="634"/>
      <c r="D29" s="634"/>
      <c r="E29" s="634"/>
      <c r="F29" s="634"/>
      <c r="G29" s="634"/>
      <c r="H29" s="634"/>
      <c r="I29" s="634"/>
      <c r="J29" s="634"/>
      <c r="K29" s="634"/>
      <c r="L29" s="634"/>
      <c r="M29" s="634"/>
      <c r="N29" s="634"/>
      <c r="O29" s="634"/>
      <c r="P29" s="634"/>
      <c r="Q29" s="635"/>
      <c r="R29" s="636">
        <v>21625</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1830004</v>
      </c>
      <c r="CS29" s="667"/>
      <c r="CT29" s="667"/>
      <c r="CU29" s="667"/>
      <c r="CV29" s="667"/>
      <c r="CW29" s="667"/>
      <c r="CX29" s="667"/>
      <c r="CY29" s="668"/>
      <c r="CZ29" s="641">
        <v>7.5</v>
      </c>
      <c r="DA29" s="669"/>
      <c r="DB29" s="669"/>
      <c r="DC29" s="671"/>
      <c r="DD29" s="645">
        <v>1814686</v>
      </c>
      <c r="DE29" s="667"/>
      <c r="DF29" s="667"/>
      <c r="DG29" s="667"/>
      <c r="DH29" s="667"/>
      <c r="DI29" s="667"/>
      <c r="DJ29" s="667"/>
      <c r="DK29" s="668"/>
      <c r="DL29" s="645">
        <v>1814686</v>
      </c>
      <c r="DM29" s="667"/>
      <c r="DN29" s="667"/>
      <c r="DO29" s="667"/>
      <c r="DP29" s="667"/>
      <c r="DQ29" s="667"/>
      <c r="DR29" s="667"/>
      <c r="DS29" s="667"/>
      <c r="DT29" s="667"/>
      <c r="DU29" s="667"/>
      <c r="DV29" s="668"/>
      <c r="DW29" s="641">
        <v>13.9</v>
      </c>
      <c r="DX29" s="669"/>
      <c r="DY29" s="669"/>
      <c r="DZ29" s="669"/>
      <c r="EA29" s="669"/>
      <c r="EB29" s="669"/>
      <c r="EC29" s="670"/>
    </row>
    <row r="30" spans="2:133" ht="11.25" customHeight="1" x14ac:dyDescent="0.2">
      <c r="B30" s="633" t="s">
        <v>294</v>
      </c>
      <c r="C30" s="634"/>
      <c r="D30" s="634"/>
      <c r="E30" s="634"/>
      <c r="F30" s="634"/>
      <c r="G30" s="634"/>
      <c r="H30" s="634"/>
      <c r="I30" s="634"/>
      <c r="J30" s="634"/>
      <c r="K30" s="634"/>
      <c r="L30" s="634"/>
      <c r="M30" s="634"/>
      <c r="N30" s="634"/>
      <c r="O30" s="634"/>
      <c r="P30" s="634"/>
      <c r="Q30" s="635"/>
      <c r="R30" s="636">
        <v>4778147</v>
      </c>
      <c r="S30" s="637"/>
      <c r="T30" s="637"/>
      <c r="U30" s="637"/>
      <c r="V30" s="637"/>
      <c r="W30" s="637"/>
      <c r="X30" s="637"/>
      <c r="Y30" s="638"/>
      <c r="Z30" s="639">
        <v>19.100000000000001</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1770678</v>
      </c>
      <c r="CS30" s="637"/>
      <c r="CT30" s="637"/>
      <c r="CU30" s="637"/>
      <c r="CV30" s="637"/>
      <c r="CW30" s="637"/>
      <c r="CX30" s="637"/>
      <c r="CY30" s="638"/>
      <c r="CZ30" s="641">
        <v>7.3</v>
      </c>
      <c r="DA30" s="669"/>
      <c r="DB30" s="669"/>
      <c r="DC30" s="671"/>
      <c r="DD30" s="645">
        <v>1757315</v>
      </c>
      <c r="DE30" s="637"/>
      <c r="DF30" s="637"/>
      <c r="DG30" s="637"/>
      <c r="DH30" s="637"/>
      <c r="DI30" s="637"/>
      <c r="DJ30" s="637"/>
      <c r="DK30" s="638"/>
      <c r="DL30" s="645">
        <v>1757315</v>
      </c>
      <c r="DM30" s="637"/>
      <c r="DN30" s="637"/>
      <c r="DO30" s="637"/>
      <c r="DP30" s="637"/>
      <c r="DQ30" s="637"/>
      <c r="DR30" s="637"/>
      <c r="DS30" s="637"/>
      <c r="DT30" s="637"/>
      <c r="DU30" s="637"/>
      <c r="DV30" s="638"/>
      <c r="DW30" s="641">
        <v>13.5</v>
      </c>
      <c r="DX30" s="669"/>
      <c r="DY30" s="669"/>
      <c r="DZ30" s="669"/>
      <c r="EA30" s="669"/>
      <c r="EB30" s="669"/>
      <c r="EC30" s="670"/>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0" t="s">
        <v>299</v>
      </c>
      <c r="AQ31" s="681"/>
      <c r="AR31" s="681"/>
      <c r="AS31" s="681"/>
      <c r="AT31" s="686" t="s">
        <v>300</v>
      </c>
      <c r="AU31" s="278"/>
      <c r="AV31" s="278"/>
      <c r="AW31" s="278"/>
      <c r="AX31" s="622" t="s">
        <v>178</v>
      </c>
      <c r="AY31" s="623"/>
      <c r="AZ31" s="623"/>
      <c r="BA31" s="623"/>
      <c r="BB31" s="623"/>
      <c r="BC31" s="623"/>
      <c r="BD31" s="623"/>
      <c r="BE31" s="623"/>
      <c r="BF31" s="624"/>
      <c r="BG31" s="689">
        <v>99.2</v>
      </c>
      <c r="BH31" s="690"/>
      <c r="BI31" s="690"/>
      <c r="BJ31" s="690"/>
      <c r="BK31" s="690"/>
      <c r="BL31" s="690"/>
      <c r="BM31" s="631">
        <v>97.7</v>
      </c>
      <c r="BN31" s="690"/>
      <c r="BO31" s="690"/>
      <c r="BP31" s="690"/>
      <c r="BQ31" s="691"/>
      <c r="BR31" s="689">
        <v>98.8</v>
      </c>
      <c r="BS31" s="690"/>
      <c r="BT31" s="690"/>
      <c r="BU31" s="690"/>
      <c r="BV31" s="690"/>
      <c r="BW31" s="690"/>
      <c r="BX31" s="631">
        <v>97.4</v>
      </c>
      <c r="BY31" s="690"/>
      <c r="BZ31" s="690"/>
      <c r="CA31" s="690"/>
      <c r="CB31" s="691"/>
      <c r="CD31" s="676"/>
      <c r="CE31" s="677"/>
      <c r="CF31" s="633" t="s">
        <v>301</v>
      </c>
      <c r="CG31" s="634"/>
      <c r="CH31" s="634"/>
      <c r="CI31" s="634"/>
      <c r="CJ31" s="634"/>
      <c r="CK31" s="634"/>
      <c r="CL31" s="634"/>
      <c r="CM31" s="634"/>
      <c r="CN31" s="634"/>
      <c r="CO31" s="634"/>
      <c r="CP31" s="634"/>
      <c r="CQ31" s="635"/>
      <c r="CR31" s="636">
        <v>59326</v>
      </c>
      <c r="CS31" s="667"/>
      <c r="CT31" s="667"/>
      <c r="CU31" s="667"/>
      <c r="CV31" s="667"/>
      <c r="CW31" s="667"/>
      <c r="CX31" s="667"/>
      <c r="CY31" s="668"/>
      <c r="CZ31" s="641">
        <v>0.2</v>
      </c>
      <c r="DA31" s="669"/>
      <c r="DB31" s="669"/>
      <c r="DC31" s="671"/>
      <c r="DD31" s="645">
        <v>57371</v>
      </c>
      <c r="DE31" s="667"/>
      <c r="DF31" s="667"/>
      <c r="DG31" s="667"/>
      <c r="DH31" s="667"/>
      <c r="DI31" s="667"/>
      <c r="DJ31" s="667"/>
      <c r="DK31" s="668"/>
      <c r="DL31" s="645">
        <v>57371</v>
      </c>
      <c r="DM31" s="667"/>
      <c r="DN31" s="667"/>
      <c r="DO31" s="667"/>
      <c r="DP31" s="667"/>
      <c r="DQ31" s="667"/>
      <c r="DR31" s="667"/>
      <c r="DS31" s="667"/>
      <c r="DT31" s="667"/>
      <c r="DU31" s="667"/>
      <c r="DV31" s="668"/>
      <c r="DW31" s="641">
        <v>0.4</v>
      </c>
      <c r="DX31" s="669"/>
      <c r="DY31" s="669"/>
      <c r="DZ31" s="669"/>
      <c r="EA31" s="669"/>
      <c r="EB31" s="669"/>
      <c r="EC31" s="670"/>
    </row>
    <row r="32" spans="2:133" ht="11.25" customHeight="1" x14ac:dyDescent="0.2">
      <c r="B32" s="633" t="s">
        <v>302</v>
      </c>
      <c r="C32" s="634"/>
      <c r="D32" s="634"/>
      <c r="E32" s="634"/>
      <c r="F32" s="634"/>
      <c r="G32" s="634"/>
      <c r="H32" s="634"/>
      <c r="I32" s="634"/>
      <c r="J32" s="634"/>
      <c r="K32" s="634"/>
      <c r="L32" s="634"/>
      <c r="M32" s="634"/>
      <c r="N32" s="634"/>
      <c r="O32" s="634"/>
      <c r="P32" s="634"/>
      <c r="Q32" s="635"/>
      <c r="R32" s="636">
        <v>1799813</v>
      </c>
      <c r="S32" s="637"/>
      <c r="T32" s="637"/>
      <c r="U32" s="637"/>
      <c r="V32" s="637"/>
      <c r="W32" s="637"/>
      <c r="X32" s="637"/>
      <c r="Y32" s="638"/>
      <c r="Z32" s="639">
        <v>7.2</v>
      </c>
      <c r="AA32" s="639"/>
      <c r="AB32" s="639"/>
      <c r="AC32" s="639"/>
      <c r="AD32" s="640" t="s">
        <v>122</v>
      </c>
      <c r="AE32" s="640"/>
      <c r="AF32" s="640"/>
      <c r="AG32" s="640"/>
      <c r="AH32" s="640"/>
      <c r="AI32" s="640"/>
      <c r="AJ32" s="640"/>
      <c r="AK32" s="640"/>
      <c r="AL32" s="641" t="s">
        <v>122</v>
      </c>
      <c r="AM32" s="642"/>
      <c r="AN32" s="642"/>
      <c r="AO32" s="643"/>
      <c r="AP32" s="682"/>
      <c r="AQ32" s="683"/>
      <c r="AR32" s="683"/>
      <c r="AS32" s="683"/>
      <c r="AT32" s="687"/>
      <c r="AU32" s="274" t="s">
        <v>303</v>
      </c>
      <c r="AX32" s="633" t="s">
        <v>304</v>
      </c>
      <c r="AY32" s="634"/>
      <c r="AZ32" s="634"/>
      <c r="BA32" s="634"/>
      <c r="BB32" s="634"/>
      <c r="BC32" s="634"/>
      <c r="BD32" s="634"/>
      <c r="BE32" s="634"/>
      <c r="BF32" s="635"/>
      <c r="BG32" s="692">
        <v>98.7</v>
      </c>
      <c r="BH32" s="667"/>
      <c r="BI32" s="667"/>
      <c r="BJ32" s="667"/>
      <c r="BK32" s="667"/>
      <c r="BL32" s="667"/>
      <c r="BM32" s="642">
        <v>96.3</v>
      </c>
      <c r="BN32" s="667"/>
      <c r="BO32" s="667"/>
      <c r="BP32" s="667"/>
      <c r="BQ32" s="693"/>
      <c r="BR32" s="692">
        <v>98.4</v>
      </c>
      <c r="BS32" s="667"/>
      <c r="BT32" s="667"/>
      <c r="BU32" s="667"/>
      <c r="BV32" s="667"/>
      <c r="BW32" s="667"/>
      <c r="BX32" s="642">
        <v>96.2</v>
      </c>
      <c r="BY32" s="667"/>
      <c r="BZ32" s="667"/>
      <c r="CA32" s="667"/>
      <c r="CB32" s="693"/>
      <c r="CD32" s="678"/>
      <c r="CE32" s="679"/>
      <c r="CF32" s="633" t="s">
        <v>305</v>
      </c>
      <c r="CG32" s="634"/>
      <c r="CH32" s="634"/>
      <c r="CI32" s="634"/>
      <c r="CJ32" s="634"/>
      <c r="CK32" s="634"/>
      <c r="CL32" s="634"/>
      <c r="CM32" s="634"/>
      <c r="CN32" s="634"/>
      <c r="CO32" s="634"/>
      <c r="CP32" s="634"/>
      <c r="CQ32" s="635"/>
      <c r="CR32" s="636">
        <v>538</v>
      </c>
      <c r="CS32" s="637"/>
      <c r="CT32" s="637"/>
      <c r="CU32" s="637"/>
      <c r="CV32" s="637"/>
      <c r="CW32" s="637"/>
      <c r="CX32" s="637"/>
      <c r="CY32" s="638"/>
      <c r="CZ32" s="641">
        <v>0</v>
      </c>
      <c r="DA32" s="669"/>
      <c r="DB32" s="669"/>
      <c r="DC32" s="671"/>
      <c r="DD32" s="645">
        <v>538</v>
      </c>
      <c r="DE32" s="637"/>
      <c r="DF32" s="637"/>
      <c r="DG32" s="637"/>
      <c r="DH32" s="637"/>
      <c r="DI32" s="637"/>
      <c r="DJ32" s="637"/>
      <c r="DK32" s="638"/>
      <c r="DL32" s="645">
        <v>538</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2">
      <c r="B33" s="633" t="s">
        <v>306</v>
      </c>
      <c r="C33" s="634"/>
      <c r="D33" s="634"/>
      <c r="E33" s="634"/>
      <c r="F33" s="634"/>
      <c r="G33" s="634"/>
      <c r="H33" s="634"/>
      <c r="I33" s="634"/>
      <c r="J33" s="634"/>
      <c r="K33" s="634"/>
      <c r="L33" s="634"/>
      <c r="M33" s="634"/>
      <c r="N33" s="634"/>
      <c r="O33" s="634"/>
      <c r="P33" s="634"/>
      <c r="Q33" s="635"/>
      <c r="R33" s="636">
        <v>50923</v>
      </c>
      <c r="S33" s="637"/>
      <c r="T33" s="637"/>
      <c r="U33" s="637"/>
      <c r="V33" s="637"/>
      <c r="W33" s="637"/>
      <c r="X33" s="637"/>
      <c r="Y33" s="638"/>
      <c r="Z33" s="639">
        <v>0.2</v>
      </c>
      <c r="AA33" s="639"/>
      <c r="AB33" s="639"/>
      <c r="AC33" s="639"/>
      <c r="AD33" s="640">
        <v>23959</v>
      </c>
      <c r="AE33" s="640"/>
      <c r="AF33" s="640"/>
      <c r="AG33" s="640"/>
      <c r="AH33" s="640"/>
      <c r="AI33" s="640"/>
      <c r="AJ33" s="640"/>
      <c r="AK33" s="640"/>
      <c r="AL33" s="641">
        <v>0.2</v>
      </c>
      <c r="AM33" s="642"/>
      <c r="AN33" s="642"/>
      <c r="AO33" s="643"/>
      <c r="AP33" s="684"/>
      <c r="AQ33" s="685"/>
      <c r="AR33" s="685"/>
      <c r="AS33" s="685"/>
      <c r="AT33" s="688"/>
      <c r="AU33" s="273"/>
      <c r="AV33" s="273"/>
      <c r="AW33" s="273"/>
      <c r="AX33" s="657" t="s">
        <v>307</v>
      </c>
      <c r="AY33" s="658"/>
      <c r="AZ33" s="658"/>
      <c r="BA33" s="658"/>
      <c r="BB33" s="658"/>
      <c r="BC33" s="658"/>
      <c r="BD33" s="658"/>
      <c r="BE33" s="658"/>
      <c r="BF33" s="659"/>
      <c r="BG33" s="694">
        <v>99.5</v>
      </c>
      <c r="BH33" s="695"/>
      <c r="BI33" s="695"/>
      <c r="BJ33" s="695"/>
      <c r="BK33" s="695"/>
      <c r="BL33" s="695"/>
      <c r="BM33" s="696">
        <v>98.7</v>
      </c>
      <c r="BN33" s="695"/>
      <c r="BO33" s="695"/>
      <c r="BP33" s="695"/>
      <c r="BQ33" s="697"/>
      <c r="BR33" s="694">
        <v>99.1</v>
      </c>
      <c r="BS33" s="695"/>
      <c r="BT33" s="695"/>
      <c r="BU33" s="695"/>
      <c r="BV33" s="695"/>
      <c r="BW33" s="695"/>
      <c r="BX33" s="696">
        <v>98.3</v>
      </c>
      <c r="BY33" s="695"/>
      <c r="BZ33" s="695"/>
      <c r="CA33" s="695"/>
      <c r="CB33" s="697"/>
      <c r="CD33" s="633" t="s">
        <v>308</v>
      </c>
      <c r="CE33" s="634"/>
      <c r="CF33" s="634"/>
      <c r="CG33" s="634"/>
      <c r="CH33" s="634"/>
      <c r="CI33" s="634"/>
      <c r="CJ33" s="634"/>
      <c r="CK33" s="634"/>
      <c r="CL33" s="634"/>
      <c r="CM33" s="634"/>
      <c r="CN33" s="634"/>
      <c r="CO33" s="634"/>
      <c r="CP33" s="634"/>
      <c r="CQ33" s="635"/>
      <c r="CR33" s="636">
        <v>8490644</v>
      </c>
      <c r="CS33" s="667"/>
      <c r="CT33" s="667"/>
      <c r="CU33" s="667"/>
      <c r="CV33" s="667"/>
      <c r="CW33" s="667"/>
      <c r="CX33" s="667"/>
      <c r="CY33" s="668"/>
      <c r="CZ33" s="641">
        <v>34.799999999999997</v>
      </c>
      <c r="DA33" s="669"/>
      <c r="DB33" s="669"/>
      <c r="DC33" s="671"/>
      <c r="DD33" s="645">
        <v>6960858</v>
      </c>
      <c r="DE33" s="667"/>
      <c r="DF33" s="667"/>
      <c r="DG33" s="667"/>
      <c r="DH33" s="667"/>
      <c r="DI33" s="667"/>
      <c r="DJ33" s="667"/>
      <c r="DK33" s="668"/>
      <c r="DL33" s="645">
        <v>5801348</v>
      </c>
      <c r="DM33" s="667"/>
      <c r="DN33" s="667"/>
      <c r="DO33" s="667"/>
      <c r="DP33" s="667"/>
      <c r="DQ33" s="667"/>
      <c r="DR33" s="667"/>
      <c r="DS33" s="667"/>
      <c r="DT33" s="667"/>
      <c r="DU33" s="667"/>
      <c r="DV33" s="668"/>
      <c r="DW33" s="641">
        <v>44.4</v>
      </c>
      <c r="DX33" s="669"/>
      <c r="DY33" s="669"/>
      <c r="DZ33" s="669"/>
      <c r="EA33" s="669"/>
      <c r="EB33" s="669"/>
      <c r="EC33" s="670"/>
    </row>
    <row r="34" spans="2:133" ht="11.25" customHeight="1" x14ac:dyDescent="0.2">
      <c r="B34" s="633" t="s">
        <v>309</v>
      </c>
      <c r="C34" s="634"/>
      <c r="D34" s="634"/>
      <c r="E34" s="634"/>
      <c r="F34" s="634"/>
      <c r="G34" s="634"/>
      <c r="H34" s="634"/>
      <c r="I34" s="634"/>
      <c r="J34" s="634"/>
      <c r="K34" s="634"/>
      <c r="L34" s="634"/>
      <c r="M34" s="634"/>
      <c r="N34" s="634"/>
      <c r="O34" s="634"/>
      <c r="P34" s="634"/>
      <c r="Q34" s="635"/>
      <c r="R34" s="636">
        <v>130163</v>
      </c>
      <c r="S34" s="637"/>
      <c r="T34" s="637"/>
      <c r="U34" s="637"/>
      <c r="V34" s="637"/>
      <c r="W34" s="637"/>
      <c r="X34" s="637"/>
      <c r="Y34" s="638"/>
      <c r="Z34" s="639">
        <v>0.5</v>
      </c>
      <c r="AA34" s="639"/>
      <c r="AB34" s="639"/>
      <c r="AC34" s="639"/>
      <c r="AD34" s="640" t="s">
        <v>122</v>
      </c>
      <c r="AE34" s="640"/>
      <c r="AF34" s="640"/>
      <c r="AG34" s="640"/>
      <c r="AH34" s="640"/>
      <c r="AI34" s="640"/>
      <c r="AJ34" s="640"/>
      <c r="AK34" s="640"/>
      <c r="AL34" s="641" t="s">
        <v>122</v>
      </c>
      <c r="AM34" s="642"/>
      <c r="AN34" s="642"/>
      <c r="AO34" s="643"/>
      <c r="AP34" s="133"/>
      <c r="AQ34" s="134"/>
      <c r="AS34" s="278"/>
      <c r="AT34" s="278"/>
      <c r="AU34" s="278"/>
      <c r="AV34" s="278"/>
      <c r="AW34" s="278"/>
      <c r="AX34" s="278"/>
      <c r="AY34" s="278"/>
      <c r="AZ34" s="278"/>
      <c r="BA34" s="278"/>
      <c r="BB34" s="278"/>
      <c r="BC34" s="278"/>
      <c r="BD34" s="278"/>
      <c r="BE34" s="278"/>
      <c r="BF34" s="278"/>
      <c r="BG34" s="134"/>
      <c r="BH34" s="134"/>
      <c r="BI34" s="134"/>
      <c r="BJ34" s="134"/>
      <c r="BK34" s="134"/>
      <c r="BL34" s="134"/>
      <c r="BM34" s="134"/>
      <c r="BN34" s="134"/>
      <c r="BO34" s="134"/>
      <c r="BP34" s="134"/>
      <c r="BQ34" s="134"/>
      <c r="BR34" s="134"/>
      <c r="BS34" s="134"/>
      <c r="BT34" s="134"/>
      <c r="BU34" s="134"/>
      <c r="BV34" s="134"/>
      <c r="BW34" s="134"/>
      <c r="BX34" s="134"/>
      <c r="BY34" s="134"/>
      <c r="BZ34" s="134"/>
      <c r="CA34" s="134"/>
      <c r="CB34" s="134"/>
      <c r="CD34" s="633" t="s">
        <v>310</v>
      </c>
      <c r="CE34" s="634"/>
      <c r="CF34" s="634"/>
      <c r="CG34" s="634"/>
      <c r="CH34" s="634"/>
      <c r="CI34" s="634"/>
      <c r="CJ34" s="634"/>
      <c r="CK34" s="634"/>
      <c r="CL34" s="634"/>
      <c r="CM34" s="634"/>
      <c r="CN34" s="634"/>
      <c r="CO34" s="634"/>
      <c r="CP34" s="634"/>
      <c r="CQ34" s="635"/>
      <c r="CR34" s="636">
        <v>3415826</v>
      </c>
      <c r="CS34" s="637"/>
      <c r="CT34" s="637"/>
      <c r="CU34" s="637"/>
      <c r="CV34" s="637"/>
      <c r="CW34" s="637"/>
      <c r="CX34" s="637"/>
      <c r="CY34" s="638"/>
      <c r="CZ34" s="641">
        <v>14</v>
      </c>
      <c r="DA34" s="669"/>
      <c r="DB34" s="669"/>
      <c r="DC34" s="671"/>
      <c r="DD34" s="645">
        <v>2754104</v>
      </c>
      <c r="DE34" s="637"/>
      <c r="DF34" s="637"/>
      <c r="DG34" s="637"/>
      <c r="DH34" s="637"/>
      <c r="DI34" s="637"/>
      <c r="DJ34" s="637"/>
      <c r="DK34" s="638"/>
      <c r="DL34" s="645">
        <v>2369917</v>
      </c>
      <c r="DM34" s="637"/>
      <c r="DN34" s="637"/>
      <c r="DO34" s="637"/>
      <c r="DP34" s="637"/>
      <c r="DQ34" s="637"/>
      <c r="DR34" s="637"/>
      <c r="DS34" s="637"/>
      <c r="DT34" s="637"/>
      <c r="DU34" s="637"/>
      <c r="DV34" s="638"/>
      <c r="DW34" s="641">
        <v>18.100000000000001</v>
      </c>
      <c r="DX34" s="669"/>
      <c r="DY34" s="669"/>
      <c r="DZ34" s="669"/>
      <c r="EA34" s="669"/>
      <c r="EB34" s="669"/>
      <c r="EC34" s="670"/>
    </row>
    <row r="35" spans="2:133" ht="11.25" customHeight="1" x14ac:dyDescent="0.2">
      <c r="B35" s="633" t="s">
        <v>311</v>
      </c>
      <c r="C35" s="634"/>
      <c r="D35" s="634"/>
      <c r="E35" s="634"/>
      <c r="F35" s="634"/>
      <c r="G35" s="634"/>
      <c r="H35" s="634"/>
      <c r="I35" s="634"/>
      <c r="J35" s="634"/>
      <c r="K35" s="634"/>
      <c r="L35" s="634"/>
      <c r="M35" s="634"/>
      <c r="N35" s="634"/>
      <c r="O35" s="634"/>
      <c r="P35" s="634"/>
      <c r="Q35" s="635"/>
      <c r="R35" s="636">
        <v>602734</v>
      </c>
      <c r="S35" s="637"/>
      <c r="T35" s="637"/>
      <c r="U35" s="637"/>
      <c r="V35" s="637"/>
      <c r="W35" s="637"/>
      <c r="X35" s="637"/>
      <c r="Y35" s="638"/>
      <c r="Z35" s="639">
        <v>2.4</v>
      </c>
      <c r="AA35" s="639"/>
      <c r="AB35" s="639"/>
      <c r="AC35" s="639"/>
      <c r="AD35" s="640" t="s">
        <v>122</v>
      </c>
      <c r="AE35" s="640"/>
      <c r="AF35" s="640"/>
      <c r="AG35" s="640"/>
      <c r="AH35" s="640"/>
      <c r="AI35" s="640"/>
      <c r="AJ35" s="640"/>
      <c r="AK35" s="640"/>
      <c r="AL35" s="641" t="s">
        <v>122</v>
      </c>
      <c r="AM35" s="642"/>
      <c r="AN35" s="642"/>
      <c r="AO35" s="643"/>
      <c r="AP35" s="135"/>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342420</v>
      </c>
      <c r="CS35" s="667"/>
      <c r="CT35" s="667"/>
      <c r="CU35" s="667"/>
      <c r="CV35" s="667"/>
      <c r="CW35" s="667"/>
      <c r="CX35" s="667"/>
      <c r="CY35" s="668"/>
      <c r="CZ35" s="641">
        <v>1.4</v>
      </c>
      <c r="DA35" s="669"/>
      <c r="DB35" s="669"/>
      <c r="DC35" s="671"/>
      <c r="DD35" s="645">
        <v>300997</v>
      </c>
      <c r="DE35" s="667"/>
      <c r="DF35" s="667"/>
      <c r="DG35" s="667"/>
      <c r="DH35" s="667"/>
      <c r="DI35" s="667"/>
      <c r="DJ35" s="667"/>
      <c r="DK35" s="668"/>
      <c r="DL35" s="645">
        <v>233011</v>
      </c>
      <c r="DM35" s="667"/>
      <c r="DN35" s="667"/>
      <c r="DO35" s="667"/>
      <c r="DP35" s="667"/>
      <c r="DQ35" s="667"/>
      <c r="DR35" s="667"/>
      <c r="DS35" s="667"/>
      <c r="DT35" s="667"/>
      <c r="DU35" s="667"/>
      <c r="DV35" s="668"/>
      <c r="DW35" s="641">
        <v>1.8</v>
      </c>
      <c r="DX35" s="669"/>
      <c r="DY35" s="669"/>
      <c r="DZ35" s="669"/>
      <c r="EA35" s="669"/>
      <c r="EB35" s="669"/>
      <c r="EC35" s="670"/>
    </row>
    <row r="36" spans="2:133" ht="11.25" customHeight="1" x14ac:dyDescent="0.2">
      <c r="B36" s="633" t="s">
        <v>315</v>
      </c>
      <c r="C36" s="634"/>
      <c r="D36" s="634"/>
      <c r="E36" s="634"/>
      <c r="F36" s="634"/>
      <c r="G36" s="634"/>
      <c r="H36" s="634"/>
      <c r="I36" s="634"/>
      <c r="J36" s="634"/>
      <c r="K36" s="634"/>
      <c r="L36" s="634"/>
      <c r="M36" s="634"/>
      <c r="N36" s="634"/>
      <c r="O36" s="634"/>
      <c r="P36" s="634"/>
      <c r="Q36" s="635"/>
      <c r="R36" s="636">
        <v>403232</v>
      </c>
      <c r="S36" s="637"/>
      <c r="T36" s="637"/>
      <c r="U36" s="637"/>
      <c r="V36" s="637"/>
      <c r="W36" s="637"/>
      <c r="X36" s="637"/>
      <c r="Y36" s="638"/>
      <c r="Z36" s="639">
        <v>1.6</v>
      </c>
      <c r="AA36" s="639"/>
      <c r="AB36" s="639"/>
      <c r="AC36" s="639"/>
      <c r="AD36" s="640" t="s">
        <v>122</v>
      </c>
      <c r="AE36" s="640"/>
      <c r="AF36" s="640"/>
      <c r="AG36" s="640"/>
      <c r="AH36" s="640"/>
      <c r="AI36" s="640"/>
      <c r="AJ36" s="640"/>
      <c r="AK36" s="640"/>
      <c r="AL36" s="641" t="s">
        <v>122</v>
      </c>
      <c r="AM36" s="642"/>
      <c r="AN36" s="642"/>
      <c r="AO36" s="643"/>
      <c r="AP36" s="135"/>
      <c r="AQ36" s="698" t="s">
        <v>316</v>
      </c>
      <c r="AR36" s="699"/>
      <c r="AS36" s="699"/>
      <c r="AT36" s="699"/>
      <c r="AU36" s="699"/>
      <c r="AV36" s="699"/>
      <c r="AW36" s="699"/>
      <c r="AX36" s="699"/>
      <c r="AY36" s="700"/>
      <c r="AZ36" s="625">
        <v>1945080</v>
      </c>
      <c r="BA36" s="626"/>
      <c r="BB36" s="626"/>
      <c r="BC36" s="626"/>
      <c r="BD36" s="626"/>
      <c r="BE36" s="626"/>
      <c r="BF36" s="701"/>
      <c r="BG36" s="622" t="s">
        <v>317</v>
      </c>
      <c r="BH36" s="623"/>
      <c r="BI36" s="623"/>
      <c r="BJ36" s="623"/>
      <c r="BK36" s="623"/>
      <c r="BL36" s="623"/>
      <c r="BM36" s="623"/>
      <c r="BN36" s="623"/>
      <c r="BO36" s="623"/>
      <c r="BP36" s="623"/>
      <c r="BQ36" s="623"/>
      <c r="BR36" s="623"/>
      <c r="BS36" s="623"/>
      <c r="BT36" s="623"/>
      <c r="BU36" s="624"/>
      <c r="BV36" s="625">
        <v>23567</v>
      </c>
      <c r="BW36" s="626"/>
      <c r="BX36" s="626"/>
      <c r="BY36" s="626"/>
      <c r="BZ36" s="626"/>
      <c r="CA36" s="626"/>
      <c r="CB36" s="701"/>
      <c r="CD36" s="633" t="s">
        <v>318</v>
      </c>
      <c r="CE36" s="634"/>
      <c r="CF36" s="634"/>
      <c r="CG36" s="634"/>
      <c r="CH36" s="634"/>
      <c r="CI36" s="634"/>
      <c r="CJ36" s="634"/>
      <c r="CK36" s="634"/>
      <c r="CL36" s="634"/>
      <c r="CM36" s="634"/>
      <c r="CN36" s="634"/>
      <c r="CO36" s="634"/>
      <c r="CP36" s="634"/>
      <c r="CQ36" s="635"/>
      <c r="CR36" s="636">
        <v>2799382</v>
      </c>
      <c r="CS36" s="637"/>
      <c r="CT36" s="637"/>
      <c r="CU36" s="637"/>
      <c r="CV36" s="637"/>
      <c r="CW36" s="637"/>
      <c r="CX36" s="637"/>
      <c r="CY36" s="638"/>
      <c r="CZ36" s="641">
        <v>11.5</v>
      </c>
      <c r="DA36" s="669"/>
      <c r="DB36" s="669"/>
      <c r="DC36" s="671"/>
      <c r="DD36" s="645">
        <v>2261469</v>
      </c>
      <c r="DE36" s="637"/>
      <c r="DF36" s="637"/>
      <c r="DG36" s="637"/>
      <c r="DH36" s="637"/>
      <c r="DI36" s="637"/>
      <c r="DJ36" s="637"/>
      <c r="DK36" s="638"/>
      <c r="DL36" s="645">
        <v>2058988</v>
      </c>
      <c r="DM36" s="637"/>
      <c r="DN36" s="637"/>
      <c r="DO36" s="637"/>
      <c r="DP36" s="637"/>
      <c r="DQ36" s="637"/>
      <c r="DR36" s="637"/>
      <c r="DS36" s="637"/>
      <c r="DT36" s="637"/>
      <c r="DU36" s="637"/>
      <c r="DV36" s="638"/>
      <c r="DW36" s="641">
        <v>15.8</v>
      </c>
      <c r="DX36" s="669"/>
      <c r="DY36" s="669"/>
      <c r="DZ36" s="669"/>
      <c r="EA36" s="669"/>
      <c r="EB36" s="669"/>
      <c r="EC36" s="670"/>
    </row>
    <row r="37" spans="2:133" ht="11.25" customHeight="1" x14ac:dyDescent="0.2">
      <c r="B37" s="633" t="s">
        <v>319</v>
      </c>
      <c r="C37" s="634"/>
      <c r="D37" s="634"/>
      <c r="E37" s="634"/>
      <c r="F37" s="634"/>
      <c r="G37" s="634"/>
      <c r="H37" s="634"/>
      <c r="I37" s="634"/>
      <c r="J37" s="634"/>
      <c r="K37" s="634"/>
      <c r="L37" s="634"/>
      <c r="M37" s="634"/>
      <c r="N37" s="634"/>
      <c r="O37" s="634"/>
      <c r="P37" s="634"/>
      <c r="Q37" s="635"/>
      <c r="R37" s="636">
        <v>635533</v>
      </c>
      <c r="S37" s="637"/>
      <c r="T37" s="637"/>
      <c r="U37" s="637"/>
      <c r="V37" s="637"/>
      <c r="W37" s="637"/>
      <c r="X37" s="637"/>
      <c r="Y37" s="638"/>
      <c r="Z37" s="639">
        <v>2.5</v>
      </c>
      <c r="AA37" s="639"/>
      <c r="AB37" s="639"/>
      <c r="AC37" s="639"/>
      <c r="AD37" s="640">
        <v>101</v>
      </c>
      <c r="AE37" s="640"/>
      <c r="AF37" s="640"/>
      <c r="AG37" s="640"/>
      <c r="AH37" s="640"/>
      <c r="AI37" s="640"/>
      <c r="AJ37" s="640"/>
      <c r="AK37" s="640"/>
      <c r="AL37" s="641">
        <v>0</v>
      </c>
      <c r="AM37" s="642"/>
      <c r="AN37" s="642"/>
      <c r="AO37" s="643"/>
      <c r="AQ37" s="702" t="s">
        <v>320</v>
      </c>
      <c r="AR37" s="703"/>
      <c r="AS37" s="703"/>
      <c r="AT37" s="703"/>
      <c r="AU37" s="703"/>
      <c r="AV37" s="703"/>
      <c r="AW37" s="703"/>
      <c r="AX37" s="703"/>
      <c r="AY37" s="704"/>
      <c r="AZ37" s="636">
        <v>290055</v>
      </c>
      <c r="BA37" s="637"/>
      <c r="BB37" s="637"/>
      <c r="BC37" s="637"/>
      <c r="BD37" s="667"/>
      <c r="BE37" s="667"/>
      <c r="BF37" s="693"/>
      <c r="BG37" s="633" t="s">
        <v>321</v>
      </c>
      <c r="BH37" s="634"/>
      <c r="BI37" s="634"/>
      <c r="BJ37" s="634"/>
      <c r="BK37" s="634"/>
      <c r="BL37" s="634"/>
      <c r="BM37" s="634"/>
      <c r="BN37" s="634"/>
      <c r="BO37" s="634"/>
      <c r="BP37" s="634"/>
      <c r="BQ37" s="634"/>
      <c r="BR37" s="634"/>
      <c r="BS37" s="634"/>
      <c r="BT37" s="634"/>
      <c r="BU37" s="635"/>
      <c r="BV37" s="636">
        <v>15990</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1001686</v>
      </c>
      <c r="CS37" s="667"/>
      <c r="CT37" s="667"/>
      <c r="CU37" s="667"/>
      <c r="CV37" s="667"/>
      <c r="CW37" s="667"/>
      <c r="CX37" s="667"/>
      <c r="CY37" s="668"/>
      <c r="CZ37" s="641">
        <v>4.0999999999999996</v>
      </c>
      <c r="DA37" s="669"/>
      <c r="DB37" s="669"/>
      <c r="DC37" s="671"/>
      <c r="DD37" s="645">
        <v>1001686</v>
      </c>
      <c r="DE37" s="667"/>
      <c r="DF37" s="667"/>
      <c r="DG37" s="667"/>
      <c r="DH37" s="667"/>
      <c r="DI37" s="667"/>
      <c r="DJ37" s="667"/>
      <c r="DK37" s="668"/>
      <c r="DL37" s="645">
        <v>996978</v>
      </c>
      <c r="DM37" s="667"/>
      <c r="DN37" s="667"/>
      <c r="DO37" s="667"/>
      <c r="DP37" s="667"/>
      <c r="DQ37" s="667"/>
      <c r="DR37" s="667"/>
      <c r="DS37" s="667"/>
      <c r="DT37" s="667"/>
      <c r="DU37" s="667"/>
      <c r="DV37" s="668"/>
      <c r="DW37" s="641">
        <v>7.6</v>
      </c>
      <c r="DX37" s="669"/>
      <c r="DY37" s="669"/>
      <c r="DZ37" s="669"/>
      <c r="EA37" s="669"/>
      <c r="EB37" s="669"/>
      <c r="EC37" s="670"/>
    </row>
    <row r="38" spans="2:133" ht="11.25" customHeight="1" x14ac:dyDescent="0.2">
      <c r="B38" s="633" t="s">
        <v>323</v>
      </c>
      <c r="C38" s="634"/>
      <c r="D38" s="634"/>
      <c r="E38" s="634"/>
      <c r="F38" s="634"/>
      <c r="G38" s="634"/>
      <c r="H38" s="634"/>
      <c r="I38" s="634"/>
      <c r="J38" s="634"/>
      <c r="K38" s="634"/>
      <c r="L38" s="634"/>
      <c r="M38" s="634"/>
      <c r="N38" s="634"/>
      <c r="O38" s="634"/>
      <c r="P38" s="634"/>
      <c r="Q38" s="635"/>
      <c r="R38" s="636">
        <v>2657763</v>
      </c>
      <c r="S38" s="637"/>
      <c r="T38" s="637"/>
      <c r="U38" s="637"/>
      <c r="V38" s="637"/>
      <c r="W38" s="637"/>
      <c r="X38" s="637"/>
      <c r="Y38" s="638"/>
      <c r="Z38" s="639">
        <v>10.6</v>
      </c>
      <c r="AA38" s="639"/>
      <c r="AB38" s="639"/>
      <c r="AC38" s="639"/>
      <c r="AD38" s="640" t="s">
        <v>122</v>
      </c>
      <c r="AE38" s="640"/>
      <c r="AF38" s="640"/>
      <c r="AG38" s="640"/>
      <c r="AH38" s="640"/>
      <c r="AI38" s="640"/>
      <c r="AJ38" s="640"/>
      <c r="AK38" s="640"/>
      <c r="AL38" s="641" t="s">
        <v>122</v>
      </c>
      <c r="AM38" s="642"/>
      <c r="AN38" s="642"/>
      <c r="AO38" s="643"/>
      <c r="AQ38" s="702" t="s">
        <v>324</v>
      </c>
      <c r="AR38" s="703"/>
      <c r="AS38" s="703"/>
      <c r="AT38" s="703"/>
      <c r="AU38" s="703"/>
      <c r="AV38" s="703"/>
      <c r="AW38" s="703"/>
      <c r="AX38" s="703"/>
      <c r="AY38" s="704"/>
      <c r="AZ38" s="636">
        <v>190128</v>
      </c>
      <c r="BA38" s="637"/>
      <c r="BB38" s="637"/>
      <c r="BC38" s="637"/>
      <c r="BD38" s="667"/>
      <c r="BE38" s="667"/>
      <c r="BF38" s="693"/>
      <c r="BG38" s="633" t="s">
        <v>325</v>
      </c>
      <c r="BH38" s="634"/>
      <c r="BI38" s="634"/>
      <c r="BJ38" s="634"/>
      <c r="BK38" s="634"/>
      <c r="BL38" s="634"/>
      <c r="BM38" s="634"/>
      <c r="BN38" s="634"/>
      <c r="BO38" s="634"/>
      <c r="BP38" s="634"/>
      <c r="BQ38" s="634"/>
      <c r="BR38" s="634"/>
      <c r="BS38" s="634"/>
      <c r="BT38" s="634"/>
      <c r="BU38" s="635"/>
      <c r="BV38" s="636">
        <v>5028</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1444041</v>
      </c>
      <c r="CS38" s="637"/>
      <c r="CT38" s="637"/>
      <c r="CU38" s="637"/>
      <c r="CV38" s="637"/>
      <c r="CW38" s="637"/>
      <c r="CX38" s="637"/>
      <c r="CY38" s="638"/>
      <c r="CZ38" s="641">
        <v>5.9</v>
      </c>
      <c r="DA38" s="669"/>
      <c r="DB38" s="669"/>
      <c r="DC38" s="671"/>
      <c r="DD38" s="645">
        <v>1162171</v>
      </c>
      <c r="DE38" s="637"/>
      <c r="DF38" s="637"/>
      <c r="DG38" s="637"/>
      <c r="DH38" s="637"/>
      <c r="DI38" s="637"/>
      <c r="DJ38" s="637"/>
      <c r="DK38" s="638"/>
      <c r="DL38" s="645">
        <v>1139432</v>
      </c>
      <c r="DM38" s="637"/>
      <c r="DN38" s="637"/>
      <c r="DO38" s="637"/>
      <c r="DP38" s="637"/>
      <c r="DQ38" s="637"/>
      <c r="DR38" s="637"/>
      <c r="DS38" s="637"/>
      <c r="DT38" s="637"/>
      <c r="DU38" s="637"/>
      <c r="DV38" s="638"/>
      <c r="DW38" s="641">
        <v>8.6999999999999993</v>
      </c>
      <c r="DX38" s="669"/>
      <c r="DY38" s="669"/>
      <c r="DZ38" s="669"/>
      <c r="EA38" s="669"/>
      <c r="EB38" s="669"/>
      <c r="EC38" s="670"/>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702" t="s">
        <v>328</v>
      </c>
      <c r="AR39" s="703"/>
      <c r="AS39" s="703"/>
      <c r="AT39" s="703"/>
      <c r="AU39" s="703"/>
      <c r="AV39" s="703"/>
      <c r="AW39" s="703"/>
      <c r="AX39" s="703"/>
      <c r="AY39" s="704"/>
      <c r="AZ39" s="636">
        <v>20856</v>
      </c>
      <c r="BA39" s="637"/>
      <c r="BB39" s="637"/>
      <c r="BC39" s="637"/>
      <c r="BD39" s="667"/>
      <c r="BE39" s="667"/>
      <c r="BF39" s="693"/>
      <c r="BG39" s="633" t="s">
        <v>329</v>
      </c>
      <c r="BH39" s="634"/>
      <c r="BI39" s="634"/>
      <c r="BJ39" s="634"/>
      <c r="BK39" s="634"/>
      <c r="BL39" s="634"/>
      <c r="BM39" s="634"/>
      <c r="BN39" s="634"/>
      <c r="BO39" s="634"/>
      <c r="BP39" s="634"/>
      <c r="BQ39" s="634"/>
      <c r="BR39" s="634"/>
      <c r="BS39" s="634"/>
      <c r="BT39" s="634"/>
      <c r="BU39" s="635"/>
      <c r="BV39" s="636">
        <v>7281</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488677</v>
      </c>
      <c r="CS39" s="667"/>
      <c r="CT39" s="667"/>
      <c r="CU39" s="667"/>
      <c r="CV39" s="667"/>
      <c r="CW39" s="667"/>
      <c r="CX39" s="667"/>
      <c r="CY39" s="668"/>
      <c r="CZ39" s="641">
        <v>2</v>
      </c>
      <c r="DA39" s="669"/>
      <c r="DB39" s="669"/>
      <c r="DC39" s="671"/>
      <c r="DD39" s="645">
        <v>482117</v>
      </c>
      <c r="DE39" s="667"/>
      <c r="DF39" s="667"/>
      <c r="DG39" s="667"/>
      <c r="DH39" s="667"/>
      <c r="DI39" s="667"/>
      <c r="DJ39" s="667"/>
      <c r="DK39" s="668"/>
      <c r="DL39" s="645" t="s">
        <v>122</v>
      </c>
      <c r="DM39" s="667"/>
      <c r="DN39" s="667"/>
      <c r="DO39" s="667"/>
      <c r="DP39" s="667"/>
      <c r="DQ39" s="667"/>
      <c r="DR39" s="667"/>
      <c r="DS39" s="667"/>
      <c r="DT39" s="667"/>
      <c r="DU39" s="667"/>
      <c r="DV39" s="668"/>
      <c r="DW39" s="641" t="s">
        <v>122</v>
      </c>
      <c r="DX39" s="669"/>
      <c r="DY39" s="669"/>
      <c r="DZ39" s="669"/>
      <c r="EA39" s="669"/>
      <c r="EB39" s="669"/>
      <c r="EC39" s="670"/>
    </row>
    <row r="40" spans="2:133" ht="11.25" customHeight="1" x14ac:dyDescent="0.2">
      <c r="B40" s="633" t="s">
        <v>331</v>
      </c>
      <c r="C40" s="634"/>
      <c r="D40" s="634"/>
      <c r="E40" s="634"/>
      <c r="F40" s="634"/>
      <c r="G40" s="634"/>
      <c r="H40" s="634"/>
      <c r="I40" s="634"/>
      <c r="J40" s="634"/>
      <c r="K40" s="634"/>
      <c r="L40" s="634"/>
      <c r="M40" s="634"/>
      <c r="N40" s="634"/>
      <c r="O40" s="634"/>
      <c r="P40" s="634"/>
      <c r="Q40" s="635"/>
      <c r="R40" s="636">
        <v>62263</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702" t="s">
        <v>332</v>
      </c>
      <c r="AR40" s="703"/>
      <c r="AS40" s="703"/>
      <c r="AT40" s="703"/>
      <c r="AU40" s="703"/>
      <c r="AV40" s="703"/>
      <c r="AW40" s="703"/>
      <c r="AX40" s="703"/>
      <c r="AY40" s="704"/>
      <c r="AZ40" s="636" t="s">
        <v>122</v>
      </c>
      <c r="BA40" s="637"/>
      <c r="BB40" s="637"/>
      <c r="BC40" s="637"/>
      <c r="BD40" s="667"/>
      <c r="BE40" s="667"/>
      <c r="BF40" s="693"/>
      <c r="BG40" s="682" t="s">
        <v>333</v>
      </c>
      <c r="BH40" s="683"/>
      <c r="BI40" s="683"/>
      <c r="BJ40" s="683"/>
      <c r="BK40" s="683"/>
      <c r="BL40" s="276"/>
      <c r="BM40" s="634" t="s">
        <v>334</v>
      </c>
      <c r="BN40" s="634"/>
      <c r="BO40" s="634"/>
      <c r="BP40" s="634"/>
      <c r="BQ40" s="634"/>
      <c r="BR40" s="634"/>
      <c r="BS40" s="634"/>
      <c r="BT40" s="634"/>
      <c r="BU40" s="635"/>
      <c r="BV40" s="636">
        <v>130</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298</v>
      </c>
      <c r="CS40" s="637"/>
      <c r="CT40" s="637"/>
      <c r="CU40" s="637"/>
      <c r="CV40" s="637"/>
      <c r="CW40" s="637"/>
      <c r="CX40" s="637"/>
      <c r="CY40" s="638"/>
      <c r="CZ40" s="641">
        <v>0</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7" t="s">
        <v>336</v>
      </c>
      <c r="C41" s="658"/>
      <c r="D41" s="658"/>
      <c r="E41" s="658"/>
      <c r="F41" s="658"/>
      <c r="G41" s="658"/>
      <c r="H41" s="658"/>
      <c r="I41" s="658"/>
      <c r="J41" s="658"/>
      <c r="K41" s="658"/>
      <c r="L41" s="658"/>
      <c r="M41" s="658"/>
      <c r="N41" s="658"/>
      <c r="O41" s="658"/>
      <c r="P41" s="658"/>
      <c r="Q41" s="659"/>
      <c r="R41" s="711">
        <v>25038460</v>
      </c>
      <c r="S41" s="712"/>
      <c r="T41" s="712"/>
      <c r="U41" s="712"/>
      <c r="V41" s="712"/>
      <c r="W41" s="712"/>
      <c r="X41" s="712"/>
      <c r="Y41" s="713"/>
      <c r="Z41" s="714">
        <v>100</v>
      </c>
      <c r="AA41" s="714"/>
      <c r="AB41" s="714"/>
      <c r="AC41" s="714"/>
      <c r="AD41" s="715">
        <v>13002958</v>
      </c>
      <c r="AE41" s="715"/>
      <c r="AF41" s="715"/>
      <c r="AG41" s="715"/>
      <c r="AH41" s="715"/>
      <c r="AI41" s="715"/>
      <c r="AJ41" s="715"/>
      <c r="AK41" s="715"/>
      <c r="AL41" s="716">
        <v>100</v>
      </c>
      <c r="AM41" s="696"/>
      <c r="AN41" s="696"/>
      <c r="AO41" s="717"/>
      <c r="AQ41" s="702" t="s">
        <v>337</v>
      </c>
      <c r="AR41" s="703"/>
      <c r="AS41" s="703"/>
      <c r="AT41" s="703"/>
      <c r="AU41" s="703"/>
      <c r="AV41" s="703"/>
      <c r="AW41" s="703"/>
      <c r="AX41" s="703"/>
      <c r="AY41" s="704"/>
      <c r="AZ41" s="636">
        <v>319303</v>
      </c>
      <c r="BA41" s="637"/>
      <c r="BB41" s="637"/>
      <c r="BC41" s="637"/>
      <c r="BD41" s="667"/>
      <c r="BE41" s="667"/>
      <c r="BF41" s="693"/>
      <c r="BG41" s="682"/>
      <c r="BH41" s="683"/>
      <c r="BI41" s="683"/>
      <c r="BJ41" s="683"/>
      <c r="BK41" s="683"/>
      <c r="BL41" s="276"/>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7"/>
      <c r="CT41" s="667"/>
      <c r="CU41" s="667"/>
      <c r="CV41" s="667"/>
      <c r="CW41" s="667"/>
      <c r="CX41" s="667"/>
      <c r="CY41" s="668"/>
      <c r="CZ41" s="641" t="s">
        <v>122</v>
      </c>
      <c r="DA41" s="669"/>
      <c r="DB41" s="669"/>
      <c r="DC41" s="671"/>
      <c r="DD41" s="645" t="s">
        <v>122</v>
      </c>
      <c r="DE41" s="667"/>
      <c r="DF41" s="667"/>
      <c r="DG41" s="667"/>
      <c r="DH41" s="667"/>
      <c r="DI41" s="667"/>
      <c r="DJ41" s="667"/>
      <c r="DK41" s="668"/>
      <c r="DL41" s="705"/>
      <c r="DM41" s="706"/>
      <c r="DN41" s="706"/>
      <c r="DO41" s="706"/>
      <c r="DP41" s="706"/>
      <c r="DQ41" s="706"/>
      <c r="DR41" s="706"/>
      <c r="DS41" s="706"/>
      <c r="DT41" s="706"/>
      <c r="DU41" s="706"/>
      <c r="DV41" s="707"/>
      <c r="DW41" s="708"/>
      <c r="DX41" s="709"/>
      <c r="DY41" s="709"/>
      <c r="DZ41" s="709"/>
      <c r="EA41" s="709"/>
      <c r="EB41" s="709"/>
      <c r="EC41" s="710"/>
    </row>
    <row r="42" spans="2:133" ht="11.25" customHeight="1" x14ac:dyDescent="0.2">
      <c r="AQ42" s="718" t="s">
        <v>340</v>
      </c>
      <c r="AR42" s="719"/>
      <c r="AS42" s="719"/>
      <c r="AT42" s="719"/>
      <c r="AU42" s="719"/>
      <c r="AV42" s="719"/>
      <c r="AW42" s="719"/>
      <c r="AX42" s="719"/>
      <c r="AY42" s="720"/>
      <c r="AZ42" s="711">
        <v>1124738</v>
      </c>
      <c r="BA42" s="712"/>
      <c r="BB42" s="712"/>
      <c r="BC42" s="712"/>
      <c r="BD42" s="695"/>
      <c r="BE42" s="695"/>
      <c r="BF42" s="697"/>
      <c r="BG42" s="684"/>
      <c r="BH42" s="685"/>
      <c r="BI42" s="685"/>
      <c r="BJ42" s="685"/>
      <c r="BK42" s="685"/>
      <c r="BL42" s="277"/>
      <c r="BM42" s="658" t="s">
        <v>341</v>
      </c>
      <c r="BN42" s="658"/>
      <c r="BO42" s="658"/>
      <c r="BP42" s="658"/>
      <c r="BQ42" s="658"/>
      <c r="BR42" s="658"/>
      <c r="BS42" s="658"/>
      <c r="BT42" s="658"/>
      <c r="BU42" s="659"/>
      <c r="BV42" s="711">
        <v>377</v>
      </c>
      <c r="BW42" s="712"/>
      <c r="BX42" s="712"/>
      <c r="BY42" s="712"/>
      <c r="BZ42" s="712"/>
      <c r="CA42" s="712"/>
      <c r="CB42" s="721"/>
      <c r="CD42" s="633" t="s">
        <v>342</v>
      </c>
      <c r="CE42" s="634"/>
      <c r="CF42" s="634"/>
      <c r="CG42" s="634"/>
      <c r="CH42" s="634"/>
      <c r="CI42" s="634"/>
      <c r="CJ42" s="634"/>
      <c r="CK42" s="634"/>
      <c r="CL42" s="634"/>
      <c r="CM42" s="634"/>
      <c r="CN42" s="634"/>
      <c r="CO42" s="634"/>
      <c r="CP42" s="634"/>
      <c r="CQ42" s="635"/>
      <c r="CR42" s="636">
        <v>4096745</v>
      </c>
      <c r="CS42" s="667"/>
      <c r="CT42" s="667"/>
      <c r="CU42" s="667"/>
      <c r="CV42" s="667"/>
      <c r="CW42" s="667"/>
      <c r="CX42" s="667"/>
      <c r="CY42" s="668"/>
      <c r="CZ42" s="641">
        <v>16.8</v>
      </c>
      <c r="DA42" s="669"/>
      <c r="DB42" s="669"/>
      <c r="DC42" s="671"/>
      <c r="DD42" s="645">
        <v>808968</v>
      </c>
      <c r="DE42" s="667"/>
      <c r="DF42" s="667"/>
      <c r="DG42" s="667"/>
      <c r="DH42" s="667"/>
      <c r="DI42" s="667"/>
      <c r="DJ42" s="667"/>
      <c r="DK42" s="668"/>
      <c r="DL42" s="705"/>
      <c r="DM42" s="706"/>
      <c r="DN42" s="706"/>
      <c r="DO42" s="706"/>
      <c r="DP42" s="706"/>
      <c r="DQ42" s="706"/>
      <c r="DR42" s="706"/>
      <c r="DS42" s="706"/>
      <c r="DT42" s="706"/>
      <c r="DU42" s="706"/>
      <c r="DV42" s="707"/>
      <c r="DW42" s="708"/>
      <c r="DX42" s="709"/>
      <c r="DY42" s="709"/>
      <c r="DZ42" s="709"/>
      <c r="EA42" s="709"/>
      <c r="EB42" s="709"/>
      <c r="EC42" s="710"/>
    </row>
    <row r="43" spans="2:133" ht="11.25" customHeight="1" x14ac:dyDescent="0.2">
      <c r="B43" s="274" t="s">
        <v>343</v>
      </c>
      <c r="CD43" s="633" t="s">
        <v>344</v>
      </c>
      <c r="CE43" s="634"/>
      <c r="CF43" s="634"/>
      <c r="CG43" s="634"/>
      <c r="CH43" s="634"/>
      <c r="CI43" s="634"/>
      <c r="CJ43" s="634"/>
      <c r="CK43" s="634"/>
      <c r="CL43" s="634"/>
      <c r="CM43" s="634"/>
      <c r="CN43" s="634"/>
      <c r="CO43" s="634"/>
      <c r="CP43" s="634"/>
      <c r="CQ43" s="635"/>
      <c r="CR43" s="636">
        <v>83011</v>
      </c>
      <c r="CS43" s="667"/>
      <c r="CT43" s="667"/>
      <c r="CU43" s="667"/>
      <c r="CV43" s="667"/>
      <c r="CW43" s="667"/>
      <c r="CX43" s="667"/>
      <c r="CY43" s="668"/>
      <c r="CZ43" s="641">
        <v>0.3</v>
      </c>
      <c r="DA43" s="669"/>
      <c r="DB43" s="669"/>
      <c r="DC43" s="671"/>
      <c r="DD43" s="645">
        <v>83011</v>
      </c>
      <c r="DE43" s="667"/>
      <c r="DF43" s="667"/>
      <c r="DG43" s="667"/>
      <c r="DH43" s="667"/>
      <c r="DI43" s="667"/>
      <c r="DJ43" s="667"/>
      <c r="DK43" s="668"/>
      <c r="DL43" s="705"/>
      <c r="DM43" s="706"/>
      <c r="DN43" s="706"/>
      <c r="DO43" s="706"/>
      <c r="DP43" s="706"/>
      <c r="DQ43" s="706"/>
      <c r="DR43" s="706"/>
      <c r="DS43" s="706"/>
      <c r="DT43" s="706"/>
      <c r="DU43" s="706"/>
      <c r="DV43" s="707"/>
      <c r="DW43" s="708"/>
      <c r="DX43" s="709"/>
      <c r="DY43" s="709"/>
      <c r="DZ43" s="709"/>
      <c r="EA43" s="709"/>
      <c r="EB43" s="709"/>
      <c r="EC43" s="710"/>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4096745</v>
      </c>
      <c r="CS44" s="637"/>
      <c r="CT44" s="637"/>
      <c r="CU44" s="637"/>
      <c r="CV44" s="637"/>
      <c r="CW44" s="637"/>
      <c r="CX44" s="637"/>
      <c r="CY44" s="638"/>
      <c r="CZ44" s="641">
        <v>16.8</v>
      </c>
      <c r="DA44" s="642"/>
      <c r="DB44" s="642"/>
      <c r="DC44" s="648"/>
      <c r="DD44" s="645">
        <v>808968</v>
      </c>
      <c r="DE44" s="637"/>
      <c r="DF44" s="637"/>
      <c r="DG44" s="637"/>
      <c r="DH44" s="637"/>
      <c r="DI44" s="637"/>
      <c r="DJ44" s="637"/>
      <c r="DK44" s="638"/>
      <c r="DL44" s="705"/>
      <c r="DM44" s="706"/>
      <c r="DN44" s="706"/>
      <c r="DO44" s="706"/>
      <c r="DP44" s="706"/>
      <c r="DQ44" s="706"/>
      <c r="DR44" s="706"/>
      <c r="DS44" s="706"/>
      <c r="DT44" s="706"/>
      <c r="DU44" s="706"/>
      <c r="DV44" s="707"/>
      <c r="DW44" s="708"/>
      <c r="DX44" s="709"/>
      <c r="DY44" s="709"/>
      <c r="DZ44" s="709"/>
      <c r="EA44" s="709"/>
      <c r="EB44" s="709"/>
      <c r="EC44" s="710"/>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1171592</v>
      </c>
      <c r="CS45" s="667"/>
      <c r="CT45" s="667"/>
      <c r="CU45" s="667"/>
      <c r="CV45" s="667"/>
      <c r="CW45" s="667"/>
      <c r="CX45" s="667"/>
      <c r="CY45" s="668"/>
      <c r="CZ45" s="641">
        <v>4.8</v>
      </c>
      <c r="DA45" s="669"/>
      <c r="DB45" s="669"/>
      <c r="DC45" s="671"/>
      <c r="DD45" s="645">
        <v>134427</v>
      </c>
      <c r="DE45" s="667"/>
      <c r="DF45" s="667"/>
      <c r="DG45" s="667"/>
      <c r="DH45" s="667"/>
      <c r="DI45" s="667"/>
      <c r="DJ45" s="667"/>
      <c r="DK45" s="668"/>
      <c r="DL45" s="705"/>
      <c r="DM45" s="706"/>
      <c r="DN45" s="706"/>
      <c r="DO45" s="706"/>
      <c r="DP45" s="706"/>
      <c r="DQ45" s="706"/>
      <c r="DR45" s="706"/>
      <c r="DS45" s="706"/>
      <c r="DT45" s="706"/>
      <c r="DU45" s="706"/>
      <c r="DV45" s="707"/>
      <c r="DW45" s="708"/>
      <c r="DX45" s="709"/>
      <c r="DY45" s="709"/>
      <c r="DZ45" s="709"/>
      <c r="EA45" s="709"/>
      <c r="EB45" s="709"/>
      <c r="EC45" s="710"/>
    </row>
    <row r="46" spans="2:133" ht="11.25" customHeight="1" x14ac:dyDescent="0.2">
      <c r="B46" s="275"/>
      <c r="CD46" s="676"/>
      <c r="CE46" s="677"/>
      <c r="CF46" s="633" t="s">
        <v>349</v>
      </c>
      <c r="CG46" s="634"/>
      <c r="CH46" s="634"/>
      <c r="CI46" s="634"/>
      <c r="CJ46" s="634"/>
      <c r="CK46" s="634"/>
      <c r="CL46" s="634"/>
      <c r="CM46" s="634"/>
      <c r="CN46" s="634"/>
      <c r="CO46" s="634"/>
      <c r="CP46" s="634"/>
      <c r="CQ46" s="635"/>
      <c r="CR46" s="636">
        <v>2878667</v>
      </c>
      <c r="CS46" s="637"/>
      <c r="CT46" s="637"/>
      <c r="CU46" s="637"/>
      <c r="CV46" s="637"/>
      <c r="CW46" s="637"/>
      <c r="CX46" s="637"/>
      <c r="CY46" s="638"/>
      <c r="CZ46" s="641">
        <v>11.8</v>
      </c>
      <c r="DA46" s="642"/>
      <c r="DB46" s="642"/>
      <c r="DC46" s="648"/>
      <c r="DD46" s="645">
        <v>670655</v>
      </c>
      <c r="DE46" s="637"/>
      <c r="DF46" s="637"/>
      <c r="DG46" s="637"/>
      <c r="DH46" s="637"/>
      <c r="DI46" s="637"/>
      <c r="DJ46" s="637"/>
      <c r="DK46" s="638"/>
      <c r="DL46" s="705"/>
      <c r="DM46" s="706"/>
      <c r="DN46" s="706"/>
      <c r="DO46" s="706"/>
      <c r="DP46" s="706"/>
      <c r="DQ46" s="706"/>
      <c r="DR46" s="706"/>
      <c r="DS46" s="706"/>
      <c r="DT46" s="706"/>
      <c r="DU46" s="706"/>
      <c r="DV46" s="707"/>
      <c r="DW46" s="708"/>
      <c r="DX46" s="709"/>
      <c r="DY46" s="709"/>
      <c r="DZ46" s="709"/>
      <c r="EA46" s="709"/>
      <c r="EB46" s="709"/>
      <c r="EC46" s="710"/>
    </row>
    <row r="47" spans="2:133" ht="11.25" customHeight="1" x14ac:dyDescent="0.2">
      <c r="B47" s="275"/>
      <c r="CD47" s="676"/>
      <c r="CE47" s="677"/>
      <c r="CF47" s="633" t="s">
        <v>350</v>
      </c>
      <c r="CG47" s="634"/>
      <c r="CH47" s="634"/>
      <c r="CI47" s="634"/>
      <c r="CJ47" s="634"/>
      <c r="CK47" s="634"/>
      <c r="CL47" s="634"/>
      <c r="CM47" s="634"/>
      <c r="CN47" s="634"/>
      <c r="CO47" s="634"/>
      <c r="CP47" s="634"/>
      <c r="CQ47" s="635"/>
      <c r="CR47" s="636" t="s">
        <v>122</v>
      </c>
      <c r="CS47" s="667"/>
      <c r="CT47" s="667"/>
      <c r="CU47" s="667"/>
      <c r="CV47" s="667"/>
      <c r="CW47" s="667"/>
      <c r="CX47" s="667"/>
      <c r="CY47" s="668"/>
      <c r="CZ47" s="641" t="s">
        <v>122</v>
      </c>
      <c r="DA47" s="669"/>
      <c r="DB47" s="669"/>
      <c r="DC47" s="671"/>
      <c r="DD47" s="645" t="s">
        <v>122</v>
      </c>
      <c r="DE47" s="667"/>
      <c r="DF47" s="667"/>
      <c r="DG47" s="667"/>
      <c r="DH47" s="667"/>
      <c r="DI47" s="667"/>
      <c r="DJ47" s="667"/>
      <c r="DK47" s="668"/>
      <c r="DL47" s="705"/>
      <c r="DM47" s="706"/>
      <c r="DN47" s="706"/>
      <c r="DO47" s="706"/>
      <c r="DP47" s="706"/>
      <c r="DQ47" s="706"/>
      <c r="DR47" s="706"/>
      <c r="DS47" s="706"/>
      <c r="DT47" s="706"/>
      <c r="DU47" s="706"/>
      <c r="DV47" s="707"/>
      <c r="DW47" s="708"/>
      <c r="DX47" s="709"/>
      <c r="DY47" s="709"/>
      <c r="DZ47" s="709"/>
      <c r="EA47" s="709"/>
      <c r="EB47" s="709"/>
      <c r="EC47" s="710"/>
    </row>
    <row r="48" spans="2:133" ht="10.8" x14ac:dyDescent="0.2">
      <c r="B48" s="275"/>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05"/>
      <c r="DM48" s="706"/>
      <c r="DN48" s="706"/>
      <c r="DO48" s="706"/>
      <c r="DP48" s="706"/>
      <c r="DQ48" s="706"/>
      <c r="DR48" s="706"/>
      <c r="DS48" s="706"/>
      <c r="DT48" s="706"/>
      <c r="DU48" s="706"/>
      <c r="DV48" s="707"/>
      <c r="DW48" s="708"/>
      <c r="DX48" s="709"/>
      <c r="DY48" s="709"/>
      <c r="DZ48" s="709"/>
      <c r="EA48" s="709"/>
      <c r="EB48" s="709"/>
      <c r="EC48" s="710"/>
    </row>
    <row r="49" spans="2:133" ht="11.25" customHeight="1" x14ac:dyDescent="0.2">
      <c r="B49" s="275"/>
      <c r="CD49" s="657" t="s">
        <v>352</v>
      </c>
      <c r="CE49" s="658"/>
      <c r="CF49" s="658"/>
      <c r="CG49" s="658"/>
      <c r="CH49" s="658"/>
      <c r="CI49" s="658"/>
      <c r="CJ49" s="658"/>
      <c r="CK49" s="658"/>
      <c r="CL49" s="658"/>
      <c r="CM49" s="658"/>
      <c r="CN49" s="658"/>
      <c r="CO49" s="658"/>
      <c r="CP49" s="658"/>
      <c r="CQ49" s="659"/>
      <c r="CR49" s="711">
        <v>24418495</v>
      </c>
      <c r="CS49" s="695"/>
      <c r="CT49" s="695"/>
      <c r="CU49" s="695"/>
      <c r="CV49" s="695"/>
      <c r="CW49" s="695"/>
      <c r="CX49" s="695"/>
      <c r="CY49" s="724"/>
      <c r="CZ49" s="716">
        <v>100</v>
      </c>
      <c r="DA49" s="725"/>
      <c r="DB49" s="725"/>
      <c r="DC49" s="726"/>
      <c r="DD49" s="727">
        <v>14879873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fcZmGV0GEu8DOLcEgBYflKTvOCAzwZqyx00t1/+klWtUQJT5GOuNydmz6CSxnM1Ou6atwswOVgK/0RHEErfvfw==" saltValue="e7PVoo9KAl3eAizf2MMloQ=="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61970-0689-49CF-B40A-03E3B0BF9DC7}">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141" customWidth="1"/>
    <col min="131" max="131" width="1.6640625" style="141" customWidth="1"/>
    <col min="132" max="16384" width="9" style="141" hidden="1"/>
  </cols>
  <sheetData>
    <row r="1" spans="1:131" ht="11.25" customHeight="1" thickBot="1" x14ac:dyDescent="0.25">
      <c r="A1" s="137"/>
      <c r="B1" s="137"/>
      <c r="C1" s="137"/>
      <c r="D1" s="137"/>
      <c r="E1" s="137"/>
      <c r="F1" s="137"/>
      <c r="G1" s="137"/>
      <c r="H1" s="137"/>
      <c r="I1" s="137"/>
      <c r="J1" s="137"/>
      <c r="K1" s="137"/>
      <c r="L1" s="137"/>
      <c r="M1" s="137"/>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c r="CP1" s="138"/>
      <c r="CQ1" s="138"/>
      <c r="CR1" s="138"/>
      <c r="CS1" s="138"/>
      <c r="CT1" s="138"/>
      <c r="CU1" s="138"/>
      <c r="CV1" s="138"/>
      <c r="CW1" s="138"/>
      <c r="CX1" s="138"/>
      <c r="CY1" s="138"/>
      <c r="CZ1" s="138"/>
      <c r="DA1" s="138"/>
      <c r="DB1" s="138"/>
      <c r="DC1" s="138"/>
      <c r="DD1" s="138"/>
      <c r="DE1" s="138"/>
      <c r="DF1" s="138"/>
      <c r="DG1" s="138"/>
      <c r="DH1" s="138"/>
      <c r="DI1" s="138"/>
      <c r="DJ1" s="138"/>
      <c r="DK1" s="138"/>
      <c r="DL1" s="138"/>
      <c r="DM1" s="138"/>
      <c r="DN1" s="138"/>
      <c r="DO1" s="138"/>
      <c r="DP1" s="138"/>
      <c r="DQ1" s="139"/>
      <c r="DR1" s="139"/>
      <c r="DS1" s="139"/>
      <c r="DT1" s="139"/>
      <c r="DU1" s="139"/>
      <c r="DV1" s="139"/>
      <c r="DW1" s="139"/>
      <c r="DX1" s="139"/>
      <c r="DY1" s="139"/>
      <c r="DZ1" s="139"/>
      <c r="EA1" s="140"/>
    </row>
    <row r="2" spans="1:131" ht="26.25" customHeight="1" thickBot="1" x14ac:dyDescent="0.25">
      <c r="A2" s="748" t="s">
        <v>353</v>
      </c>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48"/>
      <c r="AZ2" s="748"/>
      <c r="BA2" s="748"/>
      <c r="BB2" s="748"/>
      <c r="BC2" s="748"/>
      <c r="BD2" s="748"/>
      <c r="BE2" s="748"/>
      <c r="BF2" s="748"/>
      <c r="BG2" s="748"/>
      <c r="BH2" s="748"/>
      <c r="BI2" s="74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749" t="s">
        <v>354</v>
      </c>
      <c r="DK2" s="750"/>
      <c r="DL2" s="750"/>
      <c r="DM2" s="750"/>
      <c r="DN2" s="750"/>
      <c r="DO2" s="751"/>
      <c r="DP2" s="138"/>
      <c r="DQ2" s="749" t="s">
        <v>355</v>
      </c>
      <c r="DR2" s="750"/>
      <c r="DS2" s="750"/>
      <c r="DT2" s="750"/>
      <c r="DU2" s="750"/>
      <c r="DV2" s="750"/>
      <c r="DW2" s="750"/>
      <c r="DX2" s="750"/>
      <c r="DY2" s="750"/>
      <c r="DZ2" s="751"/>
      <c r="EA2" s="140"/>
    </row>
    <row r="3" spans="1:131" ht="11.25" customHeight="1" x14ac:dyDescent="0.2">
      <c r="A3" s="138"/>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40"/>
    </row>
    <row r="4" spans="1:131" s="144" customFormat="1" ht="26.25" customHeight="1" thickBot="1" x14ac:dyDescent="0.25">
      <c r="A4" s="752" t="s">
        <v>356</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752"/>
      <c r="AM4" s="752"/>
      <c r="AN4" s="752"/>
      <c r="AO4" s="752"/>
      <c r="AP4" s="752"/>
      <c r="AQ4" s="752"/>
      <c r="AR4" s="752"/>
      <c r="AS4" s="752"/>
      <c r="AT4" s="752"/>
      <c r="AU4" s="752"/>
      <c r="AV4" s="752"/>
      <c r="AW4" s="752"/>
      <c r="AX4" s="752"/>
      <c r="AY4" s="752"/>
      <c r="AZ4" s="281"/>
      <c r="BA4" s="281"/>
      <c r="BB4" s="281"/>
      <c r="BC4" s="281"/>
      <c r="BD4" s="281"/>
      <c r="BE4" s="142"/>
      <c r="BF4" s="142"/>
      <c r="BG4" s="142"/>
      <c r="BH4" s="142"/>
      <c r="BI4" s="142"/>
      <c r="BJ4" s="142"/>
      <c r="BK4" s="142"/>
      <c r="BL4" s="142"/>
      <c r="BM4" s="142"/>
      <c r="BN4" s="142"/>
      <c r="BO4" s="142"/>
      <c r="BP4" s="142"/>
      <c r="BQ4" s="753" t="s">
        <v>357</v>
      </c>
      <c r="BR4" s="753"/>
      <c r="BS4" s="753"/>
      <c r="BT4" s="753"/>
      <c r="BU4" s="753"/>
      <c r="BV4" s="753"/>
      <c r="BW4" s="753"/>
      <c r="BX4" s="753"/>
      <c r="BY4" s="753"/>
      <c r="BZ4" s="753"/>
      <c r="CA4" s="753"/>
      <c r="CB4" s="753"/>
      <c r="CC4" s="753"/>
      <c r="CD4" s="753"/>
      <c r="CE4" s="753"/>
      <c r="CF4" s="753"/>
      <c r="CG4" s="753"/>
      <c r="CH4" s="753"/>
      <c r="CI4" s="753"/>
      <c r="CJ4" s="753"/>
      <c r="CK4" s="753"/>
      <c r="CL4" s="753"/>
      <c r="CM4" s="753"/>
      <c r="CN4" s="753"/>
      <c r="CO4" s="753"/>
      <c r="CP4" s="753"/>
      <c r="CQ4" s="753"/>
      <c r="CR4" s="753"/>
      <c r="CS4" s="753"/>
      <c r="CT4" s="753"/>
      <c r="CU4" s="753"/>
      <c r="CV4" s="753"/>
      <c r="CW4" s="753"/>
      <c r="CX4" s="753"/>
      <c r="CY4" s="753"/>
      <c r="CZ4" s="753"/>
      <c r="DA4" s="753"/>
      <c r="DB4" s="753"/>
      <c r="DC4" s="753"/>
      <c r="DD4" s="753"/>
      <c r="DE4" s="753"/>
      <c r="DF4" s="753"/>
      <c r="DG4" s="753"/>
      <c r="DH4" s="753"/>
      <c r="DI4" s="753"/>
      <c r="DJ4" s="753"/>
      <c r="DK4" s="753"/>
      <c r="DL4" s="753"/>
      <c r="DM4" s="753"/>
      <c r="DN4" s="753"/>
      <c r="DO4" s="753"/>
      <c r="DP4" s="753"/>
      <c r="DQ4" s="753"/>
      <c r="DR4" s="753"/>
      <c r="DS4" s="753"/>
      <c r="DT4" s="753"/>
      <c r="DU4" s="753"/>
      <c r="DV4" s="753"/>
      <c r="DW4" s="753"/>
      <c r="DX4" s="753"/>
      <c r="DY4" s="753"/>
      <c r="DZ4" s="753"/>
      <c r="EA4" s="143"/>
    </row>
    <row r="5" spans="1:131" s="144" customFormat="1" ht="26.25" customHeight="1" x14ac:dyDescent="0.2">
      <c r="A5" s="742" t="s">
        <v>358</v>
      </c>
      <c r="B5" s="743"/>
      <c r="C5" s="743"/>
      <c r="D5" s="743"/>
      <c r="E5" s="743"/>
      <c r="F5" s="743"/>
      <c r="G5" s="743"/>
      <c r="H5" s="743"/>
      <c r="I5" s="743"/>
      <c r="J5" s="743"/>
      <c r="K5" s="743"/>
      <c r="L5" s="743"/>
      <c r="M5" s="743"/>
      <c r="N5" s="743"/>
      <c r="O5" s="743"/>
      <c r="P5" s="744"/>
      <c r="Q5" s="738" t="s">
        <v>359</v>
      </c>
      <c r="R5" s="734"/>
      <c r="S5" s="734"/>
      <c r="T5" s="734"/>
      <c r="U5" s="735"/>
      <c r="V5" s="738" t="s">
        <v>360</v>
      </c>
      <c r="W5" s="734"/>
      <c r="X5" s="734"/>
      <c r="Y5" s="734"/>
      <c r="Z5" s="735"/>
      <c r="AA5" s="738" t="s">
        <v>361</v>
      </c>
      <c r="AB5" s="734"/>
      <c r="AC5" s="734"/>
      <c r="AD5" s="734"/>
      <c r="AE5" s="734"/>
      <c r="AF5" s="754" t="s">
        <v>362</v>
      </c>
      <c r="AG5" s="734"/>
      <c r="AH5" s="734"/>
      <c r="AI5" s="734"/>
      <c r="AJ5" s="740"/>
      <c r="AK5" s="734" t="s">
        <v>363</v>
      </c>
      <c r="AL5" s="734"/>
      <c r="AM5" s="734"/>
      <c r="AN5" s="734"/>
      <c r="AO5" s="735"/>
      <c r="AP5" s="738" t="s">
        <v>364</v>
      </c>
      <c r="AQ5" s="734"/>
      <c r="AR5" s="734"/>
      <c r="AS5" s="734"/>
      <c r="AT5" s="735"/>
      <c r="AU5" s="738" t="s">
        <v>365</v>
      </c>
      <c r="AV5" s="734"/>
      <c r="AW5" s="734"/>
      <c r="AX5" s="734"/>
      <c r="AY5" s="740"/>
      <c r="AZ5" s="281"/>
      <c r="BA5" s="281"/>
      <c r="BB5" s="281"/>
      <c r="BC5" s="281"/>
      <c r="BD5" s="281"/>
      <c r="BE5" s="142"/>
      <c r="BF5" s="142"/>
      <c r="BG5" s="142"/>
      <c r="BH5" s="142"/>
      <c r="BI5" s="142"/>
      <c r="BJ5" s="142"/>
      <c r="BK5" s="142"/>
      <c r="BL5" s="142"/>
      <c r="BM5" s="142"/>
      <c r="BN5" s="142"/>
      <c r="BO5" s="142"/>
      <c r="BP5" s="142"/>
      <c r="BQ5" s="742" t="s">
        <v>366</v>
      </c>
      <c r="BR5" s="743"/>
      <c r="BS5" s="743"/>
      <c r="BT5" s="743"/>
      <c r="BU5" s="743"/>
      <c r="BV5" s="743"/>
      <c r="BW5" s="743"/>
      <c r="BX5" s="743"/>
      <c r="BY5" s="743"/>
      <c r="BZ5" s="743"/>
      <c r="CA5" s="743"/>
      <c r="CB5" s="743"/>
      <c r="CC5" s="743"/>
      <c r="CD5" s="743"/>
      <c r="CE5" s="743"/>
      <c r="CF5" s="743"/>
      <c r="CG5" s="744"/>
      <c r="CH5" s="738" t="s">
        <v>367</v>
      </c>
      <c r="CI5" s="734"/>
      <c r="CJ5" s="734"/>
      <c r="CK5" s="734"/>
      <c r="CL5" s="735"/>
      <c r="CM5" s="738" t="s">
        <v>368</v>
      </c>
      <c r="CN5" s="734"/>
      <c r="CO5" s="734"/>
      <c r="CP5" s="734"/>
      <c r="CQ5" s="735"/>
      <c r="CR5" s="738" t="s">
        <v>369</v>
      </c>
      <c r="CS5" s="734"/>
      <c r="CT5" s="734"/>
      <c r="CU5" s="734"/>
      <c r="CV5" s="735"/>
      <c r="CW5" s="738" t="s">
        <v>370</v>
      </c>
      <c r="CX5" s="734"/>
      <c r="CY5" s="734"/>
      <c r="CZ5" s="734"/>
      <c r="DA5" s="735"/>
      <c r="DB5" s="738" t="s">
        <v>371</v>
      </c>
      <c r="DC5" s="734"/>
      <c r="DD5" s="734"/>
      <c r="DE5" s="734"/>
      <c r="DF5" s="735"/>
      <c r="DG5" s="787" t="s">
        <v>372</v>
      </c>
      <c r="DH5" s="788"/>
      <c r="DI5" s="788"/>
      <c r="DJ5" s="788"/>
      <c r="DK5" s="789"/>
      <c r="DL5" s="787" t="s">
        <v>373</v>
      </c>
      <c r="DM5" s="788"/>
      <c r="DN5" s="788"/>
      <c r="DO5" s="788"/>
      <c r="DP5" s="789"/>
      <c r="DQ5" s="738" t="s">
        <v>374</v>
      </c>
      <c r="DR5" s="734"/>
      <c r="DS5" s="734"/>
      <c r="DT5" s="734"/>
      <c r="DU5" s="735"/>
      <c r="DV5" s="738" t="s">
        <v>365</v>
      </c>
      <c r="DW5" s="734"/>
      <c r="DX5" s="734"/>
      <c r="DY5" s="734"/>
      <c r="DZ5" s="740"/>
      <c r="EA5" s="143"/>
    </row>
    <row r="6" spans="1:131" s="144" customFormat="1" ht="26.25" customHeight="1" thickBot="1" x14ac:dyDescent="0.25">
      <c r="A6" s="745"/>
      <c r="B6" s="746"/>
      <c r="C6" s="746"/>
      <c r="D6" s="746"/>
      <c r="E6" s="746"/>
      <c r="F6" s="746"/>
      <c r="G6" s="746"/>
      <c r="H6" s="746"/>
      <c r="I6" s="746"/>
      <c r="J6" s="746"/>
      <c r="K6" s="746"/>
      <c r="L6" s="746"/>
      <c r="M6" s="746"/>
      <c r="N6" s="746"/>
      <c r="O6" s="746"/>
      <c r="P6" s="747"/>
      <c r="Q6" s="739"/>
      <c r="R6" s="736"/>
      <c r="S6" s="736"/>
      <c r="T6" s="736"/>
      <c r="U6" s="737"/>
      <c r="V6" s="739"/>
      <c r="W6" s="736"/>
      <c r="X6" s="736"/>
      <c r="Y6" s="736"/>
      <c r="Z6" s="737"/>
      <c r="AA6" s="739"/>
      <c r="AB6" s="736"/>
      <c r="AC6" s="736"/>
      <c r="AD6" s="736"/>
      <c r="AE6" s="736"/>
      <c r="AF6" s="755"/>
      <c r="AG6" s="736"/>
      <c r="AH6" s="736"/>
      <c r="AI6" s="736"/>
      <c r="AJ6" s="741"/>
      <c r="AK6" s="736"/>
      <c r="AL6" s="736"/>
      <c r="AM6" s="736"/>
      <c r="AN6" s="736"/>
      <c r="AO6" s="737"/>
      <c r="AP6" s="739"/>
      <c r="AQ6" s="736"/>
      <c r="AR6" s="736"/>
      <c r="AS6" s="736"/>
      <c r="AT6" s="737"/>
      <c r="AU6" s="739"/>
      <c r="AV6" s="736"/>
      <c r="AW6" s="736"/>
      <c r="AX6" s="736"/>
      <c r="AY6" s="741"/>
      <c r="AZ6" s="281"/>
      <c r="BA6" s="281"/>
      <c r="BB6" s="281"/>
      <c r="BC6" s="281"/>
      <c r="BD6" s="281"/>
      <c r="BE6" s="142"/>
      <c r="BF6" s="142"/>
      <c r="BG6" s="142"/>
      <c r="BH6" s="142"/>
      <c r="BI6" s="142"/>
      <c r="BJ6" s="142"/>
      <c r="BK6" s="142"/>
      <c r="BL6" s="142"/>
      <c r="BM6" s="142"/>
      <c r="BN6" s="142"/>
      <c r="BO6" s="142"/>
      <c r="BP6" s="142"/>
      <c r="BQ6" s="745"/>
      <c r="BR6" s="746"/>
      <c r="BS6" s="746"/>
      <c r="BT6" s="746"/>
      <c r="BU6" s="746"/>
      <c r="BV6" s="746"/>
      <c r="BW6" s="746"/>
      <c r="BX6" s="746"/>
      <c r="BY6" s="746"/>
      <c r="BZ6" s="746"/>
      <c r="CA6" s="746"/>
      <c r="CB6" s="746"/>
      <c r="CC6" s="746"/>
      <c r="CD6" s="746"/>
      <c r="CE6" s="746"/>
      <c r="CF6" s="746"/>
      <c r="CG6" s="747"/>
      <c r="CH6" s="739"/>
      <c r="CI6" s="736"/>
      <c r="CJ6" s="736"/>
      <c r="CK6" s="736"/>
      <c r="CL6" s="737"/>
      <c r="CM6" s="739"/>
      <c r="CN6" s="736"/>
      <c r="CO6" s="736"/>
      <c r="CP6" s="736"/>
      <c r="CQ6" s="737"/>
      <c r="CR6" s="739"/>
      <c r="CS6" s="736"/>
      <c r="CT6" s="736"/>
      <c r="CU6" s="736"/>
      <c r="CV6" s="737"/>
      <c r="CW6" s="739"/>
      <c r="CX6" s="736"/>
      <c r="CY6" s="736"/>
      <c r="CZ6" s="736"/>
      <c r="DA6" s="737"/>
      <c r="DB6" s="739"/>
      <c r="DC6" s="736"/>
      <c r="DD6" s="736"/>
      <c r="DE6" s="736"/>
      <c r="DF6" s="737"/>
      <c r="DG6" s="790"/>
      <c r="DH6" s="791"/>
      <c r="DI6" s="791"/>
      <c r="DJ6" s="791"/>
      <c r="DK6" s="792"/>
      <c r="DL6" s="790"/>
      <c r="DM6" s="791"/>
      <c r="DN6" s="791"/>
      <c r="DO6" s="791"/>
      <c r="DP6" s="792"/>
      <c r="DQ6" s="739"/>
      <c r="DR6" s="736"/>
      <c r="DS6" s="736"/>
      <c r="DT6" s="736"/>
      <c r="DU6" s="737"/>
      <c r="DV6" s="739"/>
      <c r="DW6" s="736"/>
      <c r="DX6" s="736"/>
      <c r="DY6" s="736"/>
      <c r="DZ6" s="741"/>
      <c r="EA6" s="143"/>
    </row>
    <row r="7" spans="1:131" s="144" customFormat="1" ht="26.25" customHeight="1" thickTop="1" x14ac:dyDescent="0.2">
      <c r="A7" s="145">
        <v>1</v>
      </c>
      <c r="B7" s="773" t="s">
        <v>375</v>
      </c>
      <c r="C7" s="774"/>
      <c r="D7" s="774"/>
      <c r="E7" s="774"/>
      <c r="F7" s="774"/>
      <c r="G7" s="774"/>
      <c r="H7" s="774"/>
      <c r="I7" s="774"/>
      <c r="J7" s="774"/>
      <c r="K7" s="774"/>
      <c r="L7" s="774"/>
      <c r="M7" s="774"/>
      <c r="N7" s="774"/>
      <c r="O7" s="774"/>
      <c r="P7" s="775"/>
      <c r="Q7" s="776"/>
      <c r="R7" s="777"/>
      <c r="S7" s="777"/>
      <c r="T7" s="777"/>
      <c r="U7" s="777"/>
      <c r="V7" s="777"/>
      <c r="W7" s="777"/>
      <c r="X7" s="777"/>
      <c r="Y7" s="777"/>
      <c r="Z7" s="777"/>
      <c r="AA7" s="777"/>
      <c r="AB7" s="777"/>
      <c r="AC7" s="777"/>
      <c r="AD7" s="777"/>
      <c r="AE7" s="778"/>
      <c r="AF7" s="779">
        <v>496</v>
      </c>
      <c r="AG7" s="780"/>
      <c r="AH7" s="780"/>
      <c r="AI7" s="780"/>
      <c r="AJ7" s="781"/>
      <c r="AK7" s="782"/>
      <c r="AL7" s="783"/>
      <c r="AM7" s="783"/>
      <c r="AN7" s="783"/>
      <c r="AO7" s="783"/>
      <c r="AP7" s="783"/>
      <c r="AQ7" s="783"/>
      <c r="AR7" s="783"/>
      <c r="AS7" s="783"/>
      <c r="AT7" s="783"/>
      <c r="AU7" s="784"/>
      <c r="AV7" s="784"/>
      <c r="AW7" s="784"/>
      <c r="AX7" s="784"/>
      <c r="AY7" s="785"/>
      <c r="AZ7" s="281"/>
      <c r="BA7" s="281"/>
      <c r="BB7" s="281"/>
      <c r="BC7" s="281"/>
      <c r="BD7" s="281"/>
      <c r="BE7" s="142"/>
      <c r="BF7" s="142"/>
      <c r="BG7" s="142"/>
      <c r="BH7" s="142"/>
      <c r="BI7" s="142"/>
      <c r="BJ7" s="142"/>
      <c r="BK7" s="142"/>
      <c r="BL7" s="142"/>
      <c r="BM7" s="142"/>
      <c r="BN7" s="142"/>
      <c r="BO7" s="142"/>
      <c r="BP7" s="142"/>
      <c r="BQ7" s="145">
        <v>1</v>
      </c>
      <c r="BR7" s="146"/>
      <c r="BS7" s="759"/>
      <c r="BT7" s="760"/>
      <c r="BU7" s="760"/>
      <c r="BV7" s="760"/>
      <c r="BW7" s="760"/>
      <c r="BX7" s="760"/>
      <c r="BY7" s="760"/>
      <c r="BZ7" s="760"/>
      <c r="CA7" s="760"/>
      <c r="CB7" s="760"/>
      <c r="CC7" s="760"/>
      <c r="CD7" s="760"/>
      <c r="CE7" s="760"/>
      <c r="CF7" s="760"/>
      <c r="CG7" s="786"/>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143"/>
    </row>
    <row r="8" spans="1:131" s="144" customFormat="1" ht="26.25" customHeight="1" x14ac:dyDescent="0.2">
      <c r="A8" s="147">
        <v>2</v>
      </c>
      <c r="B8" s="762"/>
      <c r="C8" s="763"/>
      <c r="D8" s="763"/>
      <c r="E8" s="763"/>
      <c r="F8" s="763"/>
      <c r="G8" s="763"/>
      <c r="H8" s="763"/>
      <c r="I8" s="763"/>
      <c r="J8" s="763"/>
      <c r="K8" s="763"/>
      <c r="L8" s="763"/>
      <c r="M8" s="763"/>
      <c r="N8" s="763"/>
      <c r="O8" s="763"/>
      <c r="P8" s="764"/>
      <c r="Q8" s="765"/>
      <c r="R8" s="766"/>
      <c r="S8" s="766"/>
      <c r="T8" s="766"/>
      <c r="U8" s="766"/>
      <c r="V8" s="766"/>
      <c r="W8" s="766"/>
      <c r="X8" s="766"/>
      <c r="Y8" s="766"/>
      <c r="Z8" s="766"/>
      <c r="AA8" s="766"/>
      <c r="AB8" s="766"/>
      <c r="AC8" s="766"/>
      <c r="AD8" s="766"/>
      <c r="AE8" s="767"/>
      <c r="AF8" s="768"/>
      <c r="AG8" s="769"/>
      <c r="AH8" s="769"/>
      <c r="AI8" s="769"/>
      <c r="AJ8" s="770"/>
      <c r="AK8" s="771"/>
      <c r="AL8" s="772"/>
      <c r="AM8" s="772"/>
      <c r="AN8" s="772"/>
      <c r="AO8" s="772"/>
      <c r="AP8" s="772"/>
      <c r="AQ8" s="772"/>
      <c r="AR8" s="772"/>
      <c r="AS8" s="772"/>
      <c r="AT8" s="772"/>
      <c r="AU8" s="793"/>
      <c r="AV8" s="793"/>
      <c r="AW8" s="793"/>
      <c r="AX8" s="793"/>
      <c r="AY8" s="794"/>
      <c r="AZ8" s="281"/>
      <c r="BA8" s="281"/>
      <c r="BB8" s="281"/>
      <c r="BC8" s="281"/>
      <c r="BD8" s="281"/>
      <c r="BE8" s="142"/>
      <c r="BF8" s="142"/>
      <c r="BG8" s="142"/>
      <c r="BH8" s="142"/>
      <c r="BI8" s="142"/>
      <c r="BJ8" s="142"/>
      <c r="BK8" s="142"/>
      <c r="BL8" s="142"/>
      <c r="BM8" s="142"/>
      <c r="BN8" s="142"/>
      <c r="BO8" s="142"/>
      <c r="BP8" s="142"/>
      <c r="BQ8" s="147">
        <v>2</v>
      </c>
      <c r="BR8" s="148"/>
      <c r="BS8" s="795"/>
      <c r="BT8" s="796"/>
      <c r="BU8" s="796"/>
      <c r="BV8" s="796"/>
      <c r="BW8" s="796"/>
      <c r="BX8" s="796"/>
      <c r="BY8" s="796"/>
      <c r="BZ8" s="796"/>
      <c r="CA8" s="796"/>
      <c r="CB8" s="796"/>
      <c r="CC8" s="796"/>
      <c r="CD8" s="796"/>
      <c r="CE8" s="796"/>
      <c r="CF8" s="796"/>
      <c r="CG8" s="797"/>
      <c r="CH8" s="798"/>
      <c r="CI8" s="799"/>
      <c r="CJ8" s="799"/>
      <c r="CK8" s="799"/>
      <c r="CL8" s="800"/>
      <c r="CM8" s="798"/>
      <c r="CN8" s="799"/>
      <c r="CO8" s="799"/>
      <c r="CP8" s="799"/>
      <c r="CQ8" s="800"/>
      <c r="CR8" s="798"/>
      <c r="CS8" s="799"/>
      <c r="CT8" s="799"/>
      <c r="CU8" s="799"/>
      <c r="CV8" s="800"/>
      <c r="CW8" s="798"/>
      <c r="CX8" s="799"/>
      <c r="CY8" s="799"/>
      <c r="CZ8" s="799"/>
      <c r="DA8" s="800"/>
      <c r="DB8" s="798"/>
      <c r="DC8" s="799"/>
      <c r="DD8" s="799"/>
      <c r="DE8" s="799"/>
      <c r="DF8" s="800"/>
      <c r="DG8" s="798"/>
      <c r="DH8" s="799"/>
      <c r="DI8" s="799"/>
      <c r="DJ8" s="799"/>
      <c r="DK8" s="800"/>
      <c r="DL8" s="798"/>
      <c r="DM8" s="799"/>
      <c r="DN8" s="799"/>
      <c r="DO8" s="799"/>
      <c r="DP8" s="800"/>
      <c r="DQ8" s="798"/>
      <c r="DR8" s="799"/>
      <c r="DS8" s="799"/>
      <c r="DT8" s="799"/>
      <c r="DU8" s="800"/>
      <c r="DV8" s="795"/>
      <c r="DW8" s="796"/>
      <c r="DX8" s="796"/>
      <c r="DY8" s="796"/>
      <c r="DZ8" s="801"/>
      <c r="EA8" s="143"/>
    </row>
    <row r="9" spans="1:131" s="144" customFormat="1" ht="26.25" customHeight="1" x14ac:dyDescent="0.2">
      <c r="A9" s="147">
        <v>3</v>
      </c>
      <c r="B9" s="762"/>
      <c r="C9" s="763"/>
      <c r="D9" s="763"/>
      <c r="E9" s="763"/>
      <c r="F9" s="763"/>
      <c r="G9" s="763"/>
      <c r="H9" s="763"/>
      <c r="I9" s="763"/>
      <c r="J9" s="763"/>
      <c r="K9" s="763"/>
      <c r="L9" s="763"/>
      <c r="M9" s="763"/>
      <c r="N9" s="763"/>
      <c r="O9" s="763"/>
      <c r="P9" s="764"/>
      <c r="Q9" s="765"/>
      <c r="R9" s="766"/>
      <c r="S9" s="766"/>
      <c r="T9" s="766"/>
      <c r="U9" s="766"/>
      <c r="V9" s="766"/>
      <c r="W9" s="766"/>
      <c r="X9" s="766"/>
      <c r="Y9" s="766"/>
      <c r="Z9" s="766"/>
      <c r="AA9" s="766"/>
      <c r="AB9" s="766"/>
      <c r="AC9" s="766"/>
      <c r="AD9" s="766"/>
      <c r="AE9" s="767"/>
      <c r="AF9" s="768"/>
      <c r="AG9" s="769"/>
      <c r="AH9" s="769"/>
      <c r="AI9" s="769"/>
      <c r="AJ9" s="770"/>
      <c r="AK9" s="771"/>
      <c r="AL9" s="772"/>
      <c r="AM9" s="772"/>
      <c r="AN9" s="772"/>
      <c r="AO9" s="772"/>
      <c r="AP9" s="772"/>
      <c r="AQ9" s="772"/>
      <c r="AR9" s="772"/>
      <c r="AS9" s="772"/>
      <c r="AT9" s="772"/>
      <c r="AU9" s="793"/>
      <c r="AV9" s="793"/>
      <c r="AW9" s="793"/>
      <c r="AX9" s="793"/>
      <c r="AY9" s="794"/>
      <c r="AZ9" s="281"/>
      <c r="BA9" s="281"/>
      <c r="BB9" s="281"/>
      <c r="BC9" s="281"/>
      <c r="BD9" s="281"/>
      <c r="BE9" s="142"/>
      <c r="BF9" s="142"/>
      <c r="BG9" s="142"/>
      <c r="BH9" s="142"/>
      <c r="BI9" s="142"/>
      <c r="BJ9" s="142"/>
      <c r="BK9" s="142"/>
      <c r="BL9" s="142"/>
      <c r="BM9" s="142"/>
      <c r="BN9" s="142"/>
      <c r="BO9" s="142"/>
      <c r="BP9" s="142"/>
      <c r="BQ9" s="147">
        <v>3</v>
      </c>
      <c r="BR9" s="148"/>
      <c r="BS9" s="795"/>
      <c r="BT9" s="796"/>
      <c r="BU9" s="796"/>
      <c r="BV9" s="796"/>
      <c r="BW9" s="796"/>
      <c r="BX9" s="796"/>
      <c r="BY9" s="796"/>
      <c r="BZ9" s="796"/>
      <c r="CA9" s="796"/>
      <c r="CB9" s="796"/>
      <c r="CC9" s="796"/>
      <c r="CD9" s="796"/>
      <c r="CE9" s="796"/>
      <c r="CF9" s="796"/>
      <c r="CG9" s="797"/>
      <c r="CH9" s="798"/>
      <c r="CI9" s="799"/>
      <c r="CJ9" s="799"/>
      <c r="CK9" s="799"/>
      <c r="CL9" s="800"/>
      <c r="CM9" s="798"/>
      <c r="CN9" s="799"/>
      <c r="CO9" s="799"/>
      <c r="CP9" s="799"/>
      <c r="CQ9" s="800"/>
      <c r="CR9" s="798"/>
      <c r="CS9" s="799"/>
      <c r="CT9" s="799"/>
      <c r="CU9" s="799"/>
      <c r="CV9" s="800"/>
      <c r="CW9" s="798"/>
      <c r="CX9" s="799"/>
      <c r="CY9" s="799"/>
      <c r="CZ9" s="799"/>
      <c r="DA9" s="800"/>
      <c r="DB9" s="798"/>
      <c r="DC9" s="799"/>
      <c r="DD9" s="799"/>
      <c r="DE9" s="799"/>
      <c r="DF9" s="800"/>
      <c r="DG9" s="798"/>
      <c r="DH9" s="799"/>
      <c r="DI9" s="799"/>
      <c r="DJ9" s="799"/>
      <c r="DK9" s="800"/>
      <c r="DL9" s="798"/>
      <c r="DM9" s="799"/>
      <c r="DN9" s="799"/>
      <c r="DO9" s="799"/>
      <c r="DP9" s="800"/>
      <c r="DQ9" s="798"/>
      <c r="DR9" s="799"/>
      <c r="DS9" s="799"/>
      <c r="DT9" s="799"/>
      <c r="DU9" s="800"/>
      <c r="DV9" s="795"/>
      <c r="DW9" s="796"/>
      <c r="DX9" s="796"/>
      <c r="DY9" s="796"/>
      <c r="DZ9" s="801"/>
      <c r="EA9" s="143"/>
    </row>
    <row r="10" spans="1:131" s="144" customFormat="1" ht="26.25" customHeight="1" x14ac:dyDescent="0.2">
      <c r="A10" s="147">
        <v>4</v>
      </c>
      <c r="B10" s="762"/>
      <c r="C10" s="763"/>
      <c r="D10" s="763"/>
      <c r="E10" s="763"/>
      <c r="F10" s="763"/>
      <c r="G10" s="763"/>
      <c r="H10" s="763"/>
      <c r="I10" s="763"/>
      <c r="J10" s="763"/>
      <c r="K10" s="763"/>
      <c r="L10" s="763"/>
      <c r="M10" s="763"/>
      <c r="N10" s="763"/>
      <c r="O10" s="763"/>
      <c r="P10" s="764"/>
      <c r="Q10" s="765"/>
      <c r="R10" s="766"/>
      <c r="S10" s="766"/>
      <c r="T10" s="766"/>
      <c r="U10" s="766"/>
      <c r="V10" s="766"/>
      <c r="W10" s="766"/>
      <c r="X10" s="766"/>
      <c r="Y10" s="766"/>
      <c r="Z10" s="766"/>
      <c r="AA10" s="766"/>
      <c r="AB10" s="766"/>
      <c r="AC10" s="766"/>
      <c r="AD10" s="766"/>
      <c r="AE10" s="767"/>
      <c r="AF10" s="768"/>
      <c r="AG10" s="769"/>
      <c r="AH10" s="769"/>
      <c r="AI10" s="769"/>
      <c r="AJ10" s="770"/>
      <c r="AK10" s="771"/>
      <c r="AL10" s="772"/>
      <c r="AM10" s="772"/>
      <c r="AN10" s="772"/>
      <c r="AO10" s="772"/>
      <c r="AP10" s="772"/>
      <c r="AQ10" s="772"/>
      <c r="AR10" s="772"/>
      <c r="AS10" s="772"/>
      <c r="AT10" s="772"/>
      <c r="AU10" s="793"/>
      <c r="AV10" s="793"/>
      <c r="AW10" s="793"/>
      <c r="AX10" s="793"/>
      <c r="AY10" s="794"/>
      <c r="AZ10" s="281"/>
      <c r="BA10" s="281"/>
      <c r="BB10" s="281"/>
      <c r="BC10" s="281"/>
      <c r="BD10" s="281"/>
      <c r="BE10" s="142"/>
      <c r="BF10" s="142"/>
      <c r="BG10" s="142"/>
      <c r="BH10" s="142"/>
      <c r="BI10" s="142"/>
      <c r="BJ10" s="142"/>
      <c r="BK10" s="142"/>
      <c r="BL10" s="142"/>
      <c r="BM10" s="142"/>
      <c r="BN10" s="142"/>
      <c r="BO10" s="142"/>
      <c r="BP10" s="142"/>
      <c r="BQ10" s="147">
        <v>4</v>
      </c>
      <c r="BR10" s="148"/>
      <c r="BS10" s="795"/>
      <c r="BT10" s="796"/>
      <c r="BU10" s="796"/>
      <c r="BV10" s="796"/>
      <c r="BW10" s="796"/>
      <c r="BX10" s="796"/>
      <c r="BY10" s="796"/>
      <c r="BZ10" s="796"/>
      <c r="CA10" s="796"/>
      <c r="CB10" s="796"/>
      <c r="CC10" s="796"/>
      <c r="CD10" s="796"/>
      <c r="CE10" s="796"/>
      <c r="CF10" s="796"/>
      <c r="CG10" s="797"/>
      <c r="CH10" s="798"/>
      <c r="CI10" s="799"/>
      <c r="CJ10" s="799"/>
      <c r="CK10" s="799"/>
      <c r="CL10" s="800"/>
      <c r="CM10" s="798"/>
      <c r="CN10" s="799"/>
      <c r="CO10" s="799"/>
      <c r="CP10" s="799"/>
      <c r="CQ10" s="800"/>
      <c r="CR10" s="798"/>
      <c r="CS10" s="799"/>
      <c r="CT10" s="799"/>
      <c r="CU10" s="799"/>
      <c r="CV10" s="800"/>
      <c r="CW10" s="798"/>
      <c r="CX10" s="799"/>
      <c r="CY10" s="799"/>
      <c r="CZ10" s="799"/>
      <c r="DA10" s="800"/>
      <c r="DB10" s="798"/>
      <c r="DC10" s="799"/>
      <c r="DD10" s="799"/>
      <c r="DE10" s="799"/>
      <c r="DF10" s="800"/>
      <c r="DG10" s="798"/>
      <c r="DH10" s="799"/>
      <c r="DI10" s="799"/>
      <c r="DJ10" s="799"/>
      <c r="DK10" s="800"/>
      <c r="DL10" s="798"/>
      <c r="DM10" s="799"/>
      <c r="DN10" s="799"/>
      <c r="DO10" s="799"/>
      <c r="DP10" s="800"/>
      <c r="DQ10" s="798"/>
      <c r="DR10" s="799"/>
      <c r="DS10" s="799"/>
      <c r="DT10" s="799"/>
      <c r="DU10" s="800"/>
      <c r="DV10" s="795"/>
      <c r="DW10" s="796"/>
      <c r="DX10" s="796"/>
      <c r="DY10" s="796"/>
      <c r="DZ10" s="801"/>
      <c r="EA10" s="143"/>
    </row>
    <row r="11" spans="1:131" s="144" customFormat="1" ht="26.25" customHeight="1" x14ac:dyDescent="0.2">
      <c r="A11" s="147">
        <v>5</v>
      </c>
      <c r="B11" s="762"/>
      <c r="C11" s="763"/>
      <c r="D11" s="763"/>
      <c r="E11" s="763"/>
      <c r="F11" s="763"/>
      <c r="G11" s="763"/>
      <c r="H11" s="763"/>
      <c r="I11" s="763"/>
      <c r="J11" s="763"/>
      <c r="K11" s="763"/>
      <c r="L11" s="763"/>
      <c r="M11" s="763"/>
      <c r="N11" s="763"/>
      <c r="O11" s="763"/>
      <c r="P11" s="764"/>
      <c r="Q11" s="765"/>
      <c r="R11" s="766"/>
      <c r="S11" s="766"/>
      <c r="T11" s="766"/>
      <c r="U11" s="766"/>
      <c r="V11" s="766"/>
      <c r="W11" s="766"/>
      <c r="X11" s="766"/>
      <c r="Y11" s="766"/>
      <c r="Z11" s="766"/>
      <c r="AA11" s="766"/>
      <c r="AB11" s="766"/>
      <c r="AC11" s="766"/>
      <c r="AD11" s="766"/>
      <c r="AE11" s="767"/>
      <c r="AF11" s="768"/>
      <c r="AG11" s="769"/>
      <c r="AH11" s="769"/>
      <c r="AI11" s="769"/>
      <c r="AJ11" s="770"/>
      <c r="AK11" s="771"/>
      <c r="AL11" s="772"/>
      <c r="AM11" s="772"/>
      <c r="AN11" s="772"/>
      <c r="AO11" s="772"/>
      <c r="AP11" s="772"/>
      <c r="AQ11" s="772"/>
      <c r="AR11" s="772"/>
      <c r="AS11" s="772"/>
      <c r="AT11" s="772"/>
      <c r="AU11" s="793"/>
      <c r="AV11" s="793"/>
      <c r="AW11" s="793"/>
      <c r="AX11" s="793"/>
      <c r="AY11" s="794"/>
      <c r="AZ11" s="281"/>
      <c r="BA11" s="281"/>
      <c r="BB11" s="281"/>
      <c r="BC11" s="281"/>
      <c r="BD11" s="281"/>
      <c r="BE11" s="142"/>
      <c r="BF11" s="142"/>
      <c r="BG11" s="142"/>
      <c r="BH11" s="142"/>
      <c r="BI11" s="142"/>
      <c r="BJ11" s="142"/>
      <c r="BK11" s="142"/>
      <c r="BL11" s="142"/>
      <c r="BM11" s="142"/>
      <c r="BN11" s="142"/>
      <c r="BO11" s="142"/>
      <c r="BP11" s="142"/>
      <c r="BQ11" s="147">
        <v>5</v>
      </c>
      <c r="BR11" s="148"/>
      <c r="BS11" s="795"/>
      <c r="BT11" s="796"/>
      <c r="BU11" s="796"/>
      <c r="BV11" s="796"/>
      <c r="BW11" s="796"/>
      <c r="BX11" s="796"/>
      <c r="BY11" s="796"/>
      <c r="BZ11" s="796"/>
      <c r="CA11" s="796"/>
      <c r="CB11" s="796"/>
      <c r="CC11" s="796"/>
      <c r="CD11" s="796"/>
      <c r="CE11" s="796"/>
      <c r="CF11" s="796"/>
      <c r="CG11" s="797"/>
      <c r="CH11" s="798"/>
      <c r="CI11" s="799"/>
      <c r="CJ11" s="799"/>
      <c r="CK11" s="799"/>
      <c r="CL11" s="800"/>
      <c r="CM11" s="798"/>
      <c r="CN11" s="799"/>
      <c r="CO11" s="799"/>
      <c r="CP11" s="799"/>
      <c r="CQ11" s="800"/>
      <c r="CR11" s="798"/>
      <c r="CS11" s="799"/>
      <c r="CT11" s="799"/>
      <c r="CU11" s="799"/>
      <c r="CV11" s="800"/>
      <c r="CW11" s="798"/>
      <c r="CX11" s="799"/>
      <c r="CY11" s="799"/>
      <c r="CZ11" s="799"/>
      <c r="DA11" s="800"/>
      <c r="DB11" s="798"/>
      <c r="DC11" s="799"/>
      <c r="DD11" s="799"/>
      <c r="DE11" s="799"/>
      <c r="DF11" s="800"/>
      <c r="DG11" s="798"/>
      <c r="DH11" s="799"/>
      <c r="DI11" s="799"/>
      <c r="DJ11" s="799"/>
      <c r="DK11" s="800"/>
      <c r="DL11" s="798"/>
      <c r="DM11" s="799"/>
      <c r="DN11" s="799"/>
      <c r="DO11" s="799"/>
      <c r="DP11" s="800"/>
      <c r="DQ11" s="798"/>
      <c r="DR11" s="799"/>
      <c r="DS11" s="799"/>
      <c r="DT11" s="799"/>
      <c r="DU11" s="800"/>
      <c r="DV11" s="795"/>
      <c r="DW11" s="796"/>
      <c r="DX11" s="796"/>
      <c r="DY11" s="796"/>
      <c r="DZ11" s="801"/>
      <c r="EA11" s="143"/>
    </row>
    <row r="12" spans="1:131" s="144" customFormat="1" ht="26.25" customHeight="1" x14ac:dyDescent="0.2">
      <c r="A12" s="147">
        <v>6</v>
      </c>
      <c r="B12" s="762"/>
      <c r="C12" s="763"/>
      <c r="D12" s="763"/>
      <c r="E12" s="763"/>
      <c r="F12" s="763"/>
      <c r="G12" s="763"/>
      <c r="H12" s="763"/>
      <c r="I12" s="763"/>
      <c r="J12" s="763"/>
      <c r="K12" s="763"/>
      <c r="L12" s="763"/>
      <c r="M12" s="763"/>
      <c r="N12" s="763"/>
      <c r="O12" s="763"/>
      <c r="P12" s="764"/>
      <c r="Q12" s="765"/>
      <c r="R12" s="766"/>
      <c r="S12" s="766"/>
      <c r="T12" s="766"/>
      <c r="U12" s="766"/>
      <c r="V12" s="766"/>
      <c r="W12" s="766"/>
      <c r="X12" s="766"/>
      <c r="Y12" s="766"/>
      <c r="Z12" s="766"/>
      <c r="AA12" s="766"/>
      <c r="AB12" s="766"/>
      <c r="AC12" s="766"/>
      <c r="AD12" s="766"/>
      <c r="AE12" s="767"/>
      <c r="AF12" s="768"/>
      <c r="AG12" s="769"/>
      <c r="AH12" s="769"/>
      <c r="AI12" s="769"/>
      <c r="AJ12" s="770"/>
      <c r="AK12" s="771"/>
      <c r="AL12" s="772"/>
      <c r="AM12" s="772"/>
      <c r="AN12" s="772"/>
      <c r="AO12" s="772"/>
      <c r="AP12" s="772"/>
      <c r="AQ12" s="772"/>
      <c r="AR12" s="772"/>
      <c r="AS12" s="772"/>
      <c r="AT12" s="772"/>
      <c r="AU12" s="793"/>
      <c r="AV12" s="793"/>
      <c r="AW12" s="793"/>
      <c r="AX12" s="793"/>
      <c r="AY12" s="794"/>
      <c r="AZ12" s="281"/>
      <c r="BA12" s="281"/>
      <c r="BB12" s="281"/>
      <c r="BC12" s="281"/>
      <c r="BD12" s="281"/>
      <c r="BE12" s="142"/>
      <c r="BF12" s="142"/>
      <c r="BG12" s="142"/>
      <c r="BH12" s="142"/>
      <c r="BI12" s="142"/>
      <c r="BJ12" s="142"/>
      <c r="BK12" s="142"/>
      <c r="BL12" s="142"/>
      <c r="BM12" s="142"/>
      <c r="BN12" s="142"/>
      <c r="BO12" s="142"/>
      <c r="BP12" s="142"/>
      <c r="BQ12" s="147">
        <v>6</v>
      </c>
      <c r="BR12" s="148"/>
      <c r="BS12" s="795"/>
      <c r="BT12" s="796"/>
      <c r="BU12" s="796"/>
      <c r="BV12" s="796"/>
      <c r="BW12" s="796"/>
      <c r="BX12" s="796"/>
      <c r="BY12" s="796"/>
      <c r="BZ12" s="796"/>
      <c r="CA12" s="796"/>
      <c r="CB12" s="796"/>
      <c r="CC12" s="796"/>
      <c r="CD12" s="796"/>
      <c r="CE12" s="796"/>
      <c r="CF12" s="796"/>
      <c r="CG12" s="797"/>
      <c r="CH12" s="798"/>
      <c r="CI12" s="799"/>
      <c r="CJ12" s="799"/>
      <c r="CK12" s="799"/>
      <c r="CL12" s="800"/>
      <c r="CM12" s="798"/>
      <c r="CN12" s="799"/>
      <c r="CO12" s="799"/>
      <c r="CP12" s="799"/>
      <c r="CQ12" s="800"/>
      <c r="CR12" s="798"/>
      <c r="CS12" s="799"/>
      <c r="CT12" s="799"/>
      <c r="CU12" s="799"/>
      <c r="CV12" s="800"/>
      <c r="CW12" s="798"/>
      <c r="CX12" s="799"/>
      <c r="CY12" s="799"/>
      <c r="CZ12" s="799"/>
      <c r="DA12" s="800"/>
      <c r="DB12" s="798"/>
      <c r="DC12" s="799"/>
      <c r="DD12" s="799"/>
      <c r="DE12" s="799"/>
      <c r="DF12" s="800"/>
      <c r="DG12" s="798"/>
      <c r="DH12" s="799"/>
      <c r="DI12" s="799"/>
      <c r="DJ12" s="799"/>
      <c r="DK12" s="800"/>
      <c r="DL12" s="798"/>
      <c r="DM12" s="799"/>
      <c r="DN12" s="799"/>
      <c r="DO12" s="799"/>
      <c r="DP12" s="800"/>
      <c r="DQ12" s="798"/>
      <c r="DR12" s="799"/>
      <c r="DS12" s="799"/>
      <c r="DT12" s="799"/>
      <c r="DU12" s="800"/>
      <c r="DV12" s="795"/>
      <c r="DW12" s="796"/>
      <c r="DX12" s="796"/>
      <c r="DY12" s="796"/>
      <c r="DZ12" s="801"/>
      <c r="EA12" s="143"/>
    </row>
    <row r="13" spans="1:131" s="144" customFormat="1" ht="26.25" customHeight="1" x14ac:dyDescent="0.2">
      <c r="A13" s="147">
        <v>7</v>
      </c>
      <c r="B13" s="762"/>
      <c r="C13" s="763"/>
      <c r="D13" s="763"/>
      <c r="E13" s="763"/>
      <c r="F13" s="763"/>
      <c r="G13" s="763"/>
      <c r="H13" s="763"/>
      <c r="I13" s="763"/>
      <c r="J13" s="763"/>
      <c r="K13" s="763"/>
      <c r="L13" s="763"/>
      <c r="M13" s="763"/>
      <c r="N13" s="763"/>
      <c r="O13" s="763"/>
      <c r="P13" s="764"/>
      <c r="Q13" s="765"/>
      <c r="R13" s="766"/>
      <c r="S13" s="766"/>
      <c r="T13" s="766"/>
      <c r="U13" s="766"/>
      <c r="V13" s="766"/>
      <c r="W13" s="766"/>
      <c r="X13" s="766"/>
      <c r="Y13" s="766"/>
      <c r="Z13" s="766"/>
      <c r="AA13" s="766"/>
      <c r="AB13" s="766"/>
      <c r="AC13" s="766"/>
      <c r="AD13" s="766"/>
      <c r="AE13" s="767"/>
      <c r="AF13" s="768"/>
      <c r="AG13" s="769"/>
      <c r="AH13" s="769"/>
      <c r="AI13" s="769"/>
      <c r="AJ13" s="770"/>
      <c r="AK13" s="771"/>
      <c r="AL13" s="772"/>
      <c r="AM13" s="772"/>
      <c r="AN13" s="772"/>
      <c r="AO13" s="772"/>
      <c r="AP13" s="772"/>
      <c r="AQ13" s="772"/>
      <c r="AR13" s="772"/>
      <c r="AS13" s="772"/>
      <c r="AT13" s="772"/>
      <c r="AU13" s="793"/>
      <c r="AV13" s="793"/>
      <c r="AW13" s="793"/>
      <c r="AX13" s="793"/>
      <c r="AY13" s="794"/>
      <c r="AZ13" s="281"/>
      <c r="BA13" s="281"/>
      <c r="BB13" s="281"/>
      <c r="BC13" s="281"/>
      <c r="BD13" s="281"/>
      <c r="BE13" s="142"/>
      <c r="BF13" s="142"/>
      <c r="BG13" s="142"/>
      <c r="BH13" s="142"/>
      <c r="BI13" s="142"/>
      <c r="BJ13" s="142"/>
      <c r="BK13" s="142"/>
      <c r="BL13" s="142"/>
      <c r="BM13" s="142"/>
      <c r="BN13" s="142"/>
      <c r="BO13" s="142"/>
      <c r="BP13" s="142"/>
      <c r="BQ13" s="147">
        <v>7</v>
      </c>
      <c r="BR13" s="148"/>
      <c r="BS13" s="795"/>
      <c r="BT13" s="796"/>
      <c r="BU13" s="796"/>
      <c r="BV13" s="796"/>
      <c r="BW13" s="796"/>
      <c r="BX13" s="796"/>
      <c r="BY13" s="796"/>
      <c r="BZ13" s="796"/>
      <c r="CA13" s="796"/>
      <c r="CB13" s="796"/>
      <c r="CC13" s="796"/>
      <c r="CD13" s="796"/>
      <c r="CE13" s="796"/>
      <c r="CF13" s="796"/>
      <c r="CG13" s="797"/>
      <c r="CH13" s="798"/>
      <c r="CI13" s="799"/>
      <c r="CJ13" s="799"/>
      <c r="CK13" s="799"/>
      <c r="CL13" s="800"/>
      <c r="CM13" s="798"/>
      <c r="CN13" s="799"/>
      <c r="CO13" s="799"/>
      <c r="CP13" s="799"/>
      <c r="CQ13" s="800"/>
      <c r="CR13" s="798"/>
      <c r="CS13" s="799"/>
      <c r="CT13" s="799"/>
      <c r="CU13" s="799"/>
      <c r="CV13" s="800"/>
      <c r="CW13" s="798"/>
      <c r="CX13" s="799"/>
      <c r="CY13" s="799"/>
      <c r="CZ13" s="799"/>
      <c r="DA13" s="800"/>
      <c r="DB13" s="798"/>
      <c r="DC13" s="799"/>
      <c r="DD13" s="799"/>
      <c r="DE13" s="799"/>
      <c r="DF13" s="800"/>
      <c r="DG13" s="798"/>
      <c r="DH13" s="799"/>
      <c r="DI13" s="799"/>
      <c r="DJ13" s="799"/>
      <c r="DK13" s="800"/>
      <c r="DL13" s="798"/>
      <c r="DM13" s="799"/>
      <c r="DN13" s="799"/>
      <c r="DO13" s="799"/>
      <c r="DP13" s="800"/>
      <c r="DQ13" s="798"/>
      <c r="DR13" s="799"/>
      <c r="DS13" s="799"/>
      <c r="DT13" s="799"/>
      <c r="DU13" s="800"/>
      <c r="DV13" s="795"/>
      <c r="DW13" s="796"/>
      <c r="DX13" s="796"/>
      <c r="DY13" s="796"/>
      <c r="DZ13" s="801"/>
      <c r="EA13" s="143"/>
    </row>
    <row r="14" spans="1:131" s="144" customFormat="1" ht="26.25" customHeight="1" x14ac:dyDescent="0.2">
      <c r="A14" s="147">
        <v>8</v>
      </c>
      <c r="B14" s="762"/>
      <c r="C14" s="763"/>
      <c r="D14" s="763"/>
      <c r="E14" s="763"/>
      <c r="F14" s="763"/>
      <c r="G14" s="763"/>
      <c r="H14" s="763"/>
      <c r="I14" s="763"/>
      <c r="J14" s="763"/>
      <c r="K14" s="763"/>
      <c r="L14" s="763"/>
      <c r="M14" s="763"/>
      <c r="N14" s="763"/>
      <c r="O14" s="763"/>
      <c r="P14" s="764"/>
      <c r="Q14" s="765"/>
      <c r="R14" s="766"/>
      <c r="S14" s="766"/>
      <c r="T14" s="766"/>
      <c r="U14" s="766"/>
      <c r="V14" s="766"/>
      <c r="W14" s="766"/>
      <c r="X14" s="766"/>
      <c r="Y14" s="766"/>
      <c r="Z14" s="766"/>
      <c r="AA14" s="766"/>
      <c r="AB14" s="766"/>
      <c r="AC14" s="766"/>
      <c r="AD14" s="766"/>
      <c r="AE14" s="767"/>
      <c r="AF14" s="768"/>
      <c r="AG14" s="769"/>
      <c r="AH14" s="769"/>
      <c r="AI14" s="769"/>
      <c r="AJ14" s="770"/>
      <c r="AK14" s="771"/>
      <c r="AL14" s="772"/>
      <c r="AM14" s="772"/>
      <c r="AN14" s="772"/>
      <c r="AO14" s="772"/>
      <c r="AP14" s="772"/>
      <c r="AQ14" s="772"/>
      <c r="AR14" s="772"/>
      <c r="AS14" s="772"/>
      <c r="AT14" s="772"/>
      <c r="AU14" s="793"/>
      <c r="AV14" s="793"/>
      <c r="AW14" s="793"/>
      <c r="AX14" s="793"/>
      <c r="AY14" s="794"/>
      <c r="AZ14" s="281"/>
      <c r="BA14" s="281"/>
      <c r="BB14" s="281"/>
      <c r="BC14" s="281"/>
      <c r="BD14" s="281"/>
      <c r="BE14" s="142"/>
      <c r="BF14" s="142"/>
      <c r="BG14" s="142"/>
      <c r="BH14" s="142"/>
      <c r="BI14" s="142"/>
      <c r="BJ14" s="142"/>
      <c r="BK14" s="142"/>
      <c r="BL14" s="142"/>
      <c r="BM14" s="142"/>
      <c r="BN14" s="142"/>
      <c r="BO14" s="142"/>
      <c r="BP14" s="142"/>
      <c r="BQ14" s="147">
        <v>8</v>
      </c>
      <c r="BR14" s="148"/>
      <c r="BS14" s="795"/>
      <c r="BT14" s="796"/>
      <c r="BU14" s="796"/>
      <c r="BV14" s="796"/>
      <c r="BW14" s="796"/>
      <c r="BX14" s="796"/>
      <c r="BY14" s="796"/>
      <c r="BZ14" s="796"/>
      <c r="CA14" s="796"/>
      <c r="CB14" s="796"/>
      <c r="CC14" s="796"/>
      <c r="CD14" s="796"/>
      <c r="CE14" s="796"/>
      <c r="CF14" s="796"/>
      <c r="CG14" s="797"/>
      <c r="CH14" s="798"/>
      <c r="CI14" s="799"/>
      <c r="CJ14" s="799"/>
      <c r="CK14" s="799"/>
      <c r="CL14" s="800"/>
      <c r="CM14" s="798"/>
      <c r="CN14" s="799"/>
      <c r="CO14" s="799"/>
      <c r="CP14" s="799"/>
      <c r="CQ14" s="800"/>
      <c r="CR14" s="798"/>
      <c r="CS14" s="799"/>
      <c r="CT14" s="799"/>
      <c r="CU14" s="799"/>
      <c r="CV14" s="800"/>
      <c r="CW14" s="798"/>
      <c r="CX14" s="799"/>
      <c r="CY14" s="799"/>
      <c r="CZ14" s="799"/>
      <c r="DA14" s="800"/>
      <c r="DB14" s="798"/>
      <c r="DC14" s="799"/>
      <c r="DD14" s="799"/>
      <c r="DE14" s="799"/>
      <c r="DF14" s="800"/>
      <c r="DG14" s="798"/>
      <c r="DH14" s="799"/>
      <c r="DI14" s="799"/>
      <c r="DJ14" s="799"/>
      <c r="DK14" s="800"/>
      <c r="DL14" s="798"/>
      <c r="DM14" s="799"/>
      <c r="DN14" s="799"/>
      <c r="DO14" s="799"/>
      <c r="DP14" s="800"/>
      <c r="DQ14" s="798"/>
      <c r="DR14" s="799"/>
      <c r="DS14" s="799"/>
      <c r="DT14" s="799"/>
      <c r="DU14" s="800"/>
      <c r="DV14" s="795"/>
      <c r="DW14" s="796"/>
      <c r="DX14" s="796"/>
      <c r="DY14" s="796"/>
      <c r="DZ14" s="801"/>
      <c r="EA14" s="143"/>
    </row>
    <row r="15" spans="1:131" s="144" customFormat="1" ht="26.25" customHeight="1" x14ac:dyDescent="0.2">
      <c r="A15" s="147">
        <v>9</v>
      </c>
      <c r="B15" s="762"/>
      <c r="C15" s="763"/>
      <c r="D15" s="763"/>
      <c r="E15" s="763"/>
      <c r="F15" s="763"/>
      <c r="G15" s="763"/>
      <c r="H15" s="763"/>
      <c r="I15" s="763"/>
      <c r="J15" s="763"/>
      <c r="K15" s="763"/>
      <c r="L15" s="763"/>
      <c r="M15" s="763"/>
      <c r="N15" s="763"/>
      <c r="O15" s="763"/>
      <c r="P15" s="764"/>
      <c r="Q15" s="765"/>
      <c r="R15" s="766"/>
      <c r="S15" s="766"/>
      <c r="T15" s="766"/>
      <c r="U15" s="766"/>
      <c r="V15" s="766"/>
      <c r="W15" s="766"/>
      <c r="X15" s="766"/>
      <c r="Y15" s="766"/>
      <c r="Z15" s="766"/>
      <c r="AA15" s="766"/>
      <c r="AB15" s="766"/>
      <c r="AC15" s="766"/>
      <c r="AD15" s="766"/>
      <c r="AE15" s="767"/>
      <c r="AF15" s="768"/>
      <c r="AG15" s="769"/>
      <c r="AH15" s="769"/>
      <c r="AI15" s="769"/>
      <c r="AJ15" s="770"/>
      <c r="AK15" s="771"/>
      <c r="AL15" s="772"/>
      <c r="AM15" s="772"/>
      <c r="AN15" s="772"/>
      <c r="AO15" s="772"/>
      <c r="AP15" s="772"/>
      <c r="AQ15" s="772"/>
      <c r="AR15" s="772"/>
      <c r="AS15" s="772"/>
      <c r="AT15" s="772"/>
      <c r="AU15" s="793"/>
      <c r="AV15" s="793"/>
      <c r="AW15" s="793"/>
      <c r="AX15" s="793"/>
      <c r="AY15" s="794"/>
      <c r="AZ15" s="281"/>
      <c r="BA15" s="281"/>
      <c r="BB15" s="281"/>
      <c r="BC15" s="281"/>
      <c r="BD15" s="281"/>
      <c r="BE15" s="142"/>
      <c r="BF15" s="142"/>
      <c r="BG15" s="142"/>
      <c r="BH15" s="142"/>
      <c r="BI15" s="142"/>
      <c r="BJ15" s="142"/>
      <c r="BK15" s="142"/>
      <c r="BL15" s="142"/>
      <c r="BM15" s="142"/>
      <c r="BN15" s="142"/>
      <c r="BO15" s="142"/>
      <c r="BP15" s="142"/>
      <c r="BQ15" s="147">
        <v>9</v>
      </c>
      <c r="BR15" s="148"/>
      <c r="BS15" s="795"/>
      <c r="BT15" s="796"/>
      <c r="BU15" s="796"/>
      <c r="BV15" s="796"/>
      <c r="BW15" s="796"/>
      <c r="BX15" s="796"/>
      <c r="BY15" s="796"/>
      <c r="BZ15" s="796"/>
      <c r="CA15" s="796"/>
      <c r="CB15" s="796"/>
      <c r="CC15" s="796"/>
      <c r="CD15" s="796"/>
      <c r="CE15" s="796"/>
      <c r="CF15" s="796"/>
      <c r="CG15" s="797"/>
      <c r="CH15" s="798"/>
      <c r="CI15" s="799"/>
      <c r="CJ15" s="799"/>
      <c r="CK15" s="799"/>
      <c r="CL15" s="800"/>
      <c r="CM15" s="798"/>
      <c r="CN15" s="799"/>
      <c r="CO15" s="799"/>
      <c r="CP15" s="799"/>
      <c r="CQ15" s="800"/>
      <c r="CR15" s="798"/>
      <c r="CS15" s="799"/>
      <c r="CT15" s="799"/>
      <c r="CU15" s="799"/>
      <c r="CV15" s="800"/>
      <c r="CW15" s="798"/>
      <c r="CX15" s="799"/>
      <c r="CY15" s="799"/>
      <c r="CZ15" s="799"/>
      <c r="DA15" s="800"/>
      <c r="DB15" s="798"/>
      <c r="DC15" s="799"/>
      <c r="DD15" s="799"/>
      <c r="DE15" s="799"/>
      <c r="DF15" s="800"/>
      <c r="DG15" s="798"/>
      <c r="DH15" s="799"/>
      <c r="DI15" s="799"/>
      <c r="DJ15" s="799"/>
      <c r="DK15" s="800"/>
      <c r="DL15" s="798"/>
      <c r="DM15" s="799"/>
      <c r="DN15" s="799"/>
      <c r="DO15" s="799"/>
      <c r="DP15" s="800"/>
      <c r="DQ15" s="798"/>
      <c r="DR15" s="799"/>
      <c r="DS15" s="799"/>
      <c r="DT15" s="799"/>
      <c r="DU15" s="800"/>
      <c r="DV15" s="795"/>
      <c r="DW15" s="796"/>
      <c r="DX15" s="796"/>
      <c r="DY15" s="796"/>
      <c r="DZ15" s="801"/>
      <c r="EA15" s="143"/>
    </row>
    <row r="16" spans="1:131" s="144" customFormat="1" ht="26.25" customHeight="1" x14ac:dyDescent="0.2">
      <c r="A16" s="147">
        <v>10</v>
      </c>
      <c r="B16" s="762"/>
      <c r="C16" s="763"/>
      <c r="D16" s="763"/>
      <c r="E16" s="763"/>
      <c r="F16" s="763"/>
      <c r="G16" s="763"/>
      <c r="H16" s="763"/>
      <c r="I16" s="763"/>
      <c r="J16" s="763"/>
      <c r="K16" s="763"/>
      <c r="L16" s="763"/>
      <c r="M16" s="763"/>
      <c r="N16" s="763"/>
      <c r="O16" s="763"/>
      <c r="P16" s="764"/>
      <c r="Q16" s="765"/>
      <c r="R16" s="766"/>
      <c r="S16" s="766"/>
      <c r="T16" s="766"/>
      <c r="U16" s="766"/>
      <c r="V16" s="766"/>
      <c r="W16" s="766"/>
      <c r="X16" s="766"/>
      <c r="Y16" s="766"/>
      <c r="Z16" s="766"/>
      <c r="AA16" s="766"/>
      <c r="AB16" s="766"/>
      <c r="AC16" s="766"/>
      <c r="AD16" s="766"/>
      <c r="AE16" s="767"/>
      <c r="AF16" s="768"/>
      <c r="AG16" s="769"/>
      <c r="AH16" s="769"/>
      <c r="AI16" s="769"/>
      <c r="AJ16" s="770"/>
      <c r="AK16" s="771"/>
      <c r="AL16" s="772"/>
      <c r="AM16" s="772"/>
      <c r="AN16" s="772"/>
      <c r="AO16" s="772"/>
      <c r="AP16" s="772"/>
      <c r="AQ16" s="772"/>
      <c r="AR16" s="772"/>
      <c r="AS16" s="772"/>
      <c r="AT16" s="772"/>
      <c r="AU16" s="793"/>
      <c r="AV16" s="793"/>
      <c r="AW16" s="793"/>
      <c r="AX16" s="793"/>
      <c r="AY16" s="794"/>
      <c r="AZ16" s="281"/>
      <c r="BA16" s="281"/>
      <c r="BB16" s="281"/>
      <c r="BC16" s="281"/>
      <c r="BD16" s="281"/>
      <c r="BE16" s="142"/>
      <c r="BF16" s="142"/>
      <c r="BG16" s="142"/>
      <c r="BH16" s="142"/>
      <c r="BI16" s="142"/>
      <c r="BJ16" s="142"/>
      <c r="BK16" s="142"/>
      <c r="BL16" s="142"/>
      <c r="BM16" s="142"/>
      <c r="BN16" s="142"/>
      <c r="BO16" s="142"/>
      <c r="BP16" s="142"/>
      <c r="BQ16" s="147">
        <v>10</v>
      </c>
      <c r="BR16" s="148"/>
      <c r="BS16" s="795"/>
      <c r="BT16" s="796"/>
      <c r="BU16" s="796"/>
      <c r="BV16" s="796"/>
      <c r="BW16" s="796"/>
      <c r="BX16" s="796"/>
      <c r="BY16" s="796"/>
      <c r="BZ16" s="796"/>
      <c r="CA16" s="796"/>
      <c r="CB16" s="796"/>
      <c r="CC16" s="796"/>
      <c r="CD16" s="796"/>
      <c r="CE16" s="796"/>
      <c r="CF16" s="796"/>
      <c r="CG16" s="797"/>
      <c r="CH16" s="798"/>
      <c r="CI16" s="799"/>
      <c r="CJ16" s="799"/>
      <c r="CK16" s="799"/>
      <c r="CL16" s="800"/>
      <c r="CM16" s="798"/>
      <c r="CN16" s="799"/>
      <c r="CO16" s="799"/>
      <c r="CP16" s="799"/>
      <c r="CQ16" s="800"/>
      <c r="CR16" s="798"/>
      <c r="CS16" s="799"/>
      <c r="CT16" s="799"/>
      <c r="CU16" s="799"/>
      <c r="CV16" s="800"/>
      <c r="CW16" s="798"/>
      <c r="CX16" s="799"/>
      <c r="CY16" s="799"/>
      <c r="CZ16" s="799"/>
      <c r="DA16" s="800"/>
      <c r="DB16" s="798"/>
      <c r="DC16" s="799"/>
      <c r="DD16" s="799"/>
      <c r="DE16" s="799"/>
      <c r="DF16" s="800"/>
      <c r="DG16" s="798"/>
      <c r="DH16" s="799"/>
      <c r="DI16" s="799"/>
      <c r="DJ16" s="799"/>
      <c r="DK16" s="800"/>
      <c r="DL16" s="798"/>
      <c r="DM16" s="799"/>
      <c r="DN16" s="799"/>
      <c r="DO16" s="799"/>
      <c r="DP16" s="800"/>
      <c r="DQ16" s="798"/>
      <c r="DR16" s="799"/>
      <c r="DS16" s="799"/>
      <c r="DT16" s="799"/>
      <c r="DU16" s="800"/>
      <c r="DV16" s="795"/>
      <c r="DW16" s="796"/>
      <c r="DX16" s="796"/>
      <c r="DY16" s="796"/>
      <c r="DZ16" s="801"/>
      <c r="EA16" s="143"/>
    </row>
    <row r="17" spans="1:131" s="144" customFormat="1" ht="26.25" customHeight="1" x14ac:dyDescent="0.2">
      <c r="A17" s="147">
        <v>11</v>
      </c>
      <c r="B17" s="762"/>
      <c r="C17" s="763"/>
      <c r="D17" s="763"/>
      <c r="E17" s="763"/>
      <c r="F17" s="763"/>
      <c r="G17" s="763"/>
      <c r="H17" s="763"/>
      <c r="I17" s="763"/>
      <c r="J17" s="763"/>
      <c r="K17" s="763"/>
      <c r="L17" s="763"/>
      <c r="M17" s="763"/>
      <c r="N17" s="763"/>
      <c r="O17" s="763"/>
      <c r="P17" s="764"/>
      <c r="Q17" s="765"/>
      <c r="R17" s="766"/>
      <c r="S17" s="766"/>
      <c r="T17" s="766"/>
      <c r="U17" s="766"/>
      <c r="V17" s="766"/>
      <c r="W17" s="766"/>
      <c r="X17" s="766"/>
      <c r="Y17" s="766"/>
      <c r="Z17" s="766"/>
      <c r="AA17" s="766"/>
      <c r="AB17" s="766"/>
      <c r="AC17" s="766"/>
      <c r="AD17" s="766"/>
      <c r="AE17" s="767"/>
      <c r="AF17" s="768"/>
      <c r="AG17" s="769"/>
      <c r="AH17" s="769"/>
      <c r="AI17" s="769"/>
      <c r="AJ17" s="770"/>
      <c r="AK17" s="771"/>
      <c r="AL17" s="772"/>
      <c r="AM17" s="772"/>
      <c r="AN17" s="772"/>
      <c r="AO17" s="772"/>
      <c r="AP17" s="772"/>
      <c r="AQ17" s="772"/>
      <c r="AR17" s="772"/>
      <c r="AS17" s="772"/>
      <c r="AT17" s="772"/>
      <c r="AU17" s="793"/>
      <c r="AV17" s="793"/>
      <c r="AW17" s="793"/>
      <c r="AX17" s="793"/>
      <c r="AY17" s="794"/>
      <c r="AZ17" s="281"/>
      <c r="BA17" s="281"/>
      <c r="BB17" s="281"/>
      <c r="BC17" s="281"/>
      <c r="BD17" s="281"/>
      <c r="BE17" s="142"/>
      <c r="BF17" s="142"/>
      <c r="BG17" s="142"/>
      <c r="BH17" s="142"/>
      <c r="BI17" s="142"/>
      <c r="BJ17" s="142"/>
      <c r="BK17" s="142"/>
      <c r="BL17" s="142"/>
      <c r="BM17" s="142"/>
      <c r="BN17" s="142"/>
      <c r="BO17" s="142"/>
      <c r="BP17" s="142"/>
      <c r="BQ17" s="147">
        <v>11</v>
      </c>
      <c r="BR17" s="148"/>
      <c r="BS17" s="795"/>
      <c r="BT17" s="796"/>
      <c r="BU17" s="796"/>
      <c r="BV17" s="796"/>
      <c r="BW17" s="796"/>
      <c r="BX17" s="796"/>
      <c r="BY17" s="796"/>
      <c r="BZ17" s="796"/>
      <c r="CA17" s="796"/>
      <c r="CB17" s="796"/>
      <c r="CC17" s="796"/>
      <c r="CD17" s="796"/>
      <c r="CE17" s="796"/>
      <c r="CF17" s="796"/>
      <c r="CG17" s="797"/>
      <c r="CH17" s="798"/>
      <c r="CI17" s="799"/>
      <c r="CJ17" s="799"/>
      <c r="CK17" s="799"/>
      <c r="CL17" s="800"/>
      <c r="CM17" s="798"/>
      <c r="CN17" s="799"/>
      <c r="CO17" s="799"/>
      <c r="CP17" s="799"/>
      <c r="CQ17" s="800"/>
      <c r="CR17" s="798"/>
      <c r="CS17" s="799"/>
      <c r="CT17" s="799"/>
      <c r="CU17" s="799"/>
      <c r="CV17" s="800"/>
      <c r="CW17" s="798"/>
      <c r="CX17" s="799"/>
      <c r="CY17" s="799"/>
      <c r="CZ17" s="799"/>
      <c r="DA17" s="800"/>
      <c r="DB17" s="798"/>
      <c r="DC17" s="799"/>
      <c r="DD17" s="799"/>
      <c r="DE17" s="799"/>
      <c r="DF17" s="800"/>
      <c r="DG17" s="798"/>
      <c r="DH17" s="799"/>
      <c r="DI17" s="799"/>
      <c r="DJ17" s="799"/>
      <c r="DK17" s="800"/>
      <c r="DL17" s="798"/>
      <c r="DM17" s="799"/>
      <c r="DN17" s="799"/>
      <c r="DO17" s="799"/>
      <c r="DP17" s="800"/>
      <c r="DQ17" s="798"/>
      <c r="DR17" s="799"/>
      <c r="DS17" s="799"/>
      <c r="DT17" s="799"/>
      <c r="DU17" s="800"/>
      <c r="DV17" s="795"/>
      <c r="DW17" s="796"/>
      <c r="DX17" s="796"/>
      <c r="DY17" s="796"/>
      <c r="DZ17" s="801"/>
      <c r="EA17" s="143"/>
    </row>
    <row r="18" spans="1:131" s="144" customFormat="1" ht="26.25" customHeight="1" x14ac:dyDescent="0.2">
      <c r="A18" s="147">
        <v>12</v>
      </c>
      <c r="B18" s="762"/>
      <c r="C18" s="763"/>
      <c r="D18" s="763"/>
      <c r="E18" s="763"/>
      <c r="F18" s="763"/>
      <c r="G18" s="763"/>
      <c r="H18" s="763"/>
      <c r="I18" s="763"/>
      <c r="J18" s="763"/>
      <c r="K18" s="763"/>
      <c r="L18" s="763"/>
      <c r="M18" s="763"/>
      <c r="N18" s="763"/>
      <c r="O18" s="763"/>
      <c r="P18" s="764"/>
      <c r="Q18" s="765"/>
      <c r="R18" s="766"/>
      <c r="S18" s="766"/>
      <c r="T18" s="766"/>
      <c r="U18" s="766"/>
      <c r="V18" s="766"/>
      <c r="W18" s="766"/>
      <c r="X18" s="766"/>
      <c r="Y18" s="766"/>
      <c r="Z18" s="766"/>
      <c r="AA18" s="766"/>
      <c r="AB18" s="766"/>
      <c r="AC18" s="766"/>
      <c r="AD18" s="766"/>
      <c r="AE18" s="767"/>
      <c r="AF18" s="768"/>
      <c r="AG18" s="769"/>
      <c r="AH18" s="769"/>
      <c r="AI18" s="769"/>
      <c r="AJ18" s="770"/>
      <c r="AK18" s="771"/>
      <c r="AL18" s="772"/>
      <c r="AM18" s="772"/>
      <c r="AN18" s="772"/>
      <c r="AO18" s="772"/>
      <c r="AP18" s="772"/>
      <c r="AQ18" s="772"/>
      <c r="AR18" s="772"/>
      <c r="AS18" s="772"/>
      <c r="AT18" s="772"/>
      <c r="AU18" s="793"/>
      <c r="AV18" s="793"/>
      <c r="AW18" s="793"/>
      <c r="AX18" s="793"/>
      <c r="AY18" s="794"/>
      <c r="AZ18" s="281"/>
      <c r="BA18" s="281"/>
      <c r="BB18" s="281"/>
      <c r="BC18" s="281"/>
      <c r="BD18" s="281"/>
      <c r="BE18" s="142"/>
      <c r="BF18" s="142"/>
      <c r="BG18" s="142"/>
      <c r="BH18" s="142"/>
      <c r="BI18" s="142"/>
      <c r="BJ18" s="142"/>
      <c r="BK18" s="142"/>
      <c r="BL18" s="142"/>
      <c r="BM18" s="142"/>
      <c r="BN18" s="142"/>
      <c r="BO18" s="142"/>
      <c r="BP18" s="142"/>
      <c r="BQ18" s="147">
        <v>12</v>
      </c>
      <c r="BR18" s="148"/>
      <c r="BS18" s="795"/>
      <c r="BT18" s="796"/>
      <c r="BU18" s="796"/>
      <c r="BV18" s="796"/>
      <c r="BW18" s="796"/>
      <c r="BX18" s="796"/>
      <c r="BY18" s="796"/>
      <c r="BZ18" s="796"/>
      <c r="CA18" s="796"/>
      <c r="CB18" s="796"/>
      <c r="CC18" s="796"/>
      <c r="CD18" s="796"/>
      <c r="CE18" s="796"/>
      <c r="CF18" s="796"/>
      <c r="CG18" s="797"/>
      <c r="CH18" s="798"/>
      <c r="CI18" s="799"/>
      <c r="CJ18" s="799"/>
      <c r="CK18" s="799"/>
      <c r="CL18" s="800"/>
      <c r="CM18" s="798"/>
      <c r="CN18" s="799"/>
      <c r="CO18" s="799"/>
      <c r="CP18" s="799"/>
      <c r="CQ18" s="800"/>
      <c r="CR18" s="798"/>
      <c r="CS18" s="799"/>
      <c r="CT18" s="799"/>
      <c r="CU18" s="799"/>
      <c r="CV18" s="800"/>
      <c r="CW18" s="798"/>
      <c r="CX18" s="799"/>
      <c r="CY18" s="799"/>
      <c r="CZ18" s="799"/>
      <c r="DA18" s="800"/>
      <c r="DB18" s="798"/>
      <c r="DC18" s="799"/>
      <c r="DD18" s="799"/>
      <c r="DE18" s="799"/>
      <c r="DF18" s="800"/>
      <c r="DG18" s="798"/>
      <c r="DH18" s="799"/>
      <c r="DI18" s="799"/>
      <c r="DJ18" s="799"/>
      <c r="DK18" s="800"/>
      <c r="DL18" s="798"/>
      <c r="DM18" s="799"/>
      <c r="DN18" s="799"/>
      <c r="DO18" s="799"/>
      <c r="DP18" s="800"/>
      <c r="DQ18" s="798"/>
      <c r="DR18" s="799"/>
      <c r="DS18" s="799"/>
      <c r="DT18" s="799"/>
      <c r="DU18" s="800"/>
      <c r="DV18" s="795"/>
      <c r="DW18" s="796"/>
      <c r="DX18" s="796"/>
      <c r="DY18" s="796"/>
      <c r="DZ18" s="801"/>
      <c r="EA18" s="143"/>
    </row>
    <row r="19" spans="1:131" s="144" customFormat="1" ht="26.25" customHeight="1" x14ac:dyDescent="0.2">
      <c r="A19" s="147">
        <v>13</v>
      </c>
      <c r="B19" s="762"/>
      <c r="C19" s="763"/>
      <c r="D19" s="763"/>
      <c r="E19" s="763"/>
      <c r="F19" s="763"/>
      <c r="G19" s="763"/>
      <c r="H19" s="763"/>
      <c r="I19" s="763"/>
      <c r="J19" s="763"/>
      <c r="K19" s="763"/>
      <c r="L19" s="763"/>
      <c r="M19" s="763"/>
      <c r="N19" s="763"/>
      <c r="O19" s="763"/>
      <c r="P19" s="764"/>
      <c r="Q19" s="765"/>
      <c r="R19" s="766"/>
      <c r="S19" s="766"/>
      <c r="T19" s="766"/>
      <c r="U19" s="766"/>
      <c r="V19" s="766"/>
      <c r="W19" s="766"/>
      <c r="X19" s="766"/>
      <c r="Y19" s="766"/>
      <c r="Z19" s="766"/>
      <c r="AA19" s="766"/>
      <c r="AB19" s="766"/>
      <c r="AC19" s="766"/>
      <c r="AD19" s="766"/>
      <c r="AE19" s="767"/>
      <c r="AF19" s="768"/>
      <c r="AG19" s="769"/>
      <c r="AH19" s="769"/>
      <c r="AI19" s="769"/>
      <c r="AJ19" s="770"/>
      <c r="AK19" s="771"/>
      <c r="AL19" s="772"/>
      <c r="AM19" s="772"/>
      <c r="AN19" s="772"/>
      <c r="AO19" s="772"/>
      <c r="AP19" s="772"/>
      <c r="AQ19" s="772"/>
      <c r="AR19" s="772"/>
      <c r="AS19" s="772"/>
      <c r="AT19" s="772"/>
      <c r="AU19" s="793"/>
      <c r="AV19" s="793"/>
      <c r="AW19" s="793"/>
      <c r="AX19" s="793"/>
      <c r="AY19" s="794"/>
      <c r="AZ19" s="281"/>
      <c r="BA19" s="281"/>
      <c r="BB19" s="281"/>
      <c r="BC19" s="281"/>
      <c r="BD19" s="281"/>
      <c r="BE19" s="142"/>
      <c r="BF19" s="142"/>
      <c r="BG19" s="142"/>
      <c r="BH19" s="142"/>
      <c r="BI19" s="142"/>
      <c r="BJ19" s="142"/>
      <c r="BK19" s="142"/>
      <c r="BL19" s="142"/>
      <c r="BM19" s="142"/>
      <c r="BN19" s="142"/>
      <c r="BO19" s="142"/>
      <c r="BP19" s="142"/>
      <c r="BQ19" s="147">
        <v>13</v>
      </c>
      <c r="BR19" s="148"/>
      <c r="BS19" s="795"/>
      <c r="BT19" s="796"/>
      <c r="BU19" s="796"/>
      <c r="BV19" s="796"/>
      <c r="BW19" s="796"/>
      <c r="BX19" s="796"/>
      <c r="BY19" s="796"/>
      <c r="BZ19" s="796"/>
      <c r="CA19" s="796"/>
      <c r="CB19" s="796"/>
      <c r="CC19" s="796"/>
      <c r="CD19" s="796"/>
      <c r="CE19" s="796"/>
      <c r="CF19" s="796"/>
      <c r="CG19" s="797"/>
      <c r="CH19" s="798"/>
      <c r="CI19" s="799"/>
      <c r="CJ19" s="799"/>
      <c r="CK19" s="799"/>
      <c r="CL19" s="800"/>
      <c r="CM19" s="798"/>
      <c r="CN19" s="799"/>
      <c r="CO19" s="799"/>
      <c r="CP19" s="799"/>
      <c r="CQ19" s="800"/>
      <c r="CR19" s="798"/>
      <c r="CS19" s="799"/>
      <c r="CT19" s="799"/>
      <c r="CU19" s="799"/>
      <c r="CV19" s="800"/>
      <c r="CW19" s="798"/>
      <c r="CX19" s="799"/>
      <c r="CY19" s="799"/>
      <c r="CZ19" s="799"/>
      <c r="DA19" s="800"/>
      <c r="DB19" s="798"/>
      <c r="DC19" s="799"/>
      <c r="DD19" s="799"/>
      <c r="DE19" s="799"/>
      <c r="DF19" s="800"/>
      <c r="DG19" s="798"/>
      <c r="DH19" s="799"/>
      <c r="DI19" s="799"/>
      <c r="DJ19" s="799"/>
      <c r="DK19" s="800"/>
      <c r="DL19" s="798"/>
      <c r="DM19" s="799"/>
      <c r="DN19" s="799"/>
      <c r="DO19" s="799"/>
      <c r="DP19" s="800"/>
      <c r="DQ19" s="798"/>
      <c r="DR19" s="799"/>
      <c r="DS19" s="799"/>
      <c r="DT19" s="799"/>
      <c r="DU19" s="800"/>
      <c r="DV19" s="795"/>
      <c r="DW19" s="796"/>
      <c r="DX19" s="796"/>
      <c r="DY19" s="796"/>
      <c r="DZ19" s="801"/>
      <c r="EA19" s="143"/>
    </row>
    <row r="20" spans="1:131" s="144" customFormat="1" ht="26.25" customHeight="1" x14ac:dyDescent="0.2">
      <c r="A20" s="147">
        <v>14</v>
      </c>
      <c r="B20" s="762"/>
      <c r="C20" s="763"/>
      <c r="D20" s="763"/>
      <c r="E20" s="763"/>
      <c r="F20" s="763"/>
      <c r="G20" s="763"/>
      <c r="H20" s="763"/>
      <c r="I20" s="763"/>
      <c r="J20" s="763"/>
      <c r="K20" s="763"/>
      <c r="L20" s="763"/>
      <c r="M20" s="763"/>
      <c r="N20" s="763"/>
      <c r="O20" s="763"/>
      <c r="P20" s="764"/>
      <c r="Q20" s="765"/>
      <c r="R20" s="766"/>
      <c r="S20" s="766"/>
      <c r="T20" s="766"/>
      <c r="U20" s="766"/>
      <c r="V20" s="766"/>
      <c r="W20" s="766"/>
      <c r="X20" s="766"/>
      <c r="Y20" s="766"/>
      <c r="Z20" s="766"/>
      <c r="AA20" s="766"/>
      <c r="AB20" s="766"/>
      <c r="AC20" s="766"/>
      <c r="AD20" s="766"/>
      <c r="AE20" s="767"/>
      <c r="AF20" s="768"/>
      <c r="AG20" s="769"/>
      <c r="AH20" s="769"/>
      <c r="AI20" s="769"/>
      <c r="AJ20" s="770"/>
      <c r="AK20" s="771"/>
      <c r="AL20" s="772"/>
      <c r="AM20" s="772"/>
      <c r="AN20" s="772"/>
      <c r="AO20" s="772"/>
      <c r="AP20" s="772"/>
      <c r="AQ20" s="772"/>
      <c r="AR20" s="772"/>
      <c r="AS20" s="772"/>
      <c r="AT20" s="772"/>
      <c r="AU20" s="793"/>
      <c r="AV20" s="793"/>
      <c r="AW20" s="793"/>
      <c r="AX20" s="793"/>
      <c r="AY20" s="794"/>
      <c r="AZ20" s="281"/>
      <c r="BA20" s="281"/>
      <c r="BB20" s="281"/>
      <c r="BC20" s="281"/>
      <c r="BD20" s="281"/>
      <c r="BE20" s="142"/>
      <c r="BF20" s="142"/>
      <c r="BG20" s="142"/>
      <c r="BH20" s="142"/>
      <c r="BI20" s="142"/>
      <c r="BJ20" s="142"/>
      <c r="BK20" s="142"/>
      <c r="BL20" s="142"/>
      <c r="BM20" s="142"/>
      <c r="BN20" s="142"/>
      <c r="BO20" s="142"/>
      <c r="BP20" s="142"/>
      <c r="BQ20" s="147">
        <v>14</v>
      </c>
      <c r="BR20" s="148"/>
      <c r="BS20" s="795"/>
      <c r="BT20" s="796"/>
      <c r="BU20" s="796"/>
      <c r="BV20" s="796"/>
      <c r="BW20" s="796"/>
      <c r="BX20" s="796"/>
      <c r="BY20" s="796"/>
      <c r="BZ20" s="796"/>
      <c r="CA20" s="796"/>
      <c r="CB20" s="796"/>
      <c r="CC20" s="796"/>
      <c r="CD20" s="796"/>
      <c r="CE20" s="796"/>
      <c r="CF20" s="796"/>
      <c r="CG20" s="797"/>
      <c r="CH20" s="798"/>
      <c r="CI20" s="799"/>
      <c r="CJ20" s="799"/>
      <c r="CK20" s="799"/>
      <c r="CL20" s="800"/>
      <c r="CM20" s="798"/>
      <c r="CN20" s="799"/>
      <c r="CO20" s="799"/>
      <c r="CP20" s="799"/>
      <c r="CQ20" s="800"/>
      <c r="CR20" s="798"/>
      <c r="CS20" s="799"/>
      <c r="CT20" s="799"/>
      <c r="CU20" s="799"/>
      <c r="CV20" s="800"/>
      <c r="CW20" s="798"/>
      <c r="CX20" s="799"/>
      <c r="CY20" s="799"/>
      <c r="CZ20" s="799"/>
      <c r="DA20" s="800"/>
      <c r="DB20" s="798"/>
      <c r="DC20" s="799"/>
      <c r="DD20" s="799"/>
      <c r="DE20" s="799"/>
      <c r="DF20" s="800"/>
      <c r="DG20" s="798"/>
      <c r="DH20" s="799"/>
      <c r="DI20" s="799"/>
      <c r="DJ20" s="799"/>
      <c r="DK20" s="800"/>
      <c r="DL20" s="798"/>
      <c r="DM20" s="799"/>
      <c r="DN20" s="799"/>
      <c r="DO20" s="799"/>
      <c r="DP20" s="800"/>
      <c r="DQ20" s="798"/>
      <c r="DR20" s="799"/>
      <c r="DS20" s="799"/>
      <c r="DT20" s="799"/>
      <c r="DU20" s="800"/>
      <c r="DV20" s="795"/>
      <c r="DW20" s="796"/>
      <c r="DX20" s="796"/>
      <c r="DY20" s="796"/>
      <c r="DZ20" s="801"/>
      <c r="EA20" s="143"/>
    </row>
    <row r="21" spans="1:131" s="144" customFormat="1" ht="26.25" customHeight="1" thickBot="1" x14ac:dyDescent="0.25">
      <c r="A21" s="147">
        <v>15</v>
      </c>
      <c r="B21" s="762"/>
      <c r="C21" s="763"/>
      <c r="D21" s="763"/>
      <c r="E21" s="763"/>
      <c r="F21" s="763"/>
      <c r="G21" s="763"/>
      <c r="H21" s="763"/>
      <c r="I21" s="763"/>
      <c r="J21" s="763"/>
      <c r="K21" s="763"/>
      <c r="L21" s="763"/>
      <c r="M21" s="763"/>
      <c r="N21" s="763"/>
      <c r="O21" s="763"/>
      <c r="P21" s="764"/>
      <c r="Q21" s="765"/>
      <c r="R21" s="766"/>
      <c r="S21" s="766"/>
      <c r="T21" s="766"/>
      <c r="U21" s="766"/>
      <c r="V21" s="766"/>
      <c r="W21" s="766"/>
      <c r="X21" s="766"/>
      <c r="Y21" s="766"/>
      <c r="Z21" s="766"/>
      <c r="AA21" s="766"/>
      <c r="AB21" s="766"/>
      <c r="AC21" s="766"/>
      <c r="AD21" s="766"/>
      <c r="AE21" s="767"/>
      <c r="AF21" s="768"/>
      <c r="AG21" s="769"/>
      <c r="AH21" s="769"/>
      <c r="AI21" s="769"/>
      <c r="AJ21" s="770"/>
      <c r="AK21" s="771"/>
      <c r="AL21" s="772"/>
      <c r="AM21" s="772"/>
      <c r="AN21" s="772"/>
      <c r="AO21" s="772"/>
      <c r="AP21" s="772"/>
      <c r="AQ21" s="772"/>
      <c r="AR21" s="772"/>
      <c r="AS21" s="772"/>
      <c r="AT21" s="772"/>
      <c r="AU21" s="793"/>
      <c r="AV21" s="793"/>
      <c r="AW21" s="793"/>
      <c r="AX21" s="793"/>
      <c r="AY21" s="794"/>
      <c r="AZ21" s="281"/>
      <c r="BA21" s="281"/>
      <c r="BB21" s="281"/>
      <c r="BC21" s="281"/>
      <c r="BD21" s="281"/>
      <c r="BE21" s="142"/>
      <c r="BF21" s="142"/>
      <c r="BG21" s="142"/>
      <c r="BH21" s="142"/>
      <c r="BI21" s="142"/>
      <c r="BJ21" s="142"/>
      <c r="BK21" s="142"/>
      <c r="BL21" s="142"/>
      <c r="BM21" s="142"/>
      <c r="BN21" s="142"/>
      <c r="BO21" s="142"/>
      <c r="BP21" s="142"/>
      <c r="BQ21" s="147">
        <v>15</v>
      </c>
      <c r="BR21" s="148"/>
      <c r="BS21" s="795"/>
      <c r="BT21" s="796"/>
      <c r="BU21" s="796"/>
      <c r="BV21" s="796"/>
      <c r="BW21" s="796"/>
      <c r="BX21" s="796"/>
      <c r="BY21" s="796"/>
      <c r="BZ21" s="796"/>
      <c r="CA21" s="796"/>
      <c r="CB21" s="796"/>
      <c r="CC21" s="796"/>
      <c r="CD21" s="796"/>
      <c r="CE21" s="796"/>
      <c r="CF21" s="796"/>
      <c r="CG21" s="797"/>
      <c r="CH21" s="798"/>
      <c r="CI21" s="799"/>
      <c r="CJ21" s="799"/>
      <c r="CK21" s="799"/>
      <c r="CL21" s="800"/>
      <c r="CM21" s="798"/>
      <c r="CN21" s="799"/>
      <c r="CO21" s="799"/>
      <c r="CP21" s="799"/>
      <c r="CQ21" s="800"/>
      <c r="CR21" s="798"/>
      <c r="CS21" s="799"/>
      <c r="CT21" s="799"/>
      <c r="CU21" s="799"/>
      <c r="CV21" s="800"/>
      <c r="CW21" s="798"/>
      <c r="CX21" s="799"/>
      <c r="CY21" s="799"/>
      <c r="CZ21" s="799"/>
      <c r="DA21" s="800"/>
      <c r="DB21" s="798"/>
      <c r="DC21" s="799"/>
      <c r="DD21" s="799"/>
      <c r="DE21" s="799"/>
      <c r="DF21" s="800"/>
      <c r="DG21" s="798"/>
      <c r="DH21" s="799"/>
      <c r="DI21" s="799"/>
      <c r="DJ21" s="799"/>
      <c r="DK21" s="800"/>
      <c r="DL21" s="798"/>
      <c r="DM21" s="799"/>
      <c r="DN21" s="799"/>
      <c r="DO21" s="799"/>
      <c r="DP21" s="800"/>
      <c r="DQ21" s="798"/>
      <c r="DR21" s="799"/>
      <c r="DS21" s="799"/>
      <c r="DT21" s="799"/>
      <c r="DU21" s="800"/>
      <c r="DV21" s="795"/>
      <c r="DW21" s="796"/>
      <c r="DX21" s="796"/>
      <c r="DY21" s="796"/>
      <c r="DZ21" s="801"/>
      <c r="EA21" s="143"/>
    </row>
    <row r="22" spans="1:131" s="144" customFormat="1" ht="26.25" customHeight="1" x14ac:dyDescent="0.2">
      <c r="A22" s="147">
        <v>16</v>
      </c>
      <c r="B22" s="762"/>
      <c r="C22" s="763"/>
      <c r="D22" s="763"/>
      <c r="E22" s="763"/>
      <c r="F22" s="763"/>
      <c r="G22" s="763"/>
      <c r="H22" s="763"/>
      <c r="I22" s="763"/>
      <c r="J22" s="763"/>
      <c r="K22" s="763"/>
      <c r="L22" s="763"/>
      <c r="M22" s="763"/>
      <c r="N22" s="763"/>
      <c r="O22" s="763"/>
      <c r="P22" s="764"/>
      <c r="Q22" s="812"/>
      <c r="R22" s="813"/>
      <c r="S22" s="813"/>
      <c r="T22" s="813"/>
      <c r="U22" s="813"/>
      <c r="V22" s="813"/>
      <c r="W22" s="813"/>
      <c r="X22" s="813"/>
      <c r="Y22" s="813"/>
      <c r="Z22" s="813"/>
      <c r="AA22" s="813"/>
      <c r="AB22" s="813"/>
      <c r="AC22" s="813"/>
      <c r="AD22" s="813"/>
      <c r="AE22" s="814"/>
      <c r="AF22" s="768"/>
      <c r="AG22" s="769"/>
      <c r="AH22" s="769"/>
      <c r="AI22" s="769"/>
      <c r="AJ22" s="770"/>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142"/>
      <c r="BF22" s="142"/>
      <c r="BG22" s="142"/>
      <c r="BH22" s="142"/>
      <c r="BI22" s="142"/>
      <c r="BJ22" s="142"/>
      <c r="BK22" s="142"/>
      <c r="BL22" s="142"/>
      <c r="BM22" s="142"/>
      <c r="BN22" s="142"/>
      <c r="BO22" s="142"/>
      <c r="BP22" s="142"/>
      <c r="BQ22" s="147">
        <v>16</v>
      </c>
      <c r="BR22" s="148"/>
      <c r="BS22" s="795"/>
      <c r="BT22" s="796"/>
      <c r="BU22" s="796"/>
      <c r="BV22" s="796"/>
      <c r="BW22" s="796"/>
      <c r="BX22" s="796"/>
      <c r="BY22" s="796"/>
      <c r="BZ22" s="796"/>
      <c r="CA22" s="796"/>
      <c r="CB22" s="796"/>
      <c r="CC22" s="796"/>
      <c r="CD22" s="796"/>
      <c r="CE22" s="796"/>
      <c r="CF22" s="796"/>
      <c r="CG22" s="797"/>
      <c r="CH22" s="798"/>
      <c r="CI22" s="799"/>
      <c r="CJ22" s="799"/>
      <c r="CK22" s="799"/>
      <c r="CL22" s="800"/>
      <c r="CM22" s="798"/>
      <c r="CN22" s="799"/>
      <c r="CO22" s="799"/>
      <c r="CP22" s="799"/>
      <c r="CQ22" s="800"/>
      <c r="CR22" s="798"/>
      <c r="CS22" s="799"/>
      <c r="CT22" s="799"/>
      <c r="CU22" s="799"/>
      <c r="CV22" s="800"/>
      <c r="CW22" s="798"/>
      <c r="CX22" s="799"/>
      <c r="CY22" s="799"/>
      <c r="CZ22" s="799"/>
      <c r="DA22" s="800"/>
      <c r="DB22" s="798"/>
      <c r="DC22" s="799"/>
      <c r="DD22" s="799"/>
      <c r="DE22" s="799"/>
      <c r="DF22" s="800"/>
      <c r="DG22" s="798"/>
      <c r="DH22" s="799"/>
      <c r="DI22" s="799"/>
      <c r="DJ22" s="799"/>
      <c r="DK22" s="800"/>
      <c r="DL22" s="798"/>
      <c r="DM22" s="799"/>
      <c r="DN22" s="799"/>
      <c r="DO22" s="799"/>
      <c r="DP22" s="800"/>
      <c r="DQ22" s="798"/>
      <c r="DR22" s="799"/>
      <c r="DS22" s="799"/>
      <c r="DT22" s="799"/>
      <c r="DU22" s="800"/>
      <c r="DV22" s="795"/>
      <c r="DW22" s="796"/>
      <c r="DX22" s="796"/>
      <c r="DY22" s="796"/>
      <c r="DZ22" s="801"/>
      <c r="EA22" s="143"/>
    </row>
    <row r="23" spans="1:131" s="144" customFormat="1" ht="26.25" customHeight="1" thickBot="1" x14ac:dyDescent="0.25">
      <c r="A23" s="149" t="s">
        <v>377</v>
      </c>
      <c r="B23" s="802" t="s">
        <v>378</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496</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142"/>
      <c r="BF23" s="142"/>
      <c r="BG23" s="142"/>
      <c r="BH23" s="142"/>
      <c r="BI23" s="142"/>
      <c r="BJ23" s="142"/>
      <c r="BK23" s="142"/>
      <c r="BL23" s="142"/>
      <c r="BM23" s="142"/>
      <c r="BN23" s="142"/>
      <c r="BO23" s="142"/>
      <c r="BP23" s="142"/>
      <c r="BQ23" s="147">
        <v>17</v>
      </c>
      <c r="BR23" s="148"/>
      <c r="BS23" s="795"/>
      <c r="BT23" s="796"/>
      <c r="BU23" s="796"/>
      <c r="BV23" s="796"/>
      <c r="BW23" s="796"/>
      <c r="BX23" s="796"/>
      <c r="BY23" s="796"/>
      <c r="BZ23" s="796"/>
      <c r="CA23" s="796"/>
      <c r="CB23" s="796"/>
      <c r="CC23" s="796"/>
      <c r="CD23" s="796"/>
      <c r="CE23" s="796"/>
      <c r="CF23" s="796"/>
      <c r="CG23" s="797"/>
      <c r="CH23" s="798"/>
      <c r="CI23" s="799"/>
      <c r="CJ23" s="799"/>
      <c r="CK23" s="799"/>
      <c r="CL23" s="800"/>
      <c r="CM23" s="798"/>
      <c r="CN23" s="799"/>
      <c r="CO23" s="799"/>
      <c r="CP23" s="799"/>
      <c r="CQ23" s="800"/>
      <c r="CR23" s="798"/>
      <c r="CS23" s="799"/>
      <c r="CT23" s="799"/>
      <c r="CU23" s="799"/>
      <c r="CV23" s="800"/>
      <c r="CW23" s="798"/>
      <c r="CX23" s="799"/>
      <c r="CY23" s="799"/>
      <c r="CZ23" s="799"/>
      <c r="DA23" s="800"/>
      <c r="DB23" s="798"/>
      <c r="DC23" s="799"/>
      <c r="DD23" s="799"/>
      <c r="DE23" s="799"/>
      <c r="DF23" s="800"/>
      <c r="DG23" s="798"/>
      <c r="DH23" s="799"/>
      <c r="DI23" s="799"/>
      <c r="DJ23" s="799"/>
      <c r="DK23" s="800"/>
      <c r="DL23" s="798"/>
      <c r="DM23" s="799"/>
      <c r="DN23" s="799"/>
      <c r="DO23" s="799"/>
      <c r="DP23" s="800"/>
      <c r="DQ23" s="798"/>
      <c r="DR23" s="799"/>
      <c r="DS23" s="799"/>
      <c r="DT23" s="799"/>
      <c r="DU23" s="800"/>
      <c r="DV23" s="795"/>
      <c r="DW23" s="796"/>
      <c r="DX23" s="796"/>
      <c r="DY23" s="796"/>
      <c r="DZ23" s="801"/>
      <c r="EA23" s="143"/>
    </row>
    <row r="24" spans="1:131" s="144"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81"/>
      <c r="BA24" s="281"/>
      <c r="BB24" s="281"/>
      <c r="BC24" s="281"/>
      <c r="BD24" s="281"/>
      <c r="BE24" s="142"/>
      <c r="BF24" s="142"/>
      <c r="BG24" s="142"/>
      <c r="BH24" s="142"/>
      <c r="BI24" s="142"/>
      <c r="BJ24" s="142"/>
      <c r="BK24" s="142"/>
      <c r="BL24" s="142"/>
      <c r="BM24" s="142"/>
      <c r="BN24" s="142"/>
      <c r="BO24" s="142"/>
      <c r="BP24" s="142"/>
      <c r="BQ24" s="147">
        <v>18</v>
      </c>
      <c r="BR24" s="148"/>
      <c r="BS24" s="795"/>
      <c r="BT24" s="796"/>
      <c r="BU24" s="796"/>
      <c r="BV24" s="796"/>
      <c r="BW24" s="796"/>
      <c r="BX24" s="796"/>
      <c r="BY24" s="796"/>
      <c r="BZ24" s="796"/>
      <c r="CA24" s="796"/>
      <c r="CB24" s="796"/>
      <c r="CC24" s="796"/>
      <c r="CD24" s="796"/>
      <c r="CE24" s="796"/>
      <c r="CF24" s="796"/>
      <c r="CG24" s="797"/>
      <c r="CH24" s="798"/>
      <c r="CI24" s="799"/>
      <c r="CJ24" s="799"/>
      <c r="CK24" s="799"/>
      <c r="CL24" s="800"/>
      <c r="CM24" s="798"/>
      <c r="CN24" s="799"/>
      <c r="CO24" s="799"/>
      <c r="CP24" s="799"/>
      <c r="CQ24" s="800"/>
      <c r="CR24" s="798"/>
      <c r="CS24" s="799"/>
      <c r="CT24" s="799"/>
      <c r="CU24" s="799"/>
      <c r="CV24" s="800"/>
      <c r="CW24" s="798"/>
      <c r="CX24" s="799"/>
      <c r="CY24" s="799"/>
      <c r="CZ24" s="799"/>
      <c r="DA24" s="800"/>
      <c r="DB24" s="798"/>
      <c r="DC24" s="799"/>
      <c r="DD24" s="799"/>
      <c r="DE24" s="799"/>
      <c r="DF24" s="800"/>
      <c r="DG24" s="798"/>
      <c r="DH24" s="799"/>
      <c r="DI24" s="799"/>
      <c r="DJ24" s="799"/>
      <c r="DK24" s="800"/>
      <c r="DL24" s="798"/>
      <c r="DM24" s="799"/>
      <c r="DN24" s="799"/>
      <c r="DO24" s="799"/>
      <c r="DP24" s="800"/>
      <c r="DQ24" s="798"/>
      <c r="DR24" s="799"/>
      <c r="DS24" s="799"/>
      <c r="DT24" s="799"/>
      <c r="DU24" s="800"/>
      <c r="DV24" s="795"/>
      <c r="DW24" s="796"/>
      <c r="DX24" s="796"/>
      <c r="DY24" s="796"/>
      <c r="DZ24" s="801"/>
      <c r="EA24" s="143"/>
    </row>
    <row r="25" spans="1:131" ht="26.25" customHeight="1" thickBot="1" x14ac:dyDescent="0.25">
      <c r="A25" s="752" t="s">
        <v>380</v>
      </c>
      <c r="B25" s="752"/>
      <c r="C25" s="752"/>
      <c r="D25" s="752"/>
      <c r="E25" s="752"/>
      <c r="F25" s="752"/>
      <c r="G25" s="752"/>
      <c r="H25" s="752"/>
      <c r="I25" s="752"/>
      <c r="J25" s="752"/>
      <c r="K25" s="752"/>
      <c r="L25" s="752"/>
      <c r="M25" s="752"/>
      <c r="N25" s="752"/>
      <c r="O25" s="752"/>
      <c r="P25" s="752"/>
      <c r="Q25" s="752"/>
      <c r="R25" s="752"/>
      <c r="S25" s="752"/>
      <c r="T25" s="752"/>
      <c r="U25" s="752"/>
      <c r="V25" s="752"/>
      <c r="W25" s="752"/>
      <c r="X25" s="752"/>
      <c r="Y25" s="752"/>
      <c r="Z25" s="752"/>
      <c r="AA25" s="752"/>
      <c r="AB25" s="752"/>
      <c r="AC25" s="752"/>
      <c r="AD25" s="752"/>
      <c r="AE25" s="752"/>
      <c r="AF25" s="752"/>
      <c r="AG25" s="752"/>
      <c r="AH25" s="752"/>
      <c r="AI25" s="752"/>
      <c r="AJ25" s="752"/>
      <c r="AK25" s="752"/>
      <c r="AL25" s="752"/>
      <c r="AM25" s="752"/>
      <c r="AN25" s="752"/>
      <c r="AO25" s="752"/>
      <c r="AP25" s="752"/>
      <c r="AQ25" s="752"/>
      <c r="AR25" s="752"/>
      <c r="AS25" s="752"/>
      <c r="AT25" s="752"/>
      <c r="AU25" s="752"/>
      <c r="AV25" s="752"/>
      <c r="AW25" s="752"/>
      <c r="AX25" s="752"/>
      <c r="AY25" s="752"/>
      <c r="AZ25" s="752"/>
      <c r="BA25" s="752"/>
      <c r="BB25" s="752"/>
      <c r="BC25" s="752"/>
      <c r="BD25" s="752"/>
      <c r="BE25" s="752"/>
      <c r="BF25" s="752"/>
      <c r="BG25" s="752"/>
      <c r="BH25" s="752"/>
      <c r="BI25" s="752"/>
      <c r="BJ25" s="281"/>
      <c r="BK25" s="281"/>
      <c r="BL25" s="281"/>
      <c r="BM25" s="281"/>
      <c r="BN25" s="281"/>
      <c r="BO25" s="150"/>
      <c r="BP25" s="150"/>
      <c r="BQ25" s="147">
        <v>19</v>
      </c>
      <c r="BR25" s="148"/>
      <c r="BS25" s="795"/>
      <c r="BT25" s="796"/>
      <c r="BU25" s="796"/>
      <c r="BV25" s="796"/>
      <c r="BW25" s="796"/>
      <c r="BX25" s="796"/>
      <c r="BY25" s="796"/>
      <c r="BZ25" s="796"/>
      <c r="CA25" s="796"/>
      <c r="CB25" s="796"/>
      <c r="CC25" s="796"/>
      <c r="CD25" s="796"/>
      <c r="CE25" s="796"/>
      <c r="CF25" s="796"/>
      <c r="CG25" s="797"/>
      <c r="CH25" s="798"/>
      <c r="CI25" s="799"/>
      <c r="CJ25" s="799"/>
      <c r="CK25" s="799"/>
      <c r="CL25" s="800"/>
      <c r="CM25" s="798"/>
      <c r="CN25" s="799"/>
      <c r="CO25" s="799"/>
      <c r="CP25" s="799"/>
      <c r="CQ25" s="800"/>
      <c r="CR25" s="798"/>
      <c r="CS25" s="799"/>
      <c r="CT25" s="799"/>
      <c r="CU25" s="799"/>
      <c r="CV25" s="800"/>
      <c r="CW25" s="798"/>
      <c r="CX25" s="799"/>
      <c r="CY25" s="799"/>
      <c r="CZ25" s="799"/>
      <c r="DA25" s="800"/>
      <c r="DB25" s="798"/>
      <c r="DC25" s="799"/>
      <c r="DD25" s="799"/>
      <c r="DE25" s="799"/>
      <c r="DF25" s="800"/>
      <c r="DG25" s="798"/>
      <c r="DH25" s="799"/>
      <c r="DI25" s="799"/>
      <c r="DJ25" s="799"/>
      <c r="DK25" s="800"/>
      <c r="DL25" s="798"/>
      <c r="DM25" s="799"/>
      <c r="DN25" s="799"/>
      <c r="DO25" s="799"/>
      <c r="DP25" s="800"/>
      <c r="DQ25" s="798"/>
      <c r="DR25" s="799"/>
      <c r="DS25" s="799"/>
      <c r="DT25" s="799"/>
      <c r="DU25" s="800"/>
      <c r="DV25" s="795"/>
      <c r="DW25" s="796"/>
      <c r="DX25" s="796"/>
      <c r="DY25" s="796"/>
      <c r="DZ25" s="801"/>
      <c r="EA25" s="140"/>
    </row>
    <row r="26" spans="1:131" ht="26.25" customHeight="1" x14ac:dyDescent="0.2">
      <c r="A26" s="742" t="s">
        <v>358</v>
      </c>
      <c r="B26" s="743"/>
      <c r="C26" s="743"/>
      <c r="D26" s="743"/>
      <c r="E26" s="743"/>
      <c r="F26" s="743"/>
      <c r="G26" s="743"/>
      <c r="H26" s="743"/>
      <c r="I26" s="743"/>
      <c r="J26" s="743"/>
      <c r="K26" s="743"/>
      <c r="L26" s="743"/>
      <c r="M26" s="743"/>
      <c r="N26" s="743"/>
      <c r="O26" s="743"/>
      <c r="P26" s="744"/>
      <c r="Q26" s="738" t="s">
        <v>381</v>
      </c>
      <c r="R26" s="734"/>
      <c r="S26" s="734"/>
      <c r="T26" s="734"/>
      <c r="U26" s="735"/>
      <c r="V26" s="738" t="s">
        <v>382</v>
      </c>
      <c r="W26" s="734"/>
      <c r="X26" s="734"/>
      <c r="Y26" s="734"/>
      <c r="Z26" s="735"/>
      <c r="AA26" s="738" t="s">
        <v>383</v>
      </c>
      <c r="AB26" s="734"/>
      <c r="AC26" s="734"/>
      <c r="AD26" s="734"/>
      <c r="AE26" s="734"/>
      <c r="AF26" s="827" t="s">
        <v>384</v>
      </c>
      <c r="AG26" s="828"/>
      <c r="AH26" s="828"/>
      <c r="AI26" s="828"/>
      <c r="AJ26" s="829"/>
      <c r="AK26" s="734" t="s">
        <v>385</v>
      </c>
      <c r="AL26" s="734"/>
      <c r="AM26" s="734"/>
      <c r="AN26" s="734"/>
      <c r="AO26" s="735"/>
      <c r="AP26" s="738" t="s">
        <v>386</v>
      </c>
      <c r="AQ26" s="734"/>
      <c r="AR26" s="734"/>
      <c r="AS26" s="734"/>
      <c r="AT26" s="735"/>
      <c r="AU26" s="738" t="s">
        <v>387</v>
      </c>
      <c r="AV26" s="734"/>
      <c r="AW26" s="734"/>
      <c r="AX26" s="734"/>
      <c r="AY26" s="735"/>
      <c r="AZ26" s="738" t="s">
        <v>388</v>
      </c>
      <c r="BA26" s="734"/>
      <c r="BB26" s="734"/>
      <c r="BC26" s="734"/>
      <c r="BD26" s="735"/>
      <c r="BE26" s="738" t="s">
        <v>365</v>
      </c>
      <c r="BF26" s="734"/>
      <c r="BG26" s="734"/>
      <c r="BH26" s="734"/>
      <c r="BI26" s="740"/>
      <c r="BJ26" s="281"/>
      <c r="BK26" s="281"/>
      <c r="BL26" s="281"/>
      <c r="BM26" s="281"/>
      <c r="BN26" s="281"/>
      <c r="BO26" s="150"/>
      <c r="BP26" s="150"/>
      <c r="BQ26" s="147">
        <v>20</v>
      </c>
      <c r="BR26" s="148"/>
      <c r="BS26" s="795"/>
      <c r="BT26" s="796"/>
      <c r="BU26" s="796"/>
      <c r="BV26" s="796"/>
      <c r="BW26" s="796"/>
      <c r="BX26" s="796"/>
      <c r="BY26" s="796"/>
      <c r="BZ26" s="796"/>
      <c r="CA26" s="796"/>
      <c r="CB26" s="796"/>
      <c r="CC26" s="796"/>
      <c r="CD26" s="796"/>
      <c r="CE26" s="796"/>
      <c r="CF26" s="796"/>
      <c r="CG26" s="797"/>
      <c r="CH26" s="798"/>
      <c r="CI26" s="799"/>
      <c r="CJ26" s="799"/>
      <c r="CK26" s="799"/>
      <c r="CL26" s="800"/>
      <c r="CM26" s="798"/>
      <c r="CN26" s="799"/>
      <c r="CO26" s="799"/>
      <c r="CP26" s="799"/>
      <c r="CQ26" s="800"/>
      <c r="CR26" s="798"/>
      <c r="CS26" s="799"/>
      <c r="CT26" s="799"/>
      <c r="CU26" s="799"/>
      <c r="CV26" s="800"/>
      <c r="CW26" s="798"/>
      <c r="CX26" s="799"/>
      <c r="CY26" s="799"/>
      <c r="CZ26" s="799"/>
      <c r="DA26" s="800"/>
      <c r="DB26" s="798"/>
      <c r="DC26" s="799"/>
      <c r="DD26" s="799"/>
      <c r="DE26" s="799"/>
      <c r="DF26" s="800"/>
      <c r="DG26" s="798"/>
      <c r="DH26" s="799"/>
      <c r="DI26" s="799"/>
      <c r="DJ26" s="799"/>
      <c r="DK26" s="800"/>
      <c r="DL26" s="798"/>
      <c r="DM26" s="799"/>
      <c r="DN26" s="799"/>
      <c r="DO26" s="799"/>
      <c r="DP26" s="800"/>
      <c r="DQ26" s="798"/>
      <c r="DR26" s="799"/>
      <c r="DS26" s="799"/>
      <c r="DT26" s="799"/>
      <c r="DU26" s="800"/>
      <c r="DV26" s="795"/>
      <c r="DW26" s="796"/>
      <c r="DX26" s="796"/>
      <c r="DY26" s="796"/>
      <c r="DZ26" s="801"/>
      <c r="EA26" s="140"/>
    </row>
    <row r="27" spans="1:131" ht="26.25" customHeight="1" thickBot="1" x14ac:dyDescent="0.25">
      <c r="A27" s="745"/>
      <c r="B27" s="746"/>
      <c r="C27" s="746"/>
      <c r="D27" s="746"/>
      <c r="E27" s="746"/>
      <c r="F27" s="746"/>
      <c r="G27" s="746"/>
      <c r="H27" s="746"/>
      <c r="I27" s="746"/>
      <c r="J27" s="746"/>
      <c r="K27" s="746"/>
      <c r="L27" s="746"/>
      <c r="M27" s="746"/>
      <c r="N27" s="746"/>
      <c r="O27" s="746"/>
      <c r="P27" s="747"/>
      <c r="Q27" s="739"/>
      <c r="R27" s="736"/>
      <c r="S27" s="736"/>
      <c r="T27" s="736"/>
      <c r="U27" s="737"/>
      <c r="V27" s="739"/>
      <c r="W27" s="736"/>
      <c r="X27" s="736"/>
      <c r="Y27" s="736"/>
      <c r="Z27" s="737"/>
      <c r="AA27" s="739"/>
      <c r="AB27" s="736"/>
      <c r="AC27" s="736"/>
      <c r="AD27" s="736"/>
      <c r="AE27" s="736"/>
      <c r="AF27" s="830"/>
      <c r="AG27" s="831"/>
      <c r="AH27" s="831"/>
      <c r="AI27" s="831"/>
      <c r="AJ27" s="832"/>
      <c r="AK27" s="736"/>
      <c r="AL27" s="736"/>
      <c r="AM27" s="736"/>
      <c r="AN27" s="736"/>
      <c r="AO27" s="737"/>
      <c r="AP27" s="739"/>
      <c r="AQ27" s="736"/>
      <c r="AR27" s="736"/>
      <c r="AS27" s="736"/>
      <c r="AT27" s="737"/>
      <c r="AU27" s="739"/>
      <c r="AV27" s="736"/>
      <c r="AW27" s="736"/>
      <c r="AX27" s="736"/>
      <c r="AY27" s="737"/>
      <c r="AZ27" s="739"/>
      <c r="BA27" s="736"/>
      <c r="BB27" s="736"/>
      <c r="BC27" s="736"/>
      <c r="BD27" s="737"/>
      <c r="BE27" s="739"/>
      <c r="BF27" s="736"/>
      <c r="BG27" s="736"/>
      <c r="BH27" s="736"/>
      <c r="BI27" s="741"/>
      <c r="BJ27" s="281"/>
      <c r="BK27" s="281"/>
      <c r="BL27" s="281"/>
      <c r="BM27" s="281"/>
      <c r="BN27" s="281"/>
      <c r="BO27" s="150"/>
      <c r="BP27" s="150"/>
      <c r="BQ27" s="147">
        <v>21</v>
      </c>
      <c r="BR27" s="148"/>
      <c r="BS27" s="795"/>
      <c r="BT27" s="796"/>
      <c r="BU27" s="796"/>
      <c r="BV27" s="796"/>
      <c r="BW27" s="796"/>
      <c r="BX27" s="796"/>
      <c r="BY27" s="796"/>
      <c r="BZ27" s="796"/>
      <c r="CA27" s="796"/>
      <c r="CB27" s="796"/>
      <c r="CC27" s="796"/>
      <c r="CD27" s="796"/>
      <c r="CE27" s="796"/>
      <c r="CF27" s="796"/>
      <c r="CG27" s="797"/>
      <c r="CH27" s="798"/>
      <c r="CI27" s="799"/>
      <c r="CJ27" s="799"/>
      <c r="CK27" s="799"/>
      <c r="CL27" s="800"/>
      <c r="CM27" s="798"/>
      <c r="CN27" s="799"/>
      <c r="CO27" s="799"/>
      <c r="CP27" s="799"/>
      <c r="CQ27" s="800"/>
      <c r="CR27" s="798"/>
      <c r="CS27" s="799"/>
      <c r="CT27" s="799"/>
      <c r="CU27" s="799"/>
      <c r="CV27" s="800"/>
      <c r="CW27" s="798"/>
      <c r="CX27" s="799"/>
      <c r="CY27" s="799"/>
      <c r="CZ27" s="799"/>
      <c r="DA27" s="800"/>
      <c r="DB27" s="798"/>
      <c r="DC27" s="799"/>
      <c r="DD27" s="799"/>
      <c r="DE27" s="799"/>
      <c r="DF27" s="800"/>
      <c r="DG27" s="798"/>
      <c r="DH27" s="799"/>
      <c r="DI27" s="799"/>
      <c r="DJ27" s="799"/>
      <c r="DK27" s="800"/>
      <c r="DL27" s="798"/>
      <c r="DM27" s="799"/>
      <c r="DN27" s="799"/>
      <c r="DO27" s="799"/>
      <c r="DP27" s="800"/>
      <c r="DQ27" s="798"/>
      <c r="DR27" s="799"/>
      <c r="DS27" s="799"/>
      <c r="DT27" s="799"/>
      <c r="DU27" s="800"/>
      <c r="DV27" s="795"/>
      <c r="DW27" s="796"/>
      <c r="DX27" s="796"/>
      <c r="DY27" s="796"/>
      <c r="DZ27" s="801"/>
      <c r="EA27" s="140"/>
    </row>
    <row r="28" spans="1:131" ht="26.25" customHeight="1" thickTop="1" x14ac:dyDescent="0.2">
      <c r="A28" s="151">
        <v>1</v>
      </c>
      <c r="B28" s="773" t="s">
        <v>389</v>
      </c>
      <c r="C28" s="774"/>
      <c r="D28" s="774"/>
      <c r="E28" s="774"/>
      <c r="F28" s="774"/>
      <c r="G28" s="774"/>
      <c r="H28" s="774"/>
      <c r="I28" s="774"/>
      <c r="J28" s="774"/>
      <c r="K28" s="774"/>
      <c r="L28" s="774"/>
      <c r="M28" s="774"/>
      <c r="N28" s="774"/>
      <c r="O28" s="774"/>
      <c r="P28" s="775"/>
      <c r="Q28" s="835"/>
      <c r="R28" s="836"/>
      <c r="S28" s="836"/>
      <c r="T28" s="836"/>
      <c r="U28" s="836"/>
      <c r="V28" s="836"/>
      <c r="W28" s="836"/>
      <c r="X28" s="836"/>
      <c r="Y28" s="836"/>
      <c r="Z28" s="836"/>
      <c r="AA28" s="836"/>
      <c r="AB28" s="836"/>
      <c r="AC28" s="836"/>
      <c r="AD28" s="836"/>
      <c r="AE28" s="837"/>
      <c r="AF28" s="838">
        <v>24</v>
      </c>
      <c r="AG28" s="836"/>
      <c r="AH28" s="836"/>
      <c r="AI28" s="836"/>
      <c r="AJ28" s="839"/>
      <c r="AK28" s="840"/>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81"/>
      <c r="BK28" s="281"/>
      <c r="BL28" s="281"/>
      <c r="BM28" s="281"/>
      <c r="BN28" s="281"/>
      <c r="BO28" s="150"/>
      <c r="BP28" s="150"/>
      <c r="BQ28" s="147">
        <v>22</v>
      </c>
      <c r="BR28" s="148"/>
      <c r="BS28" s="795"/>
      <c r="BT28" s="796"/>
      <c r="BU28" s="796"/>
      <c r="BV28" s="796"/>
      <c r="BW28" s="796"/>
      <c r="BX28" s="796"/>
      <c r="BY28" s="796"/>
      <c r="BZ28" s="796"/>
      <c r="CA28" s="796"/>
      <c r="CB28" s="796"/>
      <c r="CC28" s="796"/>
      <c r="CD28" s="796"/>
      <c r="CE28" s="796"/>
      <c r="CF28" s="796"/>
      <c r="CG28" s="797"/>
      <c r="CH28" s="798"/>
      <c r="CI28" s="799"/>
      <c r="CJ28" s="799"/>
      <c r="CK28" s="799"/>
      <c r="CL28" s="800"/>
      <c r="CM28" s="798"/>
      <c r="CN28" s="799"/>
      <c r="CO28" s="799"/>
      <c r="CP28" s="799"/>
      <c r="CQ28" s="800"/>
      <c r="CR28" s="798"/>
      <c r="CS28" s="799"/>
      <c r="CT28" s="799"/>
      <c r="CU28" s="799"/>
      <c r="CV28" s="800"/>
      <c r="CW28" s="798"/>
      <c r="CX28" s="799"/>
      <c r="CY28" s="799"/>
      <c r="CZ28" s="799"/>
      <c r="DA28" s="800"/>
      <c r="DB28" s="798"/>
      <c r="DC28" s="799"/>
      <c r="DD28" s="799"/>
      <c r="DE28" s="799"/>
      <c r="DF28" s="800"/>
      <c r="DG28" s="798"/>
      <c r="DH28" s="799"/>
      <c r="DI28" s="799"/>
      <c r="DJ28" s="799"/>
      <c r="DK28" s="800"/>
      <c r="DL28" s="798"/>
      <c r="DM28" s="799"/>
      <c r="DN28" s="799"/>
      <c r="DO28" s="799"/>
      <c r="DP28" s="800"/>
      <c r="DQ28" s="798"/>
      <c r="DR28" s="799"/>
      <c r="DS28" s="799"/>
      <c r="DT28" s="799"/>
      <c r="DU28" s="800"/>
      <c r="DV28" s="795"/>
      <c r="DW28" s="796"/>
      <c r="DX28" s="796"/>
      <c r="DY28" s="796"/>
      <c r="DZ28" s="801"/>
      <c r="EA28" s="140"/>
    </row>
    <row r="29" spans="1:131" ht="26.25" customHeight="1" x14ac:dyDescent="0.2">
      <c r="A29" s="151">
        <v>2</v>
      </c>
      <c r="B29" s="762" t="s">
        <v>390</v>
      </c>
      <c r="C29" s="763"/>
      <c r="D29" s="763"/>
      <c r="E29" s="763"/>
      <c r="F29" s="763"/>
      <c r="G29" s="763"/>
      <c r="H29" s="763"/>
      <c r="I29" s="763"/>
      <c r="J29" s="763"/>
      <c r="K29" s="763"/>
      <c r="L29" s="763"/>
      <c r="M29" s="763"/>
      <c r="N29" s="763"/>
      <c r="O29" s="763"/>
      <c r="P29" s="764"/>
      <c r="Q29" s="765"/>
      <c r="R29" s="766"/>
      <c r="S29" s="766"/>
      <c r="T29" s="766"/>
      <c r="U29" s="766"/>
      <c r="V29" s="766"/>
      <c r="W29" s="766"/>
      <c r="X29" s="766"/>
      <c r="Y29" s="766"/>
      <c r="Z29" s="766"/>
      <c r="AA29" s="766"/>
      <c r="AB29" s="766"/>
      <c r="AC29" s="766"/>
      <c r="AD29" s="766"/>
      <c r="AE29" s="767"/>
      <c r="AF29" s="768">
        <v>74</v>
      </c>
      <c r="AG29" s="769"/>
      <c r="AH29" s="769"/>
      <c r="AI29" s="769"/>
      <c r="AJ29" s="770"/>
      <c r="AK29" s="847"/>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81"/>
      <c r="BK29" s="281"/>
      <c r="BL29" s="281"/>
      <c r="BM29" s="281"/>
      <c r="BN29" s="281"/>
      <c r="BO29" s="150"/>
      <c r="BP29" s="150"/>
      <c r="BQ29" s="147">
        <v>23</v>
      </c>
      <c r="BR29" s="148"/>
      <c r="BS29" s="795"/>
      <c r="BT29" s="796"/>
      <c r="BU29" s="796"/>
      <c r="BV29" s="796"/>
      <c r="BW29" s="796"/>
      <c r="BX29" s="796"/>
      <c r="BY29" s="796"/>
      <c r="BZ29" s="796"/>
      <c r="CA29" s="796"/>
      <c r="CB29" s="796"/>
      <c r="CC29" s="796"/>
      <c r="CD29" s="796"/>
      <c r="CE29" s="796"/>
      <c r="CF29" s="796"/>
      <c r="CG29" s="797"/>
      <c r="CH29" s="798"/>
      <c r="CI29" s="799"/>
      <c r="CJ29" s="799"/>
      <c r="CK29" s="799"/>
      <c r="CL29" s="800"/>
      <c r="CM29" s="798"/>
      <c r="CN29" s="799"/>
      <c r="CO29" s="799"/>
      <c r="CP29" s="799"/>
      <c r="CQ29" s="800"/>
      <c r="CR29" s="798"/>
      <c r="CS29" s="799"/>
      <c r="CT29" s="799"/>
      <c r="CU29" s="799"/>
      <c r="CV29" s="800"/>
      <c r="CW29" s="798"/>
      <c r="CX29" s="799"/>
      <c r="CY29" s="799"/>
      <c r="CZ29" s="799"/>
      <c r="DA29" s="800"/>
      <c r="DB29" s="798"/>
      <c r="DC29" s="799"/>
      <c r="DD29" s="799"/>
      <c r="DE29" s="799"/>
      <c r="DF29" s="800"/>
      <c r="DG29" s="798"/>
      <c r="DH29" s="799"/>
      <c r="DI29" s="799"/>
      <c r="DJ29" s="799"/>
      <c r="DK29" s="800"/>
      <c r="DL29" s="798"/>
      <c r="DM29" s="799"/>
      <c r="DN29" s="799"/>
      <c r="DO29" s="799"/>
      <c r="DP29" s="800"/>
      <c r="DQ29" s="798"/>
      <c r="DR29" s="799"/>
      <c r="DS29" s="799"/>
      <c r="DT29" s="799"/>
      <c r="DU29" s="800"/>
      <c r="DV29" s="795"/>
      <c r="DW29" s="796"/>
      <c r="DX29" s="796"/>
      <c r="DY29" s="796"/>
      <c r="DZ29" s="801"/>
      <c r="EA29" s="140"/>
    </row>
    <row r="30" spans="1:131" ht="26.25" customHeight="1" x14ac:dyDescent="0.2">
      <c r="A30" s="151">
        <v>3</v>
      </c>
      <c r="B30" s="762" t="s">
        <v>391</v>
      </c>
      <c r="C30" s="763"/>
      <c r="D30" s="763"/>
      <c r="E30" s="763"/>
      <c r="F30" s="763"/>
      <c r="G30" s="763"/>
      <c r="H30" s="763"/>
      <c r="I30" s="763"/>
      <c r="J30" s="763"/>
      <c r="K30" s="763"/>
      <c r="L30" s="763"/>
      <c r="M30" s="763"/>
      <c r="N30" s="763"/>
      <c r="O30" s="763"/>
      <c r="P30" s="764"/>
      <c r="Q30" s="765"/>
      <c r="R30" s="766"/>
      <c r="S30" s="766"/>
      <c r="T30" s="766"/>
      <c r="U30" s="766"/>
      <c r="V30" s="766"/>
      <c r="W30" s="766"/>
      <c r="X30" s="766"/>
      <c r="Y30" s="766"/>
      <c r="Z30" s="766"/>
      <c r="AA30" s="766"/>
      <c r="AB30" s="766"/>
      <c r="AC30" s="766"/>
      <c r="AD30" s="766"/>
      <c r="AE30" s="767"/>
      <c r="AF30" s="768">
        <v>2</v>
      </c>
      <c r="AG30" s="769"/>
      <c r="AH30" s="769"/>
      <c r="AI30" s="769"/>
      <c r="AJ30" s="770"/>
      <c r="AK30" s="847"/>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81"/>
      <c r="BK30" s="281"/>
      <c r="BL30" s="281"/>
      <c r="BM30" s="281"/>
      <c r="BN30" s="281"/>
      <c r="BO30" s="150"/>
      <c r="BP30" s="150"/>
      <c r="BQ30" s="147">
        <v>24</v>
      </c>
      <c r="BR30" s="148"/>
      <c r="BS30" s="795"/>
      <c r="BT30" s="796"/>
      <c r="BU30" s="796"/>
      <c r="BV30" s="796"/>
      <c r="BW30" s="796"/>
      <c r="BX30" s="796"/>
      <c r="BY30" s="796"/>
      <c r="BZ30" s="796"/>
      <c r="CA30" s="796"/>
      <c r="CB30" s="796"/>
      <c r="CC30" s="796"/>
      <c r="CD30" s="796"/>
      <c r="CE30" s="796"/>
      <c r="CF30" s="796"/>
      <c r="CG30" s="797"/>
      <c r="CH30" s="798"/>
      <c r="CI30" s="799"/>
      <c r="CJ30" s="799"/>
      <c r="CK30" s="799"/>
      <c r="CL30" s="800"/>
      <c r="CM30" s="798"/>
      <c r="CN30" s="799"/>
      <c r="CO30" s="799"/>
      <c r="CP30" s="799"/>
      <c r="CQ30" s="800"/>
      <c r="CR30" s="798"/>
      <c r="CS30" s="799"/>
      <c r="CT30" s="799"/>
      <c r="CU30" s="799"/>
      <c r="CV30" s="800"/>
      <c r="CW30" s="798"/>
      <c r="CX30" s="799"/>
      <c r="CY30" s="799"/>
      <c r="CZ30" s="799"/>
      <c r="DA30" s="800"/>
      <c r="DB30" s="798"/>
      <c r="DC30" s="799"/>
      <c r="DD30" s="799"/>
      <c r="DE30" s="799"/>
      <c r="DF30" s="800"/>
      <c r="DG30" s="798"/>
      <c r="DH30" s="799"/>
      <c r="DI30" s="799"/>
      <c r="DJ30" s="799"/>
      <c r="DK30" s="800"/>
      <c r="DL30" s="798"/>
      <c r="DM30" s="799"/>
      <c r="DN30" s="799"/>
      <c r="DO30" s="799"/>
      <c r="DP30" s="800"/>
      <c r="DQ30" s="798"/>
      <c r="DR30" s="799"/>
      <c r="DS30" s="799"/>
      <c r="DT30" s="799"/>
      <c r="DU30" s="800"/>
      <c r="DV30" s="795"/>
      <c r="DW30" s="796"/>
      <c r="DX30" s="796"/>
      <c r="DY30" s="796"/>
      <c r="DZ30" s="801"/>
      <c r="EA30" s="140"/>
    </row>
    <row r="31" spans="1:131" ht="26.25" customHeight="1" x14ac:dyDescent="0.2">
      <c r="A31" s="151">
        <v>4</v>
      </c>
      <c r="B31" s="762" t="s">
        <v>392</v>
      </c>
      <c r="C31" s="763"/>
      <c r="D31" s="763"/>
      <c r="E31" s="763"/>
      <c r="F31" s="763"/>
      <c r="G31" s="763"/>
      <c r="H31" s="763"/>
      <c r="I31" s="763"/>
      <c r="J31" s="763"/>
      <c r="K31" s="763"/>
      <c r="L31" s="763"/>
      <c r="M31" s="763"/>
      <c r="N31" s="763"/>
      <c r="O31" s="763"/>
      <c r="P31" s="764"/>
      <c r="Q31" s="765"/>
      <c r="R31" s="766"/>
      <c r="S31" s="766"/>
      <c r="T31" s="766"/>
      <c r="U31" s="766"/>
      <c r="V31" s="766"/>
      <c r="W31" s="766"/>
      <c r="X31" s="766"/>
      <c r="Y31" s="766"/>
      <c r="Z31" s="766"/>
      <c r="AA31" s="766"/>
      <c r="AB31" s="766"/>
      <c r="AC31" s="766"/>
      <c r="AD31" s="766"/>
      <c r="AE31" s="767"/>
      <c r="AF31" s="768">
        <v>1665</v>
      </c>
      <c r="AG31" s="769"/>
      <c r="AH31" s="769"/>
      <c r="AI31" s="769"/>
      <c r="AJ31" s="770"/>
      <c r="AK31" s="847"/>
      <c r="AL31" s="843"/>
      <c r="AM31" s="843"/>
      <c r="AN31" s="843"/>
      <c r="AO31" s="843"/>
      <c r="AP31" s="843"/>
      <c r="AQ31" s="843"/>
      <c r="AR31" s="843"/>
      <c r="AS31" s="843"/>
      <c r="AT31" s="843"/>
      <c r="AU31" s="843"/>
      <c r="AV31" s="843"/>
      <c r="AW31" s="843"/>
      <c r="AX31" s="843"/>
      <c r="AY31" s="843"/>
      <c r="AZ31" s="844"/>
      <c r="BA31" s="844"/>
      <c r="BB31" s="844"/>
      <c r="BC31" s="844"/>
      <c r="BD31" s="844"/>
      <c r="BE31" s="845" t="s">
        <v>393</v>
      </c>
      <c r="BF31" s="845"/>
      <c r="BG31" s="845"/>
      <c r="BH31" s="845"/>
      <c r="BI31" s="846"/>
      <c r="BJ31" s="281"/>
      <c r="BK31" s="281"/>
      <c r="BL31" s="281"/>
      <c r="BM31" s="281"/>
      <c r="BN31" s="281"/>
      <c r="BO31" s="150"/>
      <c r="BP31" s="150"/>
      <c r="BQ31" s="147">
        <v>25</v>
      </c>
      <c r="BR31" s="148"/>
      <c r="BS31" s="795"/>
      <c r="BT31" s="796"/>
      <c r="BU31" s="796"/>
      <c r="BV31" s="796"/>
      <c r="BW31" s="796"/>
      <c r="BX31" s="796"/>
      <c r="BY31" s="796"/>
      <c r="BZ31" s="796"/>
      <c r="CA31" s="796"/>
      <c r="CB31" s="796"/>
      <c r="CC31" s="796"/>
      <c r="CD31" s="796"/>
      <c r="CE31" s="796"/>
      <c r="CF31" s="796"/>
      <c r="CG31" s="797"/>
      <c r="CH31" s="798"/>
      <c r="CI31" s="799"/>
      <c r="CJ31" s="799"/>
      <c r="CK31" s="799"/>
      <c r="CL31" s="800"/>
      <c r="CM31" s="798"/>
      <c r="CN31" s="799"/>
      <c r="CO31" s="799"/>
      <c r="CP31" s="799"/>
      <c r="CQ31" s="800"/>
      <c r="CR31" s="798"/>
      <c r="CS31" s="799"/>
      <c r="CT31" s="799"/>
      <c r="CU31" s="799"/>
      <c r="CV31" s="800"/>
      <c r="CW31" s="798"/>
      <c r="CX31" s="799"/>
      <c r="CY31" s="799"/>
      <c r="CZ31" s="799"/>
      <c r="DA31" s="800"/>
      <c r="DB31" s="798"/>
      <c r="DC31" s="799"/>
      <c r="DD31" s="799"/>
      <c r="DE31" s="799"/>
      <c r="DF31" s="800"/>
      <c r="DG31" s="798"/>
      <c r="DH31" s="799"/>
      <c r="DI31" s="799"/>
      <c r="DJ31" s="799"/>
      <c r="DK31" s="800"/>
      <c r="DL31" s="798"/>
      <c r="DM31" s="799"/>
      <c r="DN31" s="799"/>
      <c r="DO31" s="799"/>
      <c r="DP31" s="800"/>
      <c r="DQ31" s="798"/>
      <c r="DR31" s="799"/>
      <c r="DS31" s="799"/>
      <c r="DT31" s="799"/>
      <c r="DU31" s="800"/>
      <c r="DV31" s="795"/>
      <c r="DW31" s="796"/>
      <c r="DX31" s="796"/>
      <c r="DY31" s="796"/>
      <c r="DZ31" s="801"/>
      <c r="EA31" s="140"/>
    </row>
    <row r="32" spans="1:131" ht="26.25" customHeight="1" x14ac:dyDescent="0.2">
      <c r="A32" s="151">
        <v>5</v>
      </c>
      <c r="B32" s="762" t="s">
        <v>394</v>
      </c>
      <c r="C32" s="763"/>
      <c r="D32" s="763"/>
      <c r="E32" s="763"/>
      <c r="F32" s="763"/>
      <c r="G32" s="763"/>
      <c r="H32" s="763"/>
      <c r="I32" s="763"/>
      <c r="J32" s="763"/>
      <c r="K32" s="763"/>
      <c r="L32" s="763"/>
      <c r="M32" s="763"/>
      <c r="N32" s="763"/>
      <c r="O32" s="763"/>
      <c r="P32" s="764"/>
      <c r="Q32" s="765"/>
      <c r="R32" s="766"/>
      <c r="S32" s="766"/>
      <c r="T32" s="766"/>
      <c r="U32" s="766"/>
      <c r="V32" s="766"/>
      <c r="W32" s="766"/>
      <c r="X32" s="766"/>
      <c r="Y32" s="766"/>
      <c r="Z32" s="766"/>
      <c r="AA32" s="766"/>
      <c r="AB32" s="766"/>
      <c r="AC32" s="766"/>
      <c r="AD32" s="766"/>
      <c r="AE32" s="767"/>
      <c r="AF32" s="768">
        <v>349</v>
      </c>
      <c r="AG32" s="769"/>
      <c r="AH32" s="769"/>
      <c r="AI32" s="769"/>
      <c r="AJ32" s="770"/>
      <c r="AK32" s="847"/>
      <c r="AL32" s="843"/>
      <c r="AM32" s="843"/>
      <c r="AN32" s="843"/>
      <c r="AO32" s="843"/>
      <c r="AP32" s="843"/>
      <c r="AQ32" s="843"/>
      <c r="AR32" s="843"/>
      <c r="AS32" s="843"/>
      <c r="AT32" s="843"/>
      <c r="AU32" s="843"/>
      <c r="AV32" s="843"/>
      <c r="AW32" s="843"/>
      <c r="AX32" s="843"/>
      <c r="AY32" s="843"/>
      <c r="AZ32" s="844"/>
      <c r="BA32" s="844"/>
      <c r="BB32" s="844"/>
      <c r="BC32" s="844"/>
      <c r="BD32" s="844"/>
      <c r="BE32" s="845" t="s">
        <v>393</v>
      </c>
      <c r="BF32" s="845"/>
      <c r="BG32" s="845"/>
      <c r="BH32" s="845"/>
      <c r="BI32" s="846"/>
      <c r="BJ32" s="281"/>
      <c r="BK32" s="281"/>
      <c r="BL32" s="281"/>
      <c r="BM32" s="281"/>
      <c r="BN32" s="281"/>
      <c r="BO32" s="150"/>
      <c r="BP32" s="150"/>
      <c r="BQ32" s="147">
        <v>26</v>
      </c>
      <c r="BR32" s="148"/>
      <c r="BS32" s="795"/>
      <c r="BT32" s="796"/>
      <c r="BU32" s="796"/>
      <c r="BV32" s="796"/>
      <c r="BW32" s="796"/>
      <c r="BX32" s="796"/>
      <c r="BY32" s="796"/>
      <c r="BZ32" s="796"/>
      <c r="CA32" s="796"/>
      <c r="CB32" s="796"/>
      <c r="CC32" s="796"/>
      <c r="CD32" s="796"/>
      <c r="CE32" s="796"/>
      <c r="CF32" s="796"/>
      <c r="CG32" s="797"/>
      <c r="CH32" s="798"/>
      <c r="CI32" s="799"/>
      <c r="CJ32" s="799"/>
      <c r="CK32" s="799"/>
      <c r="CL32" s="800"/>
      <c r="CM32" s="798"/>
      <c r="CN32" s="799"/>
      <c r="CO32" s="799"/>
      <c r="CP32" s="799"/>
      <c r="CQ32" s="800"/>
      <c r="CR32" s="798"/>
      <c r="CS32" s="799"/>
      <c r="CT32" s="799"/>
      <c r="CU32" s="799"/>
      <c r="CV32" s="800"/>
      <c r="CW32" s="798"/>
      <c r="CX32" s="799"/>
      <c r="CY32" s="799"/>
      <c r="CZ32" s="799"/>
      <c r="DA32" s="800"/>
      <c r="DB32" s="798"/>
      <c r="DC32" s="799"/>
      <c r="DD32" s="799"/>
      <c r="DE32" s="799"/>
      <c r="DF32" s="800"/>
      <c r="DG32" s="798"/>
      <c r="DH32" s="799"/>
      <c r="DI32" s="799"/>
      <c r="DJ32" s="799"/>
      <c r="DK32" s="800"/>
      <c r="DL32" s="798"/>
      <c r="DM32" s="799"/>
      <c r="DN32" s="799"/>
      <c r="DO32" s="799"/>
      <c r="DP32" s="800"/>
      <c r="DQ32" s="798"/>
      <c r="DR32" s="799"/>
      <c r="DS32" s="799"/>
      <c r="DT32" s="799"/>
      <c r="DU32" s="800"/>
      <c r="DV32" s="795"/>
      <c r="DW32" s="796"/>
      <c r="DX32" s="796"/>
      <c r="DY32" s="796"/>
      <c r="DZ32" s="801"/>
      <c r="EA32" s="140"/>
    </row>
    <row r="33" spans="1:131" ht="26.25" customHeight="1" x14ac:dyDescent="0.2">
      <c r="A33" s="151">
        <v>6</v>
      </c>
      <c r="B33" s="762"/>
      <c r="C33" s="763"/>
      <c r="D33" s="763"/>
      <c r="E33" s="763"/>
      <c r="F33" s="763"/>
      <c r="G33" s="763"/>
      <c r="H33" s="763"/>
      <c r="I33" s="763"/>
      <c r="J33" s="763"/>
      <c r="K33" s="763"/>
      <c r="L33" s="763"/>
      <c r="M33" s="763"/>
      <c r="N33" s="763"/>
      <c r="O33" s="763"/>
      <c r="P33" s="764"/>
      <c r="Q33" s="765"/>
      <c r="R33" s="766"/>
      <c r="S33" s="766"/>
      <c r="T33" s="766"/>
      <c r="U33" s="766"/>
      <c r="V33" s="766"/>
      <c r="W33" s="766"/>
      <c r="X33" s="766"/>
      <c r="Y33" s="766"/>
      <c r="Z33" s="766"/>
      <c r="AA33" s="766"/>
      <c r="AB33" s="766"/>
      <c r="AC33" s="766"/>
      <c r="AD33" s="766"/>
      <c r="AE33" s="767"/>
      <c r="AF33" s="768"/>
      <c r="AG33" s="769"/>
      <c r="AH33" s="769"/>
      <c r="AI33" s="769"/>
      <c r="AJ33" s="770"/>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81"/>
      <c r="BK33" s="281"/>
      <c r="BL33" s="281"/>
      <c r="BM33" s="281"/>
      <c r="BN33" s="281"/>
      <c r="BO33" s="150"/>
      <c r="BP33" s="150"/>
      <c r="BQ33" s="147">
        <v>27</v>
      </c>
      <c r="BR33" s="148"/>
      <c r="BS33" s="795"/>
      <c r="BT33" s="796"/>
      <c r="BU33" s="796"/>
      <c r="BV33" s="796"/>
      <c r="BW33" s="796"/>
      <c r="BX33" s="796"/>
      <c r="BY33" s="796"/>
      <c r="BZ33" s="796"/>
      <c r="CA33" s="796"/>
      <c r="CB33" s="796"/>
      <c r="CC33" s="796"/>
      <c r="CD33" s="796"/>
      <c r="CE33" s="796"/>
      <c r="CF33" s="796"/>
      <c r="CG33" s="797"/>
      <c r="CH33" s="798"/>
      <c r="CI33" s="799"/>
      <c r="CJ33" s="799"/>
      <c r="CK33" s="799"/>
      <c r="CL33" s="800"/>
      <c r="CM33" s="798"/>
      <c r="CN33" s="799"/>
      <c r="CO33" s="799"/>
      <c r="CP33" s="799"/>
      <c r="CQ33" s="800"/>
      <c r="CR33" s="798"/>
      <c r="CS33" s="799"/>
      <c r="CT33" s="799"/>
      <c r="CU33" s="799"/>
      <c r="CV33" s="800"/>
      <c r="CW33" s="798"/>
      <c r="CX33" s="799"/>
      <c r="CY33" s="799"/>
      <c r="CZ33" s="799"/>
      <c r="DA33" s="800"/>
      <c r="DB33" s="798"/>
      <c r="DC33" s="799"/>
      <c r="DD33" s="799"/>
      <c r="DE33" s="799"/>
      <c r="DF33" s="800"/>
      <c r="DG33" s="798"/>
      <c r="DH33" s="799"/>
      <c r="DI33" s="799"/>
      <c r="DJ33" s="799"/>
      <c r="DK33" s="800"/>
      <c r="DL33" s="798"/>
      <c r="DM33" s="799"/>
      <c r="DN33" s="799"/>
      <c r="DO33" s="799"/>
      <c r="DP33" s="800"/>
      <c r="DQ33" s="798"/>
      <c r="DR33" s="799"/>
      <c r="DS33" s="799"/>
      <c r="DT33" s="799"/>
      <c r="DU33" s="800"/>
      <c r="DV33" s="795"/>
      <c r="DW33" s="796"/>
      <c r="DX33" s="796"/>
      <c r="DY33" s="796"/>
      <c r="DZ33" s="801"/>
      <c r="EA33" s="140"/>
    </row>
    <row r="34" spans="1:131" ht="26.25" customHeight="1" x14ac:dyDescent="0.2">
      <c r="A34" s="151">
        <v>7</v>
      </c>
      <c r="B34" s="762"/>
      <c r="C34" s="763"/>
      <c r="D34" s="763"/>
      <c r="E34" s="763"/>
      <c r="F34" s="763"/>
      <c r="G34" s="763"/>
      <c r="H34" s="763"/>
      <c r="I34" s="763"/>
      <c r="J34" s="763"/>
      <c r="K34" s="763"/>
      <c r="L34" s="763"/>
      <c r="M34" s="763"/>
      <c r="N34" s="763"/>
      <c r="O34" s="763"/>
      <c r="P34" s="764"/>
      <c r="Q34" s="765"/>
      <c r="R34" s="766"/>
      <c r="S34" s="766"/>
      <c r="T34" s="766"/>
      <c r="U34" s="766"/>
      <c r="V34" s="766"/>
      <c r="W34" s="766"/>
      <c r="X34" s="766"/>
      <c r="Y34" s="766"/>
      <c r="Z34" s="766"/>
      <c r="AA34" s="766"/>
      <c r="AB34" s="766"/>
      <c r="AC34" s="766"/>
      <c r="AD34" s="766"/>
      <c r="AE34" s="767"/>
      <c r="AF34" s="768"/>
      <c r="AG34" s="769"/>
      <c r="AH34" s="769"/>
      <c r="AI34" s="769"/>
      <c r="AJ34" s="770"/>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81"/>
      <c r="BK34" s="281"/>
      <c r="BL34" s="281"/>
      <c r="BM34" s="281"/>
      <c r="BN34" s="281"/>
      <c r="BO34" s="150"/>
      <c r="BP34" s="150"/>
      <c r="BQ34" s="147">
        <v>28</v>
      </c>
      <c r="BR34" s="148"/>
      <c r="BS34" s="795"/>
      <c r="BT34" s="796"/>
      <c r="BU34" s="796"/>
      <c r="BV34" s="796"/>
      <c r="BW34" s="796"/>
      <c r="BX34" s="796"/>
      <c r="BY34" s="796"/>
      <c r="BZ34" s="796"/>
      <c r="CA34" s="796"/>
      <c r="CB34" s="796"/>
      <c r="CC34" s="796"/>
      <c r="CD34" s="796"/>
      <c r="CE34" s="796"/>
      <c r="CF34" s="796"/>
      <c r="CG34" s="797"/>
      <c r="CH34" s="798"/>
      <c r="CI34" s="799"/>
      <c r="CJ34" s="799"/>
      <c r="CK34" s="799"/>
      <c r="CL34" s="800"/>
      <c r="CM34" s="798"/>
      <c r="CN34" s="799"/>
      <c r="CO34" s="799"/>
      <c r="CP34" s="799"/>
      <c r="CQ34" s="800"/>
      <c r="CR34" s="798"/>
      <c r="CS34" s="799"/>
      <c r="CT34" s="799"/>
      <c r="CU34" s="799"/>
      <c r="CV34" s="800"/>
      <c r="CW34" s="798"/>
      <c r="CX34" s="799"/>
      <c r="CY34" s="799"/>
      <c r="CZ34" s="799"/>
      <c r="DA34" s="800"/>
      <c r="DB34" s="798"/>
      <c r="DC34" s="799"/>
      <c r="DD34" s="799"/>
      <c r="DE34" s="799"/>
      <c r="DF34" s="800"/>
      <c r="DG34" s="798"/>
      <c r="DH34" s="799"/>
      <c r="DI34" s="799"/>
      <c r="DJ34" s="799"/>
      <c r="DK34" s="800"/>
      <c r="DL34" s="798"/>
      <c r="DM34" s="799"/>
      <c r="DN34" s="799"/>
      <c r="DO34" s="799"/>
      <c r="DP34" s="800"/>
      <c r="DQ34" s="798"/>
      <c r="DR34" s="799"/>
      <c r="DS34" s="799"/>
      <c r="DT34" s="799"/>
      <c r="DU34" s="800"/>
      <c r="DV34" s="795"/>
      <c r="DW34" s="796"/>
      <c r="DX34" s="796"/>
      <c r="DY34" s="796"/>
      <c r="DZ34" s="801"/>
      <c r="EA34" s="140"/>
    </row>
    <row r="35" spans="1:131" ht="26.25" customHeight="1" x14ac:dyDescent="0.2">
      <c r="A35" s="151">
        <v>8</v>
      </c>
      <c r="B35" s="762"/>
      <c r="C35" s="763"/>
      <c r="D35" s="763"/>
      <c r="E35" s="763"/>
      <c r="F35" s="763"/>
      <c r="G35" s="763"/>
      <c r="H35" s="763"/>
      <c r="I35" s="763"/>
      <c r="J35" s="763"/>
      <c r="K35" s="763"/>
      <c r="L35" s="763"/>
      <c r="M35" s="763"/>
      <c r="N35" s="763"/>
      <c r="O35" s="763"/>
      <c r="P35" s="764"/>
      <c r="Q35" s="765"/>
      <c r="R35" s="766"/>
      <c r="S35" s="766"/>
      <c r="T35" s="766"/>
      <c r="U35" s="766"/>
      <c r="V35" s="766"/>
      <c r="W35" s="766"/>
      <c r="X35" s="766"/>
      <c r="Y35" s="766"/>
      <c r="Z35" s="766"/>
      <c r="AA35" s="766"/>
      <c r="AB35" s="766"/>
      <c r="AC35" s="766"/>
      <c r="AD35" s="766"/>
      <c r="AE35" s="767"/>
      <c r="AF35" s="768"/>
      <c r="AG35" s="769"/>
      <c r="AH35" s="769"/>
      <c r="AI35" s="769"/>
      <c r="AJ35" s="770"/>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81"/>
      <c r="BK35" s="281"/>
      <c r="BL35" s="281"/>
      <c r="BM35" s="281"/>
      <c r="BN35" s="281"/>
      <c r="BO35" s="150"/>
      <c r="BP35" s="150"/>
      <c r="BQ35" s="147">
        <v>29</v>
      </c>
      <c r="BR35" s="148"/>
      <c r="BS35" s="795"/>
      <c r="BT35" s="796"/>
      <c r="BU35" s="796"/>
      <c r="BV35" s="796"/>
      <c r="BW35" s="796"/>
      <c r="BX35" s="796"/>
      <c r="BY35" s="796"/>
      <c r="BZ35" s="796"/>
      <c r="CA35" s="796"/>
      <c r="CB35" s="796"/>
      <c r="CC35" s="796"/>
      <c r="CD35" s="796"/>
      <c r="CE35" s="796"/>
      <c r="CF35" s="796"/>
      <c r="CG35" s="797"/>
      <c r="CH35" s="798"/>
      <c r="CI35" s="799"/>
      <c r="CJ35" s="799"/>
      <c r="CK35" s="799"/>
      <c r="CL35" s="800"/>
      <c r="CM35" s="798"/>
      <c r="CN35" s="799"/>
      <c r="CO35" s="799"/>
      <c r="CP35" s="799"/>
      <c r="CQ35" s="800"/>
      <c r="CR35" s="798"/>
      <c r="CS35" s="799"/>
      <c r="CT35" s="799"/>
      <c r="CU35" s="799"/>
      <c r="CV35" s="800"/>
      <c r="CW35" s="798"/>
      <c r="CX35" s="799"/>
      <c r="CY35" s="799"/>
      <c r="CZ35" s="799"/>
      <c r="DA35" s="800"/>
      <c r="DB35" s="798"/>
      <c r="DC35" s="799"/>
      <c r="DD35" s="799"/>
      <c r="DE35" s="799"/>
      <c r="DF35" s="800"/>
      <c r="DG35" s="798"/>
      <c r="DH35" s="799"/>
      <c r="DI35" s="799"/>
      <c r="DJ35" s="799"/>
      <c r="DK35" s="800"/>
      <c r="DL35" s="798"/>
      <c r="DM35" s="799"/>
      <c r="DN35" s="799"/>
      <c r="DO35" s="799"/>
      <c r="DP35" s="800"/>
      <c r="DQ35" s="798"/>
      <c r="DR35" s="799"/>
      <c r="DS35" s="799"/>
      <c r="DT35" s="799"/>
      <c r="DU35" s="800"/>
      <c r="DV35" s="795"/>
      <c r="DW35" s="796"/>
      <c r="DX35" s="796"/>
      <c r="DY35" s="796"/>
      <c r="DZ35" s="801"/>
      <c r="EA35" s="140"/>
    </row>
    <row r="36" spans="1:131" ht="26.25" customHeight="1" x14ac:dyDescent="0.2">
      <c r="A36" s="151">
        <v>9</v>
      </c>
      <c r="B36" s="762"/>
      <c r="C36" s="763"/>
      <c r="D36" s="763"/>
      <c r="E36" s="763"/>
      <c r="F36" s="763"/>
      <c r="G36" s="763"/>
      <c r="H36" s="763"/>
      <c r="I36" s="763"/>
      <c r="J36" s="763"/>
      <c r="K36" s="763"/>
      <c r="L36" s="763"/>
      <c r="M36" s="763"/>
      <c r="N36" s="763"/>
      <c r="O36" s="763"/>
      <c r="P36" s="764"/>
      <c r="Q36" s="765"/>
      <c r="R36" s="766"/>
      <c r="S36" s="766"/>
      <c r="T36" s="766"/>
      <c r="U36" s="766"/>
      <c r="V36" s="766"/>
      <c r="W36" s="766"/>
      <c r="X36" s="766"/>
      <c r="Y36" s="766"/>
      <c r="Z36" s="766"/>
      <c r="AA36" s="766"/>
      <c r="AB36" s="766"/>
      <c r="AC36" s="766"/>
      <c r="AD36" s="766"/>
      <c r="AE36" s="767"/>
      <c r="AF36" s="768"/>
      <c r="AG36" s="769"/>
      <c r="AH36" s="769"/>
      <c r="AI36" s="769"/>
      <c r="AJ36" s="770"/>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81"/>
      <c r="BK36" s="281"/>
      <c r="BL36" s="281"/>
      <c r="BM36" s="281"/>
      <c r="BN36" s="281"/>
      <c r="BO36" s="150"/>
      <c r="BP36" s="150"/>
      <c r="BQ36" s="147">
        <v>30</v>
      </c>
      <c r="BR36" s="148"/>
      <c r="BS36" s="795"/>
      <c r="BT36" s="796"/>
      <c r="BU36" s="796"/>
      <c r="BV36" s="796"/>
      <c r="BW36" s="796"/>
      <c r="BX36" s="796"/>
      <c r="BY36" s="796"/>
      <c r="BZ36" s="796"/>
      <c r="CA36" s="796"/>
      <c r="CB36" s="796"/>
      <c r="CC36" s="796"/>
      <c r="CD36" s="796"/>
      <c r="CE36" s="796"/>
      <c r="CF36" s="796"/>
      <c r="CG36" s="797"/>
      <c r="CH36" s="798"/>
      <c r="CI36" s="799"/>
      <c r="CJ36" s="799"/>
      <c r="CK36" s="799"/>
      <c r="CL36" s="800"/>
      <c r="CM36" s="798"/>
      <c r="CN36" s="799"/>
      <c r="CO36" s="799"/>
      <c r="CP36" s="799"/>
      <c r="CQ36" s="800"/>
      <c r="CR36" s="798"/>
      <c r="CS36" s="799"/>
      <c r="CT36" s="799"/>
      <c r="CU36" s="799"/>
      <c r="CV36" s="800"/>
      <c r="CW36" s="798"/>
      <c r="CX36" s="799"/>
      <c r="CY36" s="799"/>
      <c r="CZ36" s="799"/>
      <c r="DA36" s="800"/>
      <c r="DB36" s="798"/>
      <c r="DC36" s="799"/>
      <c r="DD36" s="799"/>
      <c r="DE36" s="799"/>
      <c r="DF36" s="800"/>
      <c r="DG36" s="798"/>
      <c r="DH36" s="799"/>
      <c r="DI36" s="799"/>
      <c r="DJ36" s="799"/>
      <c r="DK36" s="800"/>
      <c r="DL36" s="798"/>
      <c r="DM36" s="799"/>
      <c r="DN36" s="799"/>
      <c r="DO36" s="799"/>
      <c r="DP36" s="800"/>
      <c r="DQ36" s="798"/>
      <c r="DR36" s="799"/>
      <c r="DS36" s="799"/>
      <c r="DT36" s="799"/>
      <c r="DU36" s="800"/>
      <c r="DV36" s="795"/>
      <c r="DW36" s="796"/>
      <c r="DX36" s="796"/>
      <c r="DY36" s="796"/>
      <c r="DZ36" s="801"/>
      <c r="EA36" s="140"/>
    </row>
    <row r="37" spans="1:131" ht="26.25" customHeight="1" x14ac:dyDescent="0.2">
      <c r="A37" s="151">
        <v>10</v>
      </c>
      <c r="B37" s="762"/>
      <c r="C37" s="763"/>
      <c r="D37" s="763"/>
      <c r="E37" s="763"/>
      <c r="F37" s="763"/>
      <c r="G37" s="763"/>
      <c r="H37" s="763"/>
      <c r="I37" s="763"/>
      <c r="J37" s="763"/>
      <c r="K37" s="763"/>
      <c r="L37" s="763"/>
      <c r="M37" s="763"/>
      <c r="N37" s="763"/>
      <c r="O37" s="763"/>
      <c r="P37" s="764"/>
      <c r="Q37" s="765"/>
      <c r="R37" s="766"/>
      <c r="S37" s="766"/>
      <c r="T37" s="766"/>
      <c r="U37" s="766"/>
      <c r="V37" s="766"/>
      <c r="W37" s="766"/>
      <c r="X37" s="766"/>
      <c r="Y37" s="766"/>
      <c r="Z37" s="766"/>
      <c r="AA37" s="766"/>
      <c r="AB37" s="766"/>
      <c r="AC37" s="766"/>
      <c r="AD37" s="766"/>
      <c r="AE37" s="767"/>
      <c r="AF37" s="768"/>
      <c r="AG37" s="769"/>
      <c r="AH37" s="769"/>
      <c r="AI37" s="769"/>
      <c r="AJ37" s="770"/>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81"/>
      <c r="BK37" s="281"/>
      <c r="BL37" s="281"/>
      <c r="BM37" s="281"/>
      <c r="BN37" s="281"/>
      <c r="BO37" s="150"/>
      <c r="BP37" s="150"/>
      <c r="BQ37" s="147">
        <v>31</v>
      </c>
      <c r="BR37" s="148"/>
      <c r="BS37" s="795"/>
      <c r="BT37" s="796"/>
      <c r="BU37" s="796"/>
      <c r="BV37" s="796"/>
      <c r="BW37" s="796"/>
      <c r="BX37" s="796"/>
      <c r="BY37" s="796"/>
      <c r="BZ37" s="796"/>
      <c r="CA37" s="796"/>
      <c r="CB37" s="796"/>
      <c r="CC37" s="796"/>
      <c r="CD37" s="796"/>
      <c r="CE37" s="796"/>
      <c r="CF37" s="796"/>
      <c r="CG37" s="797"/>
      <c r="CH37" s="798"/>
      <c r="CI37" s="799"/>
      <c r="CJ37" s="799"/>
      <c r="CK37" s="799"/>
      <c r="CL37" s="800"/>
      <c r="CM37" s="798"/>
      <c r="CN37" s="799"/>
      <c r="CO37" s="799"/>
      <c r="CP37" s="799"/>
      <c r="CQ37" s="800"/>
      <c r="CR37" s="798"/>
      <c r="CS37" s="799"/>
      <c r="CT37" s="799"/>
      <c r="CU37" s="799"/>
      <c r="CV37" s="800"/>
      <c r="CW37" s="798"/>
      <c r="CX37" s="799"/>
      <c r="CY37" s="799"/>
      <c r="CZ37" s="799"/>
      <c r="DA37" s="800"/>
      <c r="DB37" s="798"/>
      <c r="DC37" s="799"/>
      <c r="DD37" s="799"/>
      <c r="DE37" s="799"/>
      <c r="DF37" s="800"/>
      <c r="DG37" s="798"/>
      <c r="DH37" s="799"/>
      <c r="DI37" s="799"/>
      <c r="DJ37" s="799"/>
      <c r="DK37" s="800"/>
      <c r="DL37" s="798"/>
      <c r="DM37" s="799"/>
      <c r="DN37" s="799"/>
      <c r="DO37" s="799"/>
      <c r="DP37" s="800"/>
      <c r="DQ37" s="798"/>
      <c r="DR37" s="799"/>
      <c r="DS37" s="799"/>
      <c r="DT37" s="799"/>
      <c r="DU37" s="800"/>
      <c r="DV37" s="795"/>
      <c r="DW37" s="796"/>
      <c r="DX37" s="796"/>
      <c r="DY37" s="796"/>
      <c r="DZ37" s="801"/>
      <c r="EA37" s="140"/>
    </row>
    <row r="38" spans="1:131" ht="26.25" customHeight="1" x14ac:dyDescent="0.2">
      <c r="A38" s="151">
        <v>11</v>
      </c>
      <c r="B38" s="762"/>
      <c r="C38" s="763"/>
      <c r="D38" s="763"/>
      <c r="E38" s="763"/>
      <c r="F38" s="763"/>
      <c r="G38" s="763"/>
      <c r="H38" s="763"/>
      <c r="I38" s="763"/>
      <c r="J38" s="763"/>
      <c r="K38" s="763"/>
      <c r="L38" s="763"/>
      <c r="M38" s="763"/>
      <c r="N38" s="763"/>
      <c r="O38" s="763"/>
      <c r="P38" s="764"/>
      <c r="Q38" s="765"/>
      <c r="R38" s="766"/>
      <c r="S38" s="766"/>
      <c r="T38" s="766"/>
      <c r="U38" s="766"/>
      <c r="V38" s="766"/>
      <c r="W38" s="766"/>
      <c r="X38" s="766"/>
      <c r="Y38" s="766"/>
      <c r="Z38" s="766"/>
      <c r="AA38" s="766"/>
      <c r="AB38" s="766"/>
      <c r="AC38" s="766"/>
      <c r="AD38" s="766"/>
      <c r="AE38" s="767"/>
      <c r="AF38" s="768"/>
      <c r="AG38" s="769"/>
      <c r="AH38" s="769"/>
      <c r="AI38" s="769"/>
      <c r="AJ38" s="770"/>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81"/>
      <c r="BK38" s="281"/>
      <c r="BL38" s="281"/>
      <c r="BM38" s="281"/>
      <c r="BN38" s="281"/>
      <c r="BO38" s="150"/>
      <c r="BP38" s="150"/>
      <c r="BQ38" s="147">
        <v>32</v>
      </c>
      <c r="BR38" s="148"/>
      <c r="BS38" s="795"/>
      <c r="BT38" s="796"/>
      <c r="BU38" s="796"/>
      <c r="BV38" s="796"/>
      <c r="BW38" s="796"/>
      <c r="BX38" s="796"/>
      <c r="BY38" s="796"/>
      <c r="BZ38" s="796"/>
      <c r="CA38" s="796"/>
      <c r="CB38" s="796"/>
      <c r="CC38" s="796"/>
      <c r="CD38" s="796"/>
      <c r="CE38" s="796"/>
      <c r="CF38" s="796"/>
      <c r="CG38" s="797"/>
      <c r="CH38" s="798"/>
      <c r="CI38" s="799"/>
      <c r="CJ38" s="799"/>
      <c r="CK38" s="799"/>
      <c r="CL38" s="800"/>
      <c r="CM38" s="798"/>
      <c r="CN38" s="799"/>
      <c r="CO38" s="799"/>
      <c r="CP38" s="799"/>
      <c r="CQ38" s="800"/>
      <c r="CR38" s="798"/>
      <c r="CS38" s="799"/>
      <c r="CT38" s="799"/>
      <c r="CU38" s="799"/>
      <c r="CV38" s="800"/>
      <c r="CW38" s="798"/>
      <c r="CX38" s="799"/>
      <c r="CY38" s="799"/>
      <c r="CZ38" s="799"/>
      <c r="DA38" s="800"/>
      <c r="DB38" s="798"/>
      <c r="DC38" s="799"/>
      <c r="DD38" s="799"/>
      <c r="DE38" s="799"/>
      <c r="DF38" s="800"/>
      <c r="DG38" s="798"/>
      <c r="DH38" s="799"/>
      <c r="DI38" s="799"/>
      <c r="DJ38" s="799"/>
      <c r="DK38" s="800"/>
      <c r="DL38" s="798"/>
      <c r="DM38" s="799"/>
      <c r="DN38" s="799"/>
      <c r="DO38" s="799"/>
      <c r="DP38" s="800"/>
      <c r="DQ38" s="798"/>
      <c r="DR38" s="799"/>
      <c r="DS38" s="799"/>
      <c r="DT38" s="799"/>
      <c r="DU38" s="800"/>
      <c r="DV38" s="795"/>
      <c r="DW38" s="796"/>
      <c r="DX38" s="796"/>
      <c r="DY38" s="796"/>
      <c r="DZ38" s="801"/>
      <c r="EA38" s="140"/>
    </row>
    <row r="39" spans="1:131" ht="26.25" customHeight="1" x14ac:dyDescent="0.2">
      <c r="A39" s="151">
        <v>12</v>
      </c>
      <c r="B39" s="762"/>
      <c r="C39" s="763"/>
      <c r="D39" s="763"/>
      <c r="E39" s="763"/>
      <c r="F39" s="763"/>
      <c r="G39" s="763"/>
      <c r="H39" s="763"/>
      <c r="I39" s="763"/>
      <c r="J39" s="763"/>
      <c r="K39" s="763"/>
      <c r="L39" s="763"/>
      <c r="M39" s="763"/>
      <c r="N39" s="763"/>
      <c r="O39" s="763"/>
      <c r="P39" s="764"/>
      <c r="Q39" s="765"/>
      <c r="R39" s="766"/>
      <c r="S39" s="766"/>
      <c r="T39" s="766"/>
      <c r="U39" s="766"/>
      <c r="V39" s="766"/>
      <c r="W39" s="766"/>
      <c r="X39" s="766"/>
      <c r="Y39" s="766"/>
      <c r="Z39" s="766"/>
      <c r="AA39" s="766"/>
      <c r="AB39" s="766"/>
      <c r="AC39" s="766"/>
      <c r="AD39" s="766"/>
      <c r="AE39" s="767"/>
      <c r="AF39" s="768"/>
      <c r="AG39" s="769"/>
      <c r="AH39" s="769"/>
      <c r="AI39" s="769"/>
      <c r="AJ39" s="770"/>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81"/>
      <c r="BK39" s="281"/>
      <c r="BL39" s="281"/>
      <c r="BM39" s="281"/>
      <c r="BN39" s="281"/>
      <c r="BO39" s="150"/>
      <c r="BP39" s="150"/>
      <c r="BQ39" s="147">
        <v>33</v>
      </c>
      <c r="BR39" s="148"/>
      <c r="BS39" s="795"/>
      <c r="BT39" s="796"/>
      <c r="BU39" s="796"/>
      <c r="BV39" s="796"/>
      <c r="BW39" s="796"/>
      <c r="BX39" s="796"/>
      <c r="BY39" s="796"/>
      <c r="BZ39" s="796"/>
      <c r="CA39" s="796"/>
      <c r="CB39" s="796"/>
      <c r="CC39" s="796"/>
      <c r="CD39" s="796"/>
      <c r="CE39" s="796"/>
      <c r="CF39" s="796"/>
      <c r="CG39" s="797"/>
      <c r="CH39" s="798"/>
      <c r="CI39" s="799"/>
      <c r="CJ39" s="799"/>
      <c r="CK39" s="799"/>
      <c r="CL39" s="800"/>
      <c r="CM39" s="798"/>
      <c r="CN39" s="799"/>
      <c r="CO39" s="799"/>
      <c r="CP39" s="799"/>
      <c r="CQ39" s="800"/>
      <c r="CR39" s="798"/>
      <c r="CS39" s="799"/>
      <c r="CT39" s="799"/>
      <c r="CU39" s="799"/>
      <c r="CV39" s="800"/>
      <c r="CW39" s="798"/>
      <c r="CX39" s="799"/>
      <c r="CY39" s="799"/>
      <c r="CZ39" s="799"/>
      <c r="DA39" s="800"/>
      <c r="DB39" s="798"/>
      <c r="DC39" s="799"/>
      <c r="DD39" s="799"/>
      <c r="DE39" s="799"/>
      <c r="DF39" s="800"/>
      <c r="DG39" s="798"/>
      <c r="DH39" s="799"/>
      <c r="DI39" s="799"/>
      <c r="DJ39" s="799"/>
      <c r="DK39" s="800"/>
      <c r="DL39" s="798"/>
      <c r="DM39" s="799"/>
      <c r="DN39" s="799"/>
      <c r="DO39" s="799"/>
      <c r="DP39" s="800"/>
      <c r="DQ39" s="798"/>
      <c r="DR39" s="799"/>
      <c r="DS39" s="799"/>
      <c r="DT39" s="799"/>
      <c r="DU39" s="800"/>
      <c r="DV39" s="795"/>
      <c r="DW39" s="796"/>
      <c r="DX39" s="796"/>
      <c r="DY39" s="796"/>
      <c r="DZ39" s="801"/>
      <c r="EA39" s="140"/>
    </row>
    <row r="40" spans="1:131" ht="26.25" customHeight="1" x14ac:dyDescent="0.2">
      <c r="A40" s="147">
        <v>13</v>
      </c>
      <c r="B40" s="762"/>
      <c r="C40" s="763"/>
      <c r="D40" s="763"/>
      <c r="E40" s="763"/>
      <c r="F40" s="763"/>
      <c r="G40" s="763"/>
      <c r="H40" s="763"/>
      <c r="I40" s="763"/>
      <c r="J40" s="763"/>
      <c r="K40" s="763"/>
      <c r="L40" s="763"/>
      <c r="M40" s="763"/>
      <c r="N40" s="763"/>
      <c r="O40" s="763"/>
      <c r="P40" s="764"/>
      <c r="Q40" s="765"/>
      <c r="R40" s="766"/>
      <c r="S40" s="766"/>
      <c r="T40" s="766"/>
      <c r="U40" s="766"/>
      <c r="V40" s="766"/>
      <c r="W40" s="766"/>
      <c r="X40" s="766"/>
      <c r="Y40" s="766"/>
      <c r="Z40" s="766"/>
      <c r="AA40" s="766"/>
      <c r="AB40" s="766"/>
      <c r="AC40" s="766"/>
      <c r="AD40" s="766"/>
      <c r="AE40" s="767"/>
      <c r="AF40" s="768"/>
      <c r="AG40" s="769"/>
      <c r="AH40" s="769"/>
      <c r="AI40" s="769"/>
      <c r="AJ40" s="770"/>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81"/>
      <c r="BK40" s="281"/>
      <c r="BL40" s="281"/>
      <c r="BM40" s="281"/>
      <c r="BN40" s="281"/>
      <c r="BO40" s="150"/>
      <c r="BP40" s="150"/>
      <c r="BQ40" s="147">
        <v>34</v>
      </c>
      <c r="BR40" s="148"/>
      <c r="BS40" s="795"/>
      <c r="BT40" s="796"/>
      <c r="BU40" s="796"/>
      <c r="BV40" s="796"/>
      <c r="BW40" s="796"/>
      <c r="BX40" s="796"/>
      <c r="BY40" s="796"/>
      <c r="BZ40" s="796"/>
      <c r="CA40" s="796"/>
      <c r="CB40" s="796"/>
      <c r="CC40" s="796"/>
      <c r="CD40" s="796"/>
      <c r="CE40" s="796"/>
      <c r="CF40" s="796"/>
      <c r="CG40" s="797"/>
      <c r="CH40" s="798"/>
      <c r="CI40" s="799"/>
      <c r="CJ40" s="799"/>
      <c r="CK40" s="799"/>
      <c r="CL40" s="800"/>
      <c r="CM40" s="798"/>
      <c r="CN40" s="799"/>
      <c r="CO40" s="799"/>
      <c r="CP40" s="799"/>
      <c r="CQ40" s="800"/>
      <c r="CR40" s="798"/>
      <c r="CS40" s="799"/>
      <c r="CT40" s="799"/>
      <c r="CU40" s="799"/>
      <c r="CV40" s="800"/>
      <c r="CW40" s="798"/>
      <c r="CX40" s="799"/>
      <c r="CY40" s="799"/>
      <c r="CZ40" s="799"/>
      <c r="DA40" s="800"/>
      <c r="DB40" s="798"/>
      <c r="DC40" s="799"/>
      <c r="DD40" s="799"/>
      <c r="DE40" s="799"/>
      <c r="DF40" s="800"/>
      <c r="DG40" s="798"/>
      <c r="DH40" s="799"/>
      <c r="DI40" s="799"/>
      <c r="DJ40" s="799"/>
      <c r="DK40" s="800"/>
      <c r="DL40" s="798"/>
      <c r="DM40" s="799"/>
      <c r="DN40" s="799"/>
      <c r="DO40" s="799"/>
      <c r="DP40" s="800"/>
      <c r="DQ40" s="798"/>
      <c r="DR40" s="799"/>
      <c r="DS40" s="799"/>
      <c r="DT40" s="799"/>
      <c r="DU40" s="800"/>
      <c r="DV40" s="795"/>
      <c r="DW40" s="796"/>
      <c r="DX40" s="796"/>
      <c r="DY40" s="796"/>
      <c r="DZ40" s="801"/>
      <c r="EA40" s="140"/>
    </row>
    <row r="41" spans="1:131" ht="26.25" customHeight="1" x14ac:dyDescent="0.2">
      <c r="A41" s="147">
        <v>14</v>
      </c>
      <c r="B41" s="762"/>
      <c r="C41" s="763"/>
      <c r="D41" s="763"/>
      <c r="E41" s="763"/>
      <c r="F41" s="763"/>
      <c r="G41" s="763"/>
      <c r="H41" s="763"/>
      <c r="I41" s="763"/>
      <c r="J41" s="763"/>
      <c r="K41" s="763"/>
      <c r="L41" s="763"/>
      <c r="M41" s="763"/>
      <c r="N41" s="763"/>
      <c r="O41" s="763"/>
      <c r="P41" s="764"/>
      <c r="Q41" s="765"/>
      <c r="R41" s="766"/>
      <c r="S41" s="766"/>
      <c r="T41" s="766"/>
      <c r="U41" s="766"/>
      <c r="V41" s="766"/>
      <c r="W41" s="766"/>
      <c r="X41" s="766"/>
      <c r="Y41" s="766"/>
      <c r="Z41" s="766"/>
      <c r="AA41" s="766"/>
      <c r="AB41" s="766"/>
      <c r="AC41" s="766"/>
      <c r="AD41" s="766"/>
      <c r="AE41" s="767"/>
      <c r="AF41" s="768"/>
      <c r="AG41" s="769"/>
      <c r="AH41" s="769"/>
      <c r="AI41" s="769"/>
      <c r="AJ41" s="770"/>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81"/>
      <c r="BK41" s="281"/>
      <c r="BL41" s="281"/>
      <c r="BM41" s="281"/>
      <c r="BN41" s="281"/>
      <c r="BO41" s="150"/>
      <c r="BP41" s="150"/>
      <c r="BQ41" s="147">
        <v>35</v>
      </c>
      <c r="BR41" s="148"/>
      <c r="BS41" s="795"/>
      <c r="BT41" s="796"/>
      <c r="BU41" s="796"/>
      <c r="BV41" s="796"/>
      <c r="BW41" s="796"/>
      <c r="BX41" s="796"/>
      <c r="BY41" s="796"/>
      <c r="BZ41" s="796"/>
      <c r="CA41" s="796"/>
      <c r="CB41" s="796"/>
      <c r="CC41" s="796"/>
      <c r="CD41" s="796"/>
      <c r="CE41" s="796"/>
      <c r="CF41" s="796"/>
      <c r="CG41" s="797"/>
      <c r="CH41" s="798"/>
      <c r="CI41" s="799"/>
      <c r="CJ41" s="799"/>
      <c r="CK41" s="799"/>
      <c r="CL41" s="800"/>
      <c r="CM41" s="798"/>
      <c r="CN41" s="799"/>
      <c r="CO41" s="799"/>
      <c r="CP41" s="799"/>
      <c r="CQ41" s="800"/>
      <c r="CR41" s="798"/>
      <c r="CS41" s="799"/>
      <c r="CT41" s="799"/>
      <c r="CU41" s="799"/>
      <c r="CV41" s="800"/>
      <c r="CW41" s="798"/>
      <c r="CX41" s="799"/>
      <c r="CY41" s="799"/>
      <c r="CZ41" s="799"/>
      <c r="DA41" s="800"/>
      <c r="DB41" s="798"/>
      <c r="DC41" s="799"/>
      <c r="DD41" s="799"/>
      <c r="DE41" s="799"/>
      <c r="DF41" s="800"/>
      <c r="DG41" s="798"/>
      <c r="DH41" s="799"/>
      <c r="DI41" s="799"/>
      <c r="DJ41" s="799"/>
      <c r="DK41" s="800"/>
      <c r="DL41" s="798"/>
      <c r="DM41" s="799"/>
      <c r="DN41" s="799"/>
      <c r="DO41" s="799"/>
      <c r="DP41" s="800"/>
      <c r="DQ41" s="798"/>
      <c r="DR41" s="799"/>
      <c r="DS41" s="799"/>
      <c r="DT41" s="799"/>
      <c r="DU41" s="800"/>
      <c r="DV41" s="795"/>
      <c r="DW41" s="796"/>
      <c r="DX41" s="796"/>
      <c r="DY41" s="796"/>
      <c r="DZ41" s="801"/>
      <c r="EA41" s="140"/>
    </row>
    <row r="42" spans="1:131" ht="26.25" customHeight="1" x14ac:dyDescent="0.2">
      <c r="A42" s="147">
        <v>15</v>
      </c>
      <c r="B42" s="762"/>
      <c r="C42" s="763"/>
      <c r="D42" s="763"/>
      <c r="E42" s="763"/>
      <c r="F42" s="763"/>
      <c r="G42" s="763"/>
      <c r="H42" s="763"/>
      <c r="I42" s="763"/>
      <c r="J42" s="763"/>
      <c r="K42" s="763"/>
      <c r="L42" s="763"/>
      <c r="M42" s="763"/>
      <c r="N42" s="763"/>
      <c r="O42" s="763"/>
      <c r="P42" s="764"/>
      <c r="Q42" s="765"/>
      <c r="R42" s="766"/>
      <c r="S42" s="766"/>
      <c r="T42" s="766"/>
      <c r="U42" s="766"/>
      <c r="V42" s="766"/>
      <c r="W42" s="766"/>
      <c r="X42" s="766"/>
      <c r="Y42" s="766"/>
      <c r="Z42" s="766"/>
      <c r="AA42" s="766"/>
      <c r="AB42" s="766"/>
      <c r="AC42" s="766"/>
      <c r="AD42" s="766"/>
      <c r="AE42" s="767"/>
      <c r="AF42" s="768"/>
      <c r="AG42" s="769"/>
      <c r="AH42" s="769"/>
      <c r="AI42" s="769"/>
      <c r="AJ42" s="770"/>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81"/>
      <c r="BK42" s="281"/>
      <c r="BL42" s="281"/>
      <c r="BM42" s="281"/>
      <c r="BN42" s="281"/>
      <c r="BO42" s="150"/>
      <c r="BP42" s="150"/>
      <c r="BQ42" s="147">
        <v>36</v>
      </c>
      <c r="BR42" s="148"/>
      <c r="BS42" s="795"/>
      <c r="BT42" s="796"/>
      <c r="BU42" s="796"/>
      <c r="BV42" s="796"/>
      <c r="BW42" s="796"/>
      <c r="BX42" s="796"/>
      <c r="BY42" s="796"/>
      <c r="BZ42" s="796"/>
      <c r="CA42" s="796"/>
      <c r="CB42" s="796"/>
      <c r="CC42" s="796"/>
      <c r="CD42" s="796"/>
      <c r="CE42" s="796"/>
      <c r="CF42" s="796"/>
      <c r="CG42" s="797"/>
      <c r="CH42" s="798"/>
      <c r="CI42" s="799"/>
      <c r="CJ42" s="799"/>
      <c r="CK42" s="799"/>
      <c r="CL42" s="800"/>
      <c r="CM42" s="798"/>
      <c r="CN42" s="799"/>
      <c r="CO42" s="799"/>
      <c r="CP42" s="799"/>
      <c r="CQ42" s="800"/>
      <c r="CR42" s="798"/>
      <c r="CS42" s="799"/>
      <c r="CT42" s="799"/>
      <c r="CU42" s="799"/>
      <c r="CV42" s="800"/>
      <c r="CW42" s="798"/>
      <c r="CX42" s="799"/>
      <c r="CY42" s="799"/>
      <c r="CZ42" s="799"/>
      <c r="DA42" s="800"/>
      <c r="DB42" s="798"/>
      <c r="DC42" s="799"/>
      <c r="DD42" s="799"/>
      <c r="DE42" s="799"/>
      <c r="DF42" s="800"/>
      <c r="DG42" s="798"/>
      <c r="DH42" s="799"/>
      <c r="DI42" s="799"/>
      <c r="DJ42" s="799"/>
      <c r="DK42" s="800"/>
      <c r="DL42" s="798"/>
      <c r="DM42" s="799"/>
      <c r="DN42" s="799"/>
      <c r="DO42" s="799"/>
      <c r="DP42" s="800"/>
      <c r="DQ42" s="798"/>
      <c r="DR42" s="799"/>
      <c r="DS42" s="799"/>
      <c r="DT42" s="799"/>
      <c r="DU42" s="800"/>
      <c r="DV42" s="795"/>
      <c r="DW42" s="796"/>
      <c r="DX42" s="796"/>
      <c r="DY42" s="796"/>
      <c r="DZ42" s="801"/>
      <c r="EA42" s="140"/>
    </row>
    <row r="43" spans="1:131" ht="26.25" customHeight="1" x14ac:dyDescent="0.2">
      <c r="A43" s="147">
        <v>16</v>
      </c>
      <c r="B43" s="762"/>
      <c r="C43" s="763"/>
      <c r="D43" s="763"/>
      <c r="E43" s="763"/>
      <c r="F43" s="763"/>
      <c r="G43" s="763"/>
      <c r="H43" s="763"/>
      <c r="I43" s="763"/>
      <c r="J43" s="763"/>
      <c r="K43" s="763"/>
      <c r="L43" s="763"/>
      <c r="M43" s="763"/>
      <c r="N43" s="763"/>
      <c r="O43" s="763"/>
      <c r="P43" s="764"/>
      <c r="Q43" s="765"/>
      <c r="R43" s="766"/>
      <c r="S43" s="766"/>
      <c r="T43" s="766"/>
      <c r="U43" s="766"/>
      <c r="V43" s="766"/>
      <c r="W43" s="766"/>
      <c r="X43" s="766"/>
      <c r="Y43" s="766"/>
      <c r="Z43" s="766"/>
      <c r="AA43" s="766"/>
      <c r="AB43" s="766"/>
      <c r="AC43" s="766"/>
      <c r="AD43" s="766"/>
      <c r="AE43" s="767"/>
      <c r="AF43" s="768"/>
      <c r="AG43" s="769"/>
      <c r="AH43" s="769"/>
      <c r="AI43" s="769"/>
      <c r="AJ43" s="770"/>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81"/>
      <c r="BK43" s="281"/>
      <c r="BL43" s="281"/>
      <c r="BM43" s="281"/>
      <c r="BN43" s="281"/>
      <c r="BO43" s="150"/>
      <c r="BP43" s="150"/>
      <c r="BQ43" s="147">
        <v>37</v>
      </c>
      <c r="BR43" s="148"/>
      <c r="BS43" s="795"/>
      <c r="BT43" s="796"/>
      <c r="BU43" s="796"/>
      <c r="BV43" s="796"/>
      <c r="BW43" s="796"/>
      <c r="BX43" s="796"/>
      <c r="BY43" s="796"/>
      <c r="BZ43" s="796"/>
      <c r="CA43" s="796"/>
      <c r="CB43" s="796"/>
      <c r="CC43" s="796"/>
      <c r="CD43" s="796"/>
      <c r="CE43" s="796"/>
      <c r="CF43" s="796"/>
      <c r="CG43" s="797"/>
      <c r="CH43" s="798"/>
      <c r="CI43" s="799"/>
      <c r="CJ43" s="799"/>
      <c r="CK43" s="799"/>
      <c r="CL43" s="800"/>
      <c r="CM43" s="798"/>
      <c r="CN43" s="799"/>
      <c r="CO43" s="799"/>
      <c r="CP43" s="799"/>
      <c r="CQ43" s="800"/>
      <c r="CR43" s="798"/>
      <c r="CS43" s="799"/>
      <c r="CT43" s="799"/>
      <c r="CU43" s="799"/>
      <c r="CV43" s="800"/>
      <c r="CW43" s="798"/>
      <c r="CX43" s="799"/>
      <c r="CY43" s="799"/>
      <c r="CZ43" s="799"/>
      <c r="DA43" s="800"/>
      <c r="DB43" s="798"/>
      <c r="DC43" s="799"/>
      <c r="DD43" s="799"/>
      <c r="DE43" s="799"/>
      <c r="DF43" s="800"/>
      <c r="DG43" s="798"/>
      <c r="DH43" s="799"/>
      <c r="DI43" s="799"/>
      <c r="DJ43" s="799"/>
      <c r="DK43" s="800"/>
      <c r="DL43" s="798"/>
      <c r="DM43" s="799"/>
      <c r="DN43" s="799"/>
      <c r="DO43" s="799"/>
      <c r="DP43" s="800"/>
      <c r="DQ43" s="798"/>
      <c r="DR43" s="799"/>
      <c r="DS43" s="799"/>
      <c r="DT43" s="799"/>
      <c r="DU43" s="800"/>
      <c r="DV43" s="795"/>
      <c r="DW43" s="796"/>
      <c r="DX43" s="796"/>
      <c r="DY43" s="796"/>
      <c r="DZ43" s="801"/>
      <c r="EA43" s="140"/>
    </row>
    <row r="44" spans="1:131" ht="26.25" customHeight="1" x14ac:dyDescent="0.2">
      <c r="A44" s="147">
        <v>17</v>
      </c>
      <c r="B44" s="762"/>
      <c r="C44" s="763"/>
      <c r="D44" s="763"/>
      <c r="E44" s="763"/>
      <c r="F44" s="763"/>
      <c r="G44" s="763"/>
      <c r="H44" s="763"/>
      <c r="I44" s="763"/>
      <c r="J44" s="763"/>
      <c r="K44" s="763"/>
      <c r="L44" s="763"/>
      <c r="M44" s="763"/>
      <c r="N44" s="763"/>
      <c r="O44" s="763"/>
      <c r="P44" s="764"/>
      <c r="Q44" s="765"/>
      <c r="R44" s="766"/>
      <c r="S44" s="766"/>
      <c r="T44" s="766"/>
      <c r="U44" s="766"/>
      <c r="V44" s="766"/>
      <c r="W44" s="766"/>
      <c r="X44" s="766"/>
      <c r="Y44" s="766"/>
      <c r="Z44" s="766"/>
      <c r="AA44" s="766"/>
      <c r="AB44" s="766"/>
      <c r="AC44" s="766"/>
      <c r="AD44" s="766"/>
      <c r="AE44" s="767"/>
      <c r="AF44" s="768"/>
      <c r="AG44" s="769"/>
      <c r="AH44" s="769"/>
      <c r="AI44" s="769"/>
      <c r="AJ44" s="770"/>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81"/>
      <c r="BK44" s="281"/>
      <c r="BL44" s="281"/>
      <c r="BM44" s="281"/>
      <c r="BN44" s="281"/>
      <c r="BO44" s="150"/>
      <c r="BP44" s="150"/>
      <c r="BQ44" s="147">
        <v>38</v>
      </c>
      <c r="BR44" s="148"/>
      <c r="BS44" s="795"/>
      <c r="BT44" s="796"/>
      <c r="BU44" s="796"/>
      <c r="BV44" s="796"/>
      <c r="BW44" s="796"/>
      <c r="BX44" s="796"/>
      <c r="BY44" s="796"/>
      <c r="BZ44" s="796"/>
      <c r="CA44" s="796"/>
      <c r="CB44" s="796"/>
      <c r="CC44" s="796"/>
      <c r="CD44" s="796"/>
      <c r="CE44" s="796"/>
      <c r="CF44" s="796"/>
      <c r="CG44" s="797"/>
      <c r="CH44" s="798"/>
      <c r="CI44" s="799"/>
      <c r="CJ44" s="799"/>
      <c r="CK44" s="799"/>
      <c r="CL44" s="800"/>
      <c r="CM44" s="798"/>
      <c r="CN44" s="799"/>
      <c r="CO44" s="799"/>
      <c r="CP44" s="799"/>
      <c r="CQ44" s="800"/>
      <c r="CR44" s="798"/>
      <c r="CS44" s="799"/>
      <c r="CT44" s="799"/>
      <c r="CU44" s="799"/>
      <c r="CV44" s="800"/>
      <c r="CW44" s="798"/>
      <c r="CX44" s="799"/>
      <c r="CY44" s="799"/>
      <c r="CZ44" s="799"/>
      <c r="DA44" s="800"/>
      <c r="DB44" s="798"/>
      <c r="DC44" s="799"/>
      <c r="DD44" s="799"/>
      <c r="DE44" s="799"/>
      <c r="DF44" s="800"/>
      <c r="DG44" s="798"/>
      <c r="DH44" s="799"/>
      <c r="DI44" s="799"/>
      <c r="DJ44" s="799"/>
      <c r="DK44" s="800"/>
      <c r="DL44" s="798"/>
      <c r="DM44" s="799"/>
      <c r="DN44" s="799"/>
      <c r="DO44" s="799"/>
      <c r="DP44" s="800"/>
      <c r="DQ44" s="798"/>
      <c r="DR44" s="799"/>
      <c r="DS44" s="799"/>
      <c r="DT44" s="799"/>
      <c r="DU44" s="800"/>
      <c r="DV44" s="795"/>
      <c r="DW44" s="796"/>
      <c r="DX44" s="796"/>
      <c r="DY44" s="796"/>
      <c r="DZ44" s="801"/>
      <c r="EA44" s="140"/>
    </row>
    <row r="45" spans="1:131" ht="26.25" customHeight="1" x14ac:dyDescent="0.2">
      <c r="A45" s="147">
        <v>18</v>
      </c>
      <c r="B45" s="762"/>
      <c r="C45" s="763"/>
      <c r="D45" s="763"/>
      <c r="E45" s="763"/>
      <c r="F45" s="763"/>
      <c r="G45" s="763"/>
      <c r="H45" s="763"/>
      <c r="I45" s="763"/>
      <c r="J45" s="763"/>
      <c r="K45" s="763"/>
      <c r="L45" s="763"/>
      <c r="M45" s="763"/>
      <c r="N45" s="763"/>
      <c r="O45" s="763"/>
      <c r="P45" s="764"/>
      <c r="Q45" s="765"/>
      <c r="R45" s="766"/>
      <c r="S45" s="766"/>
      <c r="T45" s="766"/>
      <c r="U45" s="766"/>
      <c r="V45" s="766"/>
      <c r="W45" s="766"/>
      <c r="X45" s="766"/>
      <c r="Y45" s="766"/>
      <c r="Z45" s="766"/>
      <c r="AA45" s="766"/>
      <c r="AB45" s="766"/>
      <c r="AC45" s="766"/>
      <c r="AD45" s="766"/>
      <c r="AE45" s="767"/>
      <c r="AF45" s="768"/>
      <c r="AG45" s="769"/>
      <c r="AH45" s="769"/>
      <c r="AI45" s="769"/>
      <c r="AJ45" s="770"/>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81"/>
      <c r="BK45" s="281"/>
      <c r="BL45" s="281"/>
      <c r="BM45" s="281"/>
      <c r="BN45" s="281"/>
      <c r="BO45" s="150"/>
      <c r="BP45" s="150"/>
      <c r="BQ45" s="147">
        <v>39</v>
      </c>
      <c r="BR45" s="148"/>
      <c r="BS45" s="795"/>
      <c r="BT45" s="796"/>
      <c r="BU45" s="796"/>
      <c r="BV45" s="796"/>
      <c r="BW45" s="796"/>
      <c r="BX45" s="796"/>
      <c r="BY45" s="796"/>
      <c r="BZ45" s="796"/>
      <c r="CA45" s="796"/>
      <c r="CB45" s="796"/>
      <c r="CC45" s="796"/>
      <c r="CD45" s="796"/>
      <c r="CE45" s="796"/>
      <c r="CF45" s="796"/>
      <c r="CG45" s="797"/>
      <c r="CH45" s="798"/>
      <c r="CI45" s="799"/>
      <c r="CJ45" s="799"/>
      <c r="CK45" s="799"/>
      <c r="CL45" s="800"/>
      <c r="CM45" s="798"/>
      <c r="CN45" s="799"/>
      <c r="CO45" s="799"/>
      <c r="CP45" s="799"/>
      <c r="CQ45" s="800"/>
      <c r="CR45" s="798"/>
      <c r="CS45" s="799"/>
      <c r="CT45" s="799"/>
      <c r="CU45" s="799"/>
      <c r="CV45" s="800"/>
      <c r="CW45" s="798"/>
      <c r="CX45" s="799"/>
      <c r="CY45" s="799"/>
      <c r="CZ45" s="799"/>
      <c r="DA45" s="800"/>
      <c r="DB45" s="798"/>
      <c r="DC45" s="799"/>
      <c r="DD45" s="799"/>
      <c r="DE45" s="799"/>
      <c r="DF45" s="800"/>
      <c r="DG45" s="798"/>
      <c r="DH45" s="799"/>
      <c r="DI45" s="799"/>
      <c r="DJ45" s="799"/>
      <c r="DK45" s="800"/>
      <c r="DL45" s="798"/>
      <c r="DM45" s="799"/>
      <c r="DN45" s="799"/>
      <c r="DO45" s="799"/>
      <c r="DP45" s="800"/>
      <c r="DQ45" s="798"/>
      <c r="DR45" s="799"/>
      <c r="DS45" s="799"/>
      <c r="DT45" s="799"/>
      <c r="DU45" s="800"/>
      <c r="DV45" s="795"/>
      <c r="DW45" s="796"/>
      <c r="DX45" s="796"/>
      <c r="DY45" s="796"/>
      <c r="DZ45" s="801"/>
      <c r="EA45" s="140"/>
    </row>
    <row r="46" spans="1:131" ht="26.25" customHeight="1" x14ac:dyDescent="0.2">
      <c r="A46" s="147">
        <v>19</v>
      </c>
      <c r="B46" s="762"/>
      <c r="C46" s="763"/>
      <c r="D46" s="763"/>
      <c r="E46" s="763"/>
      <c r="F46" s="763"/>
      <c r="G46" s="763"/>
      <c r="H46" s="763"/>
      <c r="I46" s="763"/>
      <c r="J46" s="763"/>
      <c r="K46" s="763"/>
      <c r="L46" s="763"/>
      <c r="M46" s="763"/>
      <c r="N46" s="763"/>
      <c r="O46" s="763"/>
      <c r="P46" s="764"/>
      <c r="Q46" s="765"/>
      <c r="R46" s="766"/>
      <c r="S46" s="766"/>
      <c r="T46" s="766"/>
      <c r="U46" s="766"/>
      <c r="V46" s="766"/>
      <c r="W46" s="766"/>
      <c r="X46" s="766"/>
      <c r="Y46" s="766"/>
      <c r="Z46" s="766"/>
      <c r="AA46" s="766"/>
      <c r="AB46" s="766"/>
      <c r="AC46" s="766"/>
      <c r="AD46" s="766"/>
      <c r="AE46" s="767"/>
      <c r="AF46" s="768"/>
      <c r="AG46" s="769"/>
      <c r="AH46" s="769"/>
      <c r="AI46" s="769"/>
      <c r="AJ46" s="770"/>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81"/>
      <c r="BK46" s="281"/>
      <c r="BL46" s="281"/>
      <c r="BM46" s="281"/>
      <c r="BN46" s="281"/>
      <c r="BO46" s="150"/>
      <c r="BP46" s="150"/>
      <c r="BQ46" s="147">
        <v>40</v>
      </c>
      <c r="BR46" s="148"/>
      <c r="BS46" s="795"/>
      <c r="BT46" s="796"/>
      <c r="BU46" s="796"/>
      <c r="BV46" s="796"/>
      <c r="BW46" s="796"/>
      <c r="BX46" s="796"/>
      <c r="BY46" s="796"/>
      <c r="BZ46" s="796"/>
      <c r="CA46" s="796"/>
      <c r="CB46" s="796"/>
      <c r="CC46" s="796"/>
      <c r="CD46" s="796"/>
      <c r="CE46" s="796"/>
      <c r="CF46" s="796"/>
      <c r="CG46" s="797"/>
      <c r="CH46" s="798"/>
      <c r="CI46" s="799"/>
      <c r="CJ46" s="799"/>
      <c r="CK46" s="799"/>
      <c r="CL46" s="800"/>
      <c r="CM46" s="798"/>
      <c r="CN46" s="799"/>
      <c r="CO46" s="799"/>
      <c r="CP46" s="799"/>
      <c r="CQ46" s="800"/>
      <c r="CR46" s="798"/>
      <c r="CS46" s="799"/>
      <c r="CT46" s="799"/>
      <c r="CU46" s="799"/>
      <c r="CV46" s="800"/>
      <c r="CW46" s="798"/>
      <c r="CX46" s="799"/>
      <c r="CY46" s="799"/>
      <c r="CZ46" s="799"/>
      <c r="DA46" s="800"/>
      <c r="DB46" s="798"/>
      <c r="DC46" s="799"/>
      <c r="DD46" s="799"/>
      <c r="DE46" s="799"/>
      <c r="DF46" s="800"/>
      <c r="DG46" s="798"/>
      <c r="DH46" s="799"/>
      <c r="DI46" s="799"/>
      <c r="DJ46" s="799"/>
      <c r="DK46" s="800"/>
      <c r="DL46" s="798"/>
      <c r="DM46" s="799"/>
      <c r="DN46" s="799"/>
      <c r="DO46" s="799"/>
      <c r="DP46" s="800"/>
      <c r="DQ46" s="798"/>
      <c r="DR46" s="799"/>
      <c r="DS46" s="799"/>
      <c r="DT46" s="799"/>
      <c r="DU46" s="800"/>
      <c r="DV46" s="795"/>
      <c r="DW46" s="796"/>
      <c r="DX46" s="796"/>
      <c r="DY46" s="796"/>
      <c r="DZ46" s="801"/>
      <c r="EA46" s="140"/>
    </row>
    <row r="47" spans="1:131" ht="26.25" customHeight="1" x14ac:dyDescent="0.2">
      <c r="A47" s="147">
        <v>20</v>
      </c>
      <c r="B47" s="762"/>
      <c r="C47" s="763"/>
      <c r="D47" s="763"/>
      <c r="E47" s="763"/>
      <c r="F47" s="763"/>
      <c r="G47" s="763"/>
      <c r="H47" s="763"/>
      <c r="I47" s="763"/>
      <c r="J47" s="763"/>
      <c r="K47" s="763"/>
      <c r="L47" s="763"/>
      <c r="M47" s="763"/>
      <c r="N47" s="763"/>
      <c r="O47" s="763"/>
      <c r="P47" s="764"/>
      <c r="Q47" s="765"/>
      <c r="R47" s="766"/>
      <c r="S47" s="766"/>
      <c r="T47" s="766"/>
      <c r="U47" s="766"/>
      <c r="V47" s="766"/>
      <c r="W47" s="766"/>
      <c r="X47" s="766"/>
      <c r="Y47" s="766"/>
      <c r="Z47" s="766"/>
      <c r="AA47" s="766"/>
      <c r="AB47" s="766"/>
      <c r="AC47" s="766"/>
      <c r="AD47" s="766"/>
      <c r="AE47" s="767"/>
      <c r="AF47" s="768"/>
      <c r="AG47" s="769"/>
      <c r="AH47" s="769"/>
      <c r="AI47" s="769"/>
      <c r="AJ47" s="770"/>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81"/>
      <c r="BK47" s="281"/>
      <c r="BL47" s="281"/>
      <c r="BM47" s="281"/>
      <c r="BN47" s="281"/>
      <c r="BO47" s="150"/>
      <c r="BP47" s="150"/>
      <c r="BQ47" s="147">
        <v>41</v>
      </c>
      <c r="BR47" s="148"/>
      <c r="BS47" s="795"/>
      <c r="BT47" s="796"/>
      <c r="BU47" s="796"/>
      <c r="BV47" s="796"/>
      <c r="BW47" s="796"/>
      <c r="BX47" s="796"/>
      <c r="BY47" s="796"/>
      <c r="BZ47" s="796"/>
      <c r="CA47" s="796"/>
      <c r="CB47" s="796"/>
      <c r="CC47" s="796"/>
      <c r="CD47" s="796"/>
      <c r="CE47" s="796"/>
      <c r="CF47" s="796"/>
      <c r="CG47" s="797"/>
      <c r="CH47" s="798"/>
      <c r="CI47" s="799"/>
      <c r="CJ47" s="799"/>
      <c r="CK47" s="799"/>
      <c r="CL47" s="800"/>
      <c r="CM47" s="798"/>
      <c r="CN47" s="799"/>
      <c r="CO47" s="799"/>
      <c r="CP47" s="799"/>
      <c r="CQ47" s="800"/>
      <c r="CR47" s="798"/>
      <c r="CS47" s="799"/>
      <c r="CT47" s="799"/>
      <c r="CU47" s="799"/>
      <c r="CV47" s="800"/>
      <c r="CW47" s="798"/>
      <c r="CX47" s="799"/>
      <c r="CY47" s="799"/>
      <c r="CZ47" s="799"/>
      <c r="DA47" s="800"/>
      <c r="DB47" s="798"/>
      <c r="DC47" s="799"/>
      <c r="DD47" s="799"/>
      <c r="DE47" s="799"/>
      <c r="DF47" s="800"/>
      <c r="DG47" s="798"/>
      <c r="DH47" s="799"/>
      <c r="DI47" s="799"/>
      <c r="DJ47" s="799"/>
      <c r="DK47" s="800"/>
      <c r="DL47" s="798"/>
      <c r="DM47" s="799"/>
      <c r="DN47" s="799"/>
      <c r="DO47" s="799"/>
      <c r="DP47" s="800"/>
      <c r="DQ47" s="798"/>
      <c r="DR47" s="799"/>
      <c r="DS47" s="799"/>
      <c r="DT47" s="799"/>
      <c r="DU47" s="800"/>
      <c r="DV47" s="795"/>
      <c r="DW47" s="796"/>
      <c r="DX47" s="796"/>
      <c r="DY47" s="796"/>
      <c r="DZ47" s="801"/>
      <c r="EA47" s="140"/>
    </row>
    <row r="48" spans="1:131" ht="26.25" customHeight="1" x14ac:dyDescent="0.2">
      <c r="A48" s="147">
        <v>21</v>
      </c>
      <c r="B48" s="762"/>
      <c r="C48" s="763"/>
      <c r="D48" s="763"/>
      <c r="E48" s="763"/>
      <c r="F48" s="763"/>
      <c r="G48" s="763"/>
      <c r="H48" s="763"/>
      <c r="I48" s="763"/>
      <c r="J48" s="763"/>
      <c r="K48" s="763"/>
      <c r="L48" s="763"/>
      <c r="M48" s="763"/>
      <c r="N48" s="763"/>
      <c r="O48" s="763"/>
      <c r="P48" s="764"/>
      <c r="Q48" s="765"/>
      <c r="R48" s="766"/>
      <c r="S48" s="766"/>
      <c r="T48" s="766"/>
      <c r="U48" s="766"/>
      <c r="V48" s="766"/>
      <c r="W48" s="766"/>
      <c r="X48" s="766"/>
      <c r="Y48" s="766"/>
      <c r="Z48" s="766"/>
      <c r="AA48" s="766"/>
      <c r="AB48" s="766"/>
      <c r="AC48" s="766"/>
      <c r="AD48" s="766"/>
      <c r="AE48" s="767"/>
      <c r="AF48" s="768"/>
      <c r="AG48" s="769"/>
      <c r="AH48" s="769"/>
      <c r="AI48" s="769"/>
      <c r="AJ48" s="770"/>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81"/>
      <c r="BK48" s="281"/>
      <c r="BL48" s="281"/>
      <c r="BM48" s="281"/>
      <c r="BN48" s="281"/>
      <c r="BO48" s="150"/>
      <c r="BP48" s="150"/>
      <c r="BQ48" s="147">
        <v>42</v>
      </c>
      <c r="BR48" s="148"/>
      <c r="BS48" s="795"/>
      <c r="BT48" s="796"/>
      <c r="BU48" s="796"/>
      <c r="BV48" s="796"/>
      <c r="BW48" s="796"/>
      <c r="BX48" s="796"/>
      <c r="BY48" s="796"/>
      <c r="BZ48" s="796"/>
      <c r="CA48" s="796"/>
      <c r="CB48" s="796"/>
      <c r="CC48" s="796"/>
      <c r="CD48" s="796"/>
      <c r="CE48" s="796"/>
      <c r="CF48" s="796"/>
      <c r="CG48" s="797"/>
      <c r="CH48" s="798"/>
      <c r="CI48" s="799"/>
      <c r="CJ48" s="799"/>
      <c r="CK48" s="799"/>
      <c r="CL48" s="800"/>
      <c r="CM48" s="798"/>
      <c r="CN48" s="799"/>
      <c r="CO48" s="799"/>
      <c r="CP48" s="799"/>
      <c r="CQ48" s="800"/>
      <c r="CR48" s="798"/>
      <c r="CS48" s="799"/>
      <c r="CT48" s="799"/>
      <c r="CU48" s="799"/>
      <c r="CV48" s="800"/>
      <c r="CW48" s="798"/>
      <c r="CX48" s="799"/>
      <c r="CY48" s="799"/>
      <c r="CZ48" s="799"/>
      <c r="DA48" s="800"/>
      <c r="DB48" s="798"/>
      <c r="DC48" s="799"/>
      <c r="DD48" s="799"/>
      <c r="DE48" s="799"/>
      <c r="DF48" s="800"/>
      <c r="DG48" s="798"/>
      <c r="DH48" s="799"/>
      <c r="DI48" s="799"/>
      <c r="DJ48" s="799"/>
      <c r="DK48" s="800"/>
      <c r="DL48" s="798"/>
      <c r="DM48" s="799"/>
      <c r="DN48" s="799"/>
      <c r="DO48" s="799"/>
      <c r="DP48" s="800"/>
      <c r="DQ48" s="798"/>
      <c r="DR48" s="799"/>
      <c r="DS48" s="799"/>
      <c r="DT48" s="799"/>
      <c r="DU48" s="800"/>
      <c r="DV48" s="795"/>
      <c r="DW48" s="796"/>
      <c r="DX48" s="796"/>
      <c r="DY48" s="796"/>
      <c r="DZ48" s="801"/>
      <c r="EA48" s="140"/>
    </row>
    <row r="49" spans="1:131" ht="26.25" customHeight="1" x14ac:dyDescent="0.2">
      <c r="A49" s="147">
        <v>22</v>
      </c>
      <c r="B49" s="762"/>
      <c r="C49" s="763"/>
      <c r="D49" s="763"/>
      <c r="E49" s="763"/>
      <c r="F49" s="763"/>
      <c r="G49" s="763"/>
      <c r="H49" s="763"/>
      <c r="I49" s="763"/>
      <c r="J49" s="763"/>
      <c r="K49" s="763"/>
      <c r="L49" s="763"/>
      <c r="M49" s="763"/>
      <c r="N49" s="763"/>
      <c r="O49" s="763"/>
      <c r="P49" s="764"/>
      <c r="Q49" s="765"/>
      <c r="R49" s="766"/>
      <c r="S49" s="766"/>
      <c r="T49" s="766"/>
      <c r="U49" s="766"/>
      <c r="V49" s="766"/>
      <c r="W49" s="766"/>
      <c r="X49" s="766"/>
      <c r="Y49" s="766"/>
      <c r="Z49" s="766"/>
      <c r="AA49" s="766"/>
      <c r="AB49" s="766"/>
      <c r="AC49" s="766"/>
      <c r="AD49" s="766"/>
      <c r="AE49" s="767"/>
      <c r="AF49" s="768"/>
      <c r="AG49" s="769"/>
      <c r="AH49" s="769"/>
      <c r="AI49" s="769"/>
      <c r="AJ49" s="770"/>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81"/>
      <c r="BK49" s="281"/>
      <c r="BL49" s="281"/>
      <c r="BM49" s="281"/>
      <c r="BN49" s="281"/>
      <c r="BO49" s="150"/>
      <c r="BP49" s="150"/>
      <c r="BQ49" s="147">
        <v>43</v>
      </c>
      <c r="BR49" s="148"/>
      <c r="BS49" s="795"/>
      <c r="BT49" s="796"/>
      <c r="BU49" s="796"/>
      <c r="BV49" s="796"/>
      <c r="BW49" s="796"/>
      <c r="BX49" s="796"/>
      <c r="BY49" s="796"/>
      <c r="BZ49" s="796"/>
      <c r="CA49" s="796"/>
      <c r="CB49" s="796"/>
      <c r="CC49" s="796"/>
      <c r="CD49" s="796"/>
      <c r="CE49" s="796"/>
      <c r="CF49" s="796"/>
      <c r="CG49" s="797"/>
      <c r="CH49" s="798"/>
      <c r="CI49" s="799"/>
      <c r="CJ49" s="799"/>
      <c r="CK49" s="799"/>
      <c r="CL49" s="800"/>
      <c r="CM49" s="798"/>
      <c r="CN49" s="799"/>
      <c r="CO49" s="799"/>
      <c r="CP49" s="799"/>
      <c r="CQ49" s="800"/>
      <c r="CR49" s="798"/>
      <c r="CS49" s="799"/>
      <c r="CT49" s="799"/>
      <c r="CU49" s="799"/>
      <c r="CV49" s="800"/>
      <c r="CW49" s="798"/>
      <c r="CX49" s="799"/>
      <c r="CY49" s="799"/>
      <c r="CZ49" s="799"/>
      <c r="DA49" s="800"/>
      <c r="DB49" s="798"/>
      <c r="DC49" s="799"/>
      <c r="DD49" s="799"/>
      <c r="DE49" s="799"/>
      <c r="DF49" s="800"/>
      <c r="DG49" s="798"/>
      <c r="DH49" s="799"/>
      <c r="DI49" s="799"/>
      <c r="DJ49" s="799"/>
      <c r="DK49" s="800"/>
      <c r="DL49" s="798"/>
      <c r="DM49" s="799"/>
      <c r="DN49" s="799"/>
      <c r="DO49" s="799"/>
      <c r="DP49" s="800"/>
      <c r="DQ49" s="798"/>
      <c r="DR49" s="799"/>
      <c r="DS49" s="799"/>
      <c r="DT49" s="799"/>
      <c r="DU49" s="800"/>
      <c r="DV49" s="795"/>
      <c r="DW49" s="796"/>
      <c r="DX49" s="796"/>
      <c r="DY49" s="796"/>
      <c r="DZ49" s="801"/>
      <c r="EA49" s="140"/>
    </row>
    <row r="50" spans="1:131" ht="26.25" customHeight="1" x14ac:dyDescent="0.2">
      <c r="A50" s="147">
        <v>23</v>
      </c>
      <c r="B50" s="762"/>
      <c r="C50" s="763"/>
      <c r="D50" s="763"/>
      <c r="E50" s="763"/>
      <c r="F50" s="763"/>
      <c r="G50" s="763"/>
      <c r="H50" s="763"/>
      <c r="I50" s="763"/>
      <c r="J50" s="763"/>
      <c r="K50" s="763"/>
      <c r="L50" s="763"/>
      <c r="M50" s="763"/>
      <c r="N50" s="763"/>
      <c r="O50" s="763"/>
      <c r="P50" s="764"/>
      <c r="Q50" s="848"/>
      <c r="R50" s="849"/>
      <c r="S50" s="849"/>
      <c r="T50" s="849"/>
      <c r="U50" s="849"/>
      <c r="V50" s="849"/>
      <c r="W50" s="849"/>
      <c r="X50" s="849"/>
      <c r="Y50" s="849"/>
      <c r="Z50" s="849"/>
      <c r="AA50" s="849"/>
      <c r="AB50" s="849"/>
      <c r="AC50" s="849"/>
      <c r="AD50" s="849"/>
      <c r="AE50" s="850"/>
      <c r="AF50" s="768"/>
      <c r="AG50" s="769"/>
      <c r="AH50" s="769"/>
      <c r="AI50" s="769"/>
      <c r="AJ50" s="770"/>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81"/>
      <c r="BK50" s="281"/>
      <c r="BL50" s="281"/>
      <c r="BM50" s="281"/>
      <c r="BN50" s="281"/>
      <c r="BO50" s="150"/>
      <c r="BP50" s="150"/>
      <c r="BQ50" s="147">
        <v>44</v>
      </c>
      <c r="BR50" s="148"/>
      <c r="BS50" s="795"/>
      <c r="BT50" s="796"/>
      <c r="BU50" s="796"/>
      <c r="BV50" s="796"/>
      <c r="BW50" s="796"/>
      <c r="BX50" s="796"/>
      <c r="BY50" s="796"/>
      <c r="BZ50" s="796"/>
      <c r="CA50" s="796"/>
      <c r="CB50" s="796"/>
      <c r="CC50" s="796"/>
      <c r="CD50" s="796"/>
      <c r="CE50" s="796"/>
      <c r="CF50" s="796"/>
      <c r="CG50" s="797"/>
      <c r="CH50" s="798"/>
      <c r="CI50" s="799"/>
      <c r="CJ50" s="799"/>
      <c r="CK50" s="799"/>
      <c r="CL50" s="800"/>
      <c r="CM50" s="798"/>
      <c r="CN50" s="799"/>
      <c r="CO50" s="799"/>
      <c r="CP50" s="799"/>
      <c r="CQ50" s="800"/>
      <c r="CR50" s="798"/>
      <c r="CS50" s="799"/>
      <c r="CT50" s="799"/>
      <c r="CU50" s="799"/>
      <c r="CV50" s="800"/>
      <c r="CW50" s="798"/>
      <c r="CX50" s="799"/>
      <c r="CY50" s="799"/>
      <c r="CZ50" s="799"/>
      <c r="DA50" s="800"/>
      <c r="DB50" s="798"/>
      <c r="DC50" s="799"/>
      <c r="DD50" s="799"/>
      <c r="DE50" s="799"/>
      <c r="DF50" s="800"/>
      <c r="DG50" s="798"/>
      <c r="DH50" s="799"/>
      <c r="DI50" s="799"/>
      <c r="DJ50" s="799"/>
      <c r="DK50" s="800"/>
      <c r="DL50" s="798"/>
      <c r="DM50" s="799"/>
      <c r="DN50" s="799"/>
      <c r="DO50" s="799"/>
      <c r="DP50" s="800"/>
      <c r="DQ50" s="798"/>
      <c r="DR50" s="799"/>
      <c r="DS50" s="799"/>
      <c r="DT50" s="799"/>
      <c r="DU50" s="800"/>
      <c r="DV50" s="795"/>
      <c r="DW50" s="796"/>
      <c r="DX50" s="796"/>
      <c r="DY50" s="796"/>
      <c r="DZ50" s="801"/>
      <c r="EA50" s="140"/>
    </row>
    <row r="51" spans="1:131" ht="26.25" customHeight="1" x14ac:dyDescent="0.2">
      <c r="A51" s="147">
        <v>24</v>
      </c>
      <c r="B51" s="762"/>
      <c r="C51" s="763"/>
      <c r="D51" s="763"/>
      <c r="E51" s="763"/>
      <c r="F51" s="763"/>
      <c r="G51" s="763"/>
      <c r="H51" s="763"/>
      <c r="I51" s="763"/>
      <c r="J51" s="763"/>
      <c r="K51" s="763"/>
      <c r="L51" s="763"/>
      <c r="M51" s="763"/>
      <c r="N51" s="763"/>
      <c r="O51" s="763"/>
      <c r="P51" s="764"/>
      <c r="Q51" s="848"/>
      <c r="R51" s="849"/>
      <c r="S51" s="849"/>
      <c r="T51" s="849"/>
      <c r="U51" s="849"/>
      <c r="V51" s="849"/>
      <c r="W51" s="849"/>
      <c r="X51" s="849"/>
      <c r="Y51" s="849"/>
      <c r="Z51" s="849"/>
      <c r="AA51" s="849"/>
      <c r="AB51" s="849"/>
      <c r="AC51" s="849"/>
      <c r="AD51" s="849"/>
      <c r="AE51" s="850"/>
      <c r="AF51" s="768"/>
      <c r="AG51" s="769"/>
      <c r="AH51" s="769"/>
      <c r="AI51" s="769"/>
      <c r="AJ51" s="770"/>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81"/>
      <c r="BK51" s="281"/>
      <c r="BL51" s="281"/>
      <c r="BM51" s="281"/>
      <c r="BN51" s="281"/>
      <c r="BO51" s="150"/>
      <c r="BP51" s="150"/>
      <c r="BQ51" s="147">
        <v>45</v>
      </c>
      <c r="BR51" s="148"/>
      <c r="BS51" s="795"/>
      <c r="BT51" s="796"/>
      <c r="BU51" s="796"/>
      <c r="BV51" s="796"/>
      <c r="BW51" s="796"/>
      <c r="BX51" s="796"/>
      <c r="BY51" s="796"/>
      <c r="BZ51" s="796"/>
      <c r="CA51" s="796"/>
      <c r="CB51" s="796"/>
      <c r="CC51" s="796"/>
      <c r="CD51" s="796"/>
      <c r="CE51" s="796"/>
      <c r="CF51" s="796"/>
      <c r="CG51" s="797"/>
      <c r="CH51" s="798"/>
      <c r="CI51" s="799"/>
      <c r="CJ51" s="799"/>
      <c r="CK51" s="799"/>
      <c r="CL51" s="800"/>
      <c r="CM51" s="798"/>
      <c r="CN51" s="799"/>
      <c r="CO51" s="799"/>
      <c r="CP51" s="799"/>
      <c r="CQ51" s="800"/>
      <c r="CR51" s="798"/>
      <c r="CS51" s="799"/>
      <c r="CT51" s="799"/>
      <c r="CU51" s="799"/>
      <c r="CV51" s="800"/>
      <c r="CW51" s="798"/>
      <c r="CX51" s="799"/>
      <c r="CY51" s="799"/>
      <c r="CZ51" s="799"/>
      <c r="DA51" s="800"/>
      <c r="DB51" s="798"/>
      <c r="DC51" s="799"/>
      <c r="DD51" s="799"/>
      <c r="DE51" s="799"/>
      <c r="DF51" s="800"/>
      <c r="DG51" s="798"/>
      <c r="DH51" s="799"/>
      <c r="DI51" s="799"/>
      <c r="DJ51" s="799"/>
      <c r="DK51" s="800"/>
      <c r="DL51" s="798"/>
      <c r="DM51" s="799"/>
      <c r="DN51" s="799"/>
      <c r="DO51" s="799"/>
      <c r="DP51" s="800"/>
      <c r="DQ51" s="798"/>
      <c r="DR51" s="799"/>
      <c r="DS51" s="799"/>
      <c r="DT51" s="799"/>
      <c r="DU51" s="800"/>
      <c r="DV51" s="795"/>
      <c r="DW51" s="796"/>
      <c r="DX51" s="796"/>
      <c r="DY51" s="796"/>
      <c r="DZ51" s="801"/>
      <c r="EA51" s="140"/>
    </row>
    <row r="52" spans="1:131" ht="26.25" customHeight="1" x14ac:dyDescent="0.2">
      <c r="A52" s="147">
        <v>25</v>
      </c>
      <c r="B52" s="762"/>
      <c r="C52" s="763"/>
      <c r="D52" s="763"/>
      <c r="E52" s="763"/>
      <c r="F52" s="763"/>
      <c r="G52" s="763"/>
      <c r="H52" s="763"/>
      <c r="I52" s="763"/>
      <c r="J52" s="763"/>
      <c r="K52" s="763"/>
      <c r="L52" s="763"/>
      <c r="M52" s="763"/>
      <c r="N52" s="763"/>
      <c r="O52" s="763"/>
      <c r="P52" s="764"/>
      <c r="Q52" s="848"/>
      <c r="R52" s="849"/>
      <c r="S52" s="849"/>
      <c r="T52" s="849"/>
      <c r="U52" s="849"/>
      <c r="V52" s="849"/>
      <c r="W52" s="849"/>
      <c r="X52" s="849"/>
      <c r="Y52" s="849"/>
      <c r="Z52" s="849"/>
      <c r="AA52" s="849"/>
      <c r="AB52" s="849"/>
      <c r="AC52" s="849"/>
      <c r="AD52" s="849"/>
      <c r="AE52" s="850"/>
      <c r="AF52" s="768"/>
      <c r="AG52" s="769"/>
      <c r="AH52" s="769"/>
      <c r="AI52" s="769"/>
      <c r="AJ52" s="770"/>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81"/>
      <c r="BK52" s="281"/>
      <c r="BL52" s="281"/>
      <c r="BM52" s="281"/>
      <c r="BN52" s="281"/>
      <c r="BO52" s="150"/>
      <c r="BP52" s="150"/>
      <c r="BQ52" s="147">
        <v>46</v>
      </c>
      <c r="BR52" s="148"/>
      <c r="BS52" s="795"/>
      <c r="BT52" s="796"/>
      <c r="BU52" s="796"/>
      <c r="BV52" s="796"/>
      <c r="BW52" s="796"/>
      <c r="BX52" s="796"/>
      <c r="BY52" s="796"/>
      <c r="BZ52" s="796"/>
      <c r="CA52" s="796"/>
      <c r="CB52" s="796"/>
      <c r="CC52" s="796"/>
      <c r="CD52" s="796"/>
      <c r="CE52" s="796"/>
      <c r="CF52" s="796"/>
      <c r="CG52" s="797"/>
      <c r="CH52" s="798"/>
      <c r="CI52" s="799"/>
      <c r="CJ52" s="799"/>
      <c r="CK52" s="799"/>
      <c r="CL52" s="800"/>
      <c r="CM52" s="798"/>
      <c r="CN52" s="799"/>
      <c r="CO52" s="799"/>
      <c r="CP52" s="799"/>
      <c r="CQ52" s="800"/>
      <c r="CR52" s="798"/>
      <c r="CS52" s="799"/>
      <c r="CT52" s="799"/>
      <c r="CU52" s="799"/>
      <c r="CV52" s="800"/>
      <c r="CW52" s="798"/>
      <c r="CX52" s="799"/>
      <c r="CY52" s="799"/>
      <c r="CZ52" s="799"/>
      <c r="DA52" s="800"/>
      <c r="DB52" s="798"/>
      <c r="DC52" s="799"/>
      <c r="DD52" s="799"/>
      <c r="DE52" s="799"/>
      <c r="DF52" s="800"/>
      <c r="DG52" s="798"/>
      <c r="DH52" s="799"/>
      <c r="DI52" s="799"/>
      <c r="DJ52" s="799"/>
      <c r="DK52" s="800"/>
      <c r="DL52" s="798"/>
      <c r="DM52" s="799"/>
      <c r="DN52" s="799"/>
      <c r="DO52" s="799"/>
      <c r="DP52" s="800"/>
      <c r="DQ52" s="798"/>
      <c r="DR52" s="799"/>
      <c r="DS52" s="799"/>
      <c r="DT52" s="799"/>
      <c r="DU52" s="800"/>
      <c r="DV52" s="795"/>
      <c r="DW52" s="796"/>
      <c r="DX52" s="796"/>
      <c r="DY52" s="796"/>
      <c r="DZ52" s="801"/>
      <c r="EA52" s="140"/>
    </row>
    <row r="53" spans="1:131" ht="26.25" customHeight="1" x14ac:dyDescent="0.2">
      <c r="A53" s="147">
        <v>26</v>
      </c>
      <c r="B53" s="762"/>
      <c r="C53" s="763"/>
      <c r="D53" s="763"/>
      <c r="E53" s="763"/>
      <c r="F53" s="763"/>
      <c r="G53" s="763"/>
      <c r="H53" s="763"/>
      <c r="I53" s="763"/>
      <c r="J53" s="763"/>
      <c r="K53" s="763"/>
      <c r="L53" s="763"/>
      <c r="M53" s="763"/>
      <c r="N53" s="763"/>
      <c r="O53" s="763"/>
      <c r="P53" s="764"/>
      <c r="Q53" s="848"/>
      <c r="R53" s="849"/>
      <c r="S53" s="849"/>
      <c r="T53" s="849"/>
      <c r="U53" s="849"/>
      <c r="V53" s="849"/>
      <c r="W53" s="849"/>
      <c r="X53" s="849"/>
      <c r="Y53" s="849"/>
      <c r="Z53" s="849"/>
      <c r="AA53" s="849"/>
      <c r="AB53" s="849"/>
      <c r="AC53" s="849"/>
      <c r="AD53" s="849"/>
      <c r="AE53" s="850"/>
      <c r="AF53" s="768"/>
      <c r="AG53" s="769"/>
      <c r="AH53" s="769"/>
      <c r="AI53" s="769"/>
      <c r="AJ53" s="770"/>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81"/>
      <c r="BK53" s="281"/>
      <c r="BL53" s="281"/>
      <c r="BM53" s="281"/>
      <c r="BN53" s="281"/>
      <c r="BO53" s="150"/>
      <c r="BP53" s="150"/>
      <c r="BQ53" s="147">
        <v>47</v>
      </c>
      <c r="BR53" s="148"/>
      <c r="BS53" s="795"/>
      <c r="BT53" s="796"/>
      <c r="BU53" s="796"/>
      <c r="BV53" s="796"/>
      <c r="BW53" s="796"/>
      <c r="BX53" s="796"/>
      <c r="BY53" s="796"/>
      <c r="BZ53" s="796"/>
      <c r="CA53" s="796"/>
      <c r="CB53" s="796"/>
      <c r="CC53" s="796"/>
      <c r="CD53" s="796"/>
      <c r="CE53" s="796"/>
      <c r="CF53" s="796"/>
      <c r="CG53" s="797"/>
      <c r="CH53" s="798"/>
      <c r="CI53" s="799"/>
      <c r="CJ53" s="799"/>
      <c r="CK53" s="799"/>
      <c r="CL53" s="800"/>
      <c r="CM53" s="798"/>
      <c r="CN53" s="799"/>
      <c r="CO53" s="799"/>
      <c r="CP53" s="799"/>
      <c r="CQ53" s="800"/>
      <c r="CR53" s="798"/>
      <c r="CS53" s="799"/>
      <c r="CT53" s="799"/>
      <c r="CU53" s="799"/>
      <c r="CV53" s="800"/>
      <c r="CW53" s="798"/>
      <c r="CX53" s="799"/>
      <c r="CY53" s="799"/>
      <c r="CZ53" s="799"/>
      <c r="DA53" s="800"/>
      <c r="DB53" s="798"/>
      <c r="DC53" s="799"/>
      <c r="DD53" s="799"/>
      <c r="DE53" s="799"/>
      <c r="DF53" s="800"/>
      <c r="DG53" s="798"/>
      <c r="DH53" s="799"/>
      <c r="DI53" s="799"/>
      <c r="DJ53" s="799"/>
      <c r="DK53" s="800"/>
      <c r="DL53" s="798"/>
      <c r="DM53" s="799"/>
      <c r="DN53" s="799"/>
      <c r="DO53" s="799"/>
      <c r="DP53" s="800"/>
      <c r="DQ53" s="798"/>
      <c r="DR53" s="799"/>
      <c r="DS53" s="799"/>
      <c r="DT53" s="799"/>
      <c r="DU53" s="800"/>
      <c r="DV53" s="795"/>
      <c r="DW53" s="796"/>
      <c r="DX53" s="796"/>
      <c r="DY53" s="796"/>
      <c r="DZ53" s="801"/>
      <c r="EA53" s="140"/>
    </row>
    <row r="54" spans="1:131" ht="26.25" customHeight="1" x14ac:dyDescent="0.2">
      <c r="A54" s="147">
        <v>27</v>
      </c>
      <c r="B54" s="762"/>
      <c r="C54" s="763"/>
      <c r="D54" s="763"/>
      <c r="E54" s="763"/>
      <c r="F54" s="763"/>
      <c r="G54" s="763"/>
      <c r="H54" s="763"/>
      <c r="I54" s="763"/>
      <c r="J54" s="763"/>
      <c r="K54" s="763"/>
      <c r="L54" s="763"/>
      <c r="M54" s="763"/>
      <c r="N54" s="763"/>
      <c r="O54" s="763"/>
      <c r="P54" s="764"/>
      <c r="Q54" s="848"/>
      <c r="R54" s="849"/>
      <c r="S54" s="849"/>
      <c r="T54" s="849"/>
      <c r="U54" s="849"/>
      <c r="V54" s="849"/>
      <c r="W54" s="849"/>
      <c r="X54" s="849"/>
      <c r="Y54" s="849"/>
      <c r="Z54" s="849"/>
      <c r="AA54" s="849"/>
      <c r="AB54" s="849"/>
      <c r="AC54" s="849"/>
      <c r="AD54" s="849"/>
      <c r="AE54" s="850"/>
      <c r="AF54" s="768"/>
      <c r="AG54" s="769"/>
      <c r="AH54" s="769"/>
      <c r="AI54" s="769"/>
      <c r="AJ54" s="770"/>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81"/>
      <c r="BK54" s="281"/>
      <c r="BL54" s="281"/>
      <c r="BM54" s="281"/>
      <c r="BN54" s="281"/>
      <c r="BO54" s="150"/>
      <c r="BP54" s="150"/>
      <c r="BQ54" s="147">
        <v>48</v>
      </c>
      <c r="BR54" s="148"/>
      <c r="BS54" s="795"/>
      <c r="BT54" s="796"/>
      <c r="BU54" s="796"/>
      <c r="BV54" s="796"/>
      <c r="BW54" s="796"/>
      <c r="BX54" s="796"/>
      <c r="BY54" s="796"/>
      <c r="BZ54" s="796"/>
      <c r="CA54" s="796"/>
      <c r="CB54" s="796"/>
      <c r="CC54" s="796"/>
      <c r="CD54" s="796"/>
      <c r="CE54" s="796"/>
      <c r="CF54" s="796"/>
      <c r="CG54" s="797"/>
      <c r="CH54" s="798"/>
      <c r="CI54" s="799"/>
      <c r="CJ54" s="799"/>
      <c r="CK54" s="799"/>
      <c r="CL54" s="800"/>
      <c r="CM54" s="798"/>
      <c r="CN54" s="799"/>
      <c r="CO54" s="799"/>
      <c r="CP54" s="799"/>
      <c r="CQ54" s="800"/>
      <c r="CR54" s="798"/>
      <c r="CS54" s="799"/>
      <c r="CT54" s="799"/>
      <c r="CU54" s="799"/>
      <c r="CV54" s="800"/>
      <c r="CW54" s="798"/>
      <c r="CX54" s="799"/>
      <c r="CY54" s="799"/>
      <c r="CZ54" s="799"/>
      <c r="DA54" s="800"/>
      <c r="DB54" s="798"/>
      <c r="DC54" s="799"/>
      <c r="DD54" s="799"/>
      <c r="DE54" s="799"/>
      <c r="DF54" s="800"/>
      <c r="DG54" s="798"/>
      <c r="DH54" s="799"/>
      <c r="DI54" s="799"/>
      <c r="DJ54" s="799"/>
      <c r="DK54" s="800"/>
      <c r="DL54" s="798"/>
      <c r="DM54" s="799"/>
      <c r="DN54" s="799"/>
      <c r="DO54" s="799"/>
      <c r="DP54" s="800"/>
      <c r="DQ54" s="798"/>
      <c r="DR54" s="799"/>
      <c r="DS54" s="799"/>
      <c r="DT54" s="799"/>
      <c r="DU54" s="800"/>
      <c r="DV54" s="795"/>
      <c r="DW54" s="796"/>
      <c r="DX54" s="796"/>
      <c r="DY54" s="796"/>
      <c r="DZ54" s="801"/>
      <c r="EA54" s="140"/>
    </row>
    <row r="55" spans="1:131" ht="26.25" customHeight="1" x14ac:dyDescent="0.2">
      <c r="A55" s="147">
        <v>28</v>
      </c>
      <c r="B55" s="762"/>
      <c r="C55" s="763"/>
      <c r="D55" s="763"/>
      <c r="E55" s="763"/>
      <c r="F55" s="763"/>
      <c r="G55" s="763"/>
      <c r="H55" s="763"/>
      <c r="I55" s="763"/>
      <c r="J55" s="763"/>
      <c r="K55" s="763"/>
      <c r="L55" s="763"/>
      <c r="M55" s="763"/>
      <c r="N55" s="763"/>
      <c r="O55" s="763"/>
      <c r="P55" s="764"/>
      <c r="Q55" s="848"/>
      <c r="R55" s="849"/>
      <c r="S55" s="849"/>
      <c r="T55" s="849"/>
      <c r="U55" s="849"/>
      <c r="V55" s="849"/>
      <c r="W55" s="849"/>
      <c r="X55" s="849"/>
      <c r="Y55" s="849"/>
      <c r="Z55" s="849"/>
      <c r="AA55" s="849"/>
      <c r="AB55" s="849"/>
      <c r="AC55" s="849"/>
      <c r="AD55" s="849"/>
      <c r="AE55" s="850"/>
      <c r="AF55" s="768"/>
      <c r="AG55" s="769"/>
      <c r="AH55" s="769"/>
      <c r="AI55" s="769"/>
      <c r="AJ55" s="770"/>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81"/>
      <c r="BK55" s="281"/>
      <c r="BL55" s="281"/>
      <c r="BM55" s="281"/>
      <c r="BN55" s="281"/>
      <c r="BO55" s="150"/>
      <c r="BP55" s="150"/>
      <c r="BQ55" s="147">
        <v>49</v>
      </c>
      <c r="BR55" s="148"/>
      <c r="BS55" s="795"/>
      <c r="BT55" s="796"/>
      <c r="BU55" s="796"/>
      <c r="BV55" s="796"/>
      <c r="BW55" s="796"/>
      <c r="BX55" s="796"/>
      <c r="BY55" s="796"/>
      <c r="BZ55" s="796"/>
      <c r="CA55" s="796"/>
      <c r="CB55" s="796"/>
      <c r="CC55" s="796"/>
      <c r="CD55" s="796"/>
      <c r="CE55" s="796"/>
      <c r="CF55" s="796"/>
      <c r="CG55" s="797"/>
      <c r="CH55" s="798"/>
      <c r="CI55" s="799"/>
      <c r="CJ55" s="799"/>
      <c r="CK55" s="799"/>
      <c r="CL55" s="800"/>
      <c r="CM55" s="798"/>
      <c r="CN55" s="799"/>
      <c r="CO55" s="799"/>
      <c r="CP55" s="799"/>
      <c r="CQ55" s="800"/>
      <c r="CR55" s="798"/>
      <c r="CS55" s="799"/>
      <c r="CT55" s="799"/>
      <c r="CU55" s="799"/>
      <c r="CV55" s="800"/>
      <c r="CW55" s="798"/>
      <c r="CX55" s="799"/>
      <c r="CY55" s="799"/>
      <c r="CZ55" s="799"/>
      <c r="DA55" s="800"/>
      <c r="DB55" s="798"/>
      <c r="DC55" s="799"/>
      <c r="DD55" s="799"/>
      <c r="DE55" s="799"/>
      <c r="DF55" s="800"/>
      <c r="DG55" s="798"/>
      <c r="DH55" s="799"/>
      <c r="DI55" s="799"/>
      <c r="DJ55" s="799"/>
      <c r="DK55" s="800"/>
      <c r="DL55" s="798"/>
      <c r="DM55" s="799"/>
      <c r="DN55" s="799"/>
      <c r="DO55" s="799"/>
      <c r="DP55" s="800"/>
      <c r="DQ55" s="798"/>
      <c r="DR55" s="799"/>
      <c r="DS55" s="799"/>
      <c r="DT55" s="799"/>
      <c r="DU55" s="800"/>
      <c r="DV55" s="795"/>
      <c r="DW55" s="796"/>
      <c r="DX55" s="796"/>
      <c r="DY55" s="796"/>
      <c r="DZ55" s="801"/>
      <c r="EA55" s="140"/>
    </row>
    <row r="56" spans="1:131" ht="26.25" customHeight="1" x14ac:dyDescent="0.2">
      <c r="A56" s="147">
        <v>29</v>
      </c>
      <c r="B56" s="762"/>
      <c r="C56" s="763"/>
      <c r="D56" s="763"/>
      <c r="E56" s="763"/>
      <c r="F56" s="763"/>
      <c r="G56" s="763"/>
      <c r="H56" s="763"/>
      <c r="I56" s="763"/>
      <c r="J56" s="763"/>
      <c r="K56" s="763"/>
      <c r="L56" s="763"/>
      <c r="M56" s="763"/>
      <c r="N56" s="763"/>
      <c r="O56" s="763"/>
      <c r="P56" s="764"/>
      <c r="Q56" s="848"/>
      <c r="R56" s="849"/>
      <c r="S56" s="849"/>
      <c r="T56" s="849"/>
      <c r="U56" s="849"/>
      <c r="V56" s="849"/>
      <c r="W56" s="849"/>
      <c r="X56" s="849"/>
      <c r="Y56" s="849"/>
      <c r="Z56" s="849"/>
      <c r="AA56" s="849"/>
      <c r="AB56" s="849"/>
      <c r="AC56" s="849"/>
      <c r="AD56" s="849"/>
      <c r="AE56" s="850"/>
      <c r="AF56" s="768"/>
      <c r="AG56" s="769"/>
      <c r="AH56" s="769"/>
      <c r="AI56" s="769"/>
      <c r="AJ56" s="770"/>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81"/>
      <c r="BK56" s="281"/>
      <c r="BL56" s="281"/>
      <c r="BM56" s="281"/>
      <c r="BN56" s="281"/>
      <c r="BO56" s="150"/>
      <c r="BP56" s="150"/>
      <c r="BQ56" s="147">
        <v>50</v>
      </c>
      <c r="BR56" s="148"/>
      <c r="BS56" s="795"/>
      <c r="BT56" s="796"/>
      <c r="BU56" s="796"/>
      <c r="BV56" s="796"/>
      <c r="BW56" s="796"/>
      <c r="BX56" s="796"/>
      <c r="BY56" s="796"/>
      <c r="BZ56" s="796"/>
      <c r="CA56" s="796"/>
      <c r="CB56" s="796"/>
      <c r="CC56" s="796"/>
      <c r="CD56" s="796"/>
      <c r="CE56" s="796"/>
      <c r="CF56" s="796"/>
      <c r="CG56" s="797"/>
      <c r="CH56" s="798"/>
      <c r="CI56" s="799"/>
      <c r="CJ56" s="799"/>
      <c r="CK56" s="799"/>
      <c r="CL56" s="800"/>
      <c r="CM56" s="798"/>
      <c r="CN56" s="799"/>
      <c r="CO56" s="799"/>
      <c r="CP56" s="799"/>
      <c r="CQ56" s="800"/>
      <c r="CR56" s="798"/>
      <c r="CS56" s="799"/>
      <c r="CT56" s="799"/>
      <c r="CU56" s="799"/>
      <c r="CV56" s="800"/>
      <c r="CW56" s="798"/>
      <c r="CX56" s="799"/>
      <c r="CY56" s="799"/>
      <c r="CZ56" s="799"/>
      <c r="DA56" s="800"/>
      <c r="DB56" s="798"/>
      <c r="DC56" s="799"/>
      <c r="DD56" s="799"/>
      <c r="DE56" s="799"/>
      <c r="DF56" s="800"/>
      <c r="DG56" s="798"/>
      <c r="DH56" s="799"/>
      <c r="DI56" s="799"/>
      <c r="DJ56" s="799"/>
      <c r="DK56" s="800"/>
      <c r="DL56" s="798"/>
      <c r="DM56" s="799"/>
      <c r="DN56" s="799"/>
      <c r="DO56" s="799"/>
      <c r="DP56" s="800"/>
      <c r="DQ56" s="798"/>
      <c r="DR56" s="799"/>
      <c r="DS56" s="799"/>
      <c r="DT56" s="799"/>
      <c r="DU56" s="800"/>
      <c r="DV56" s="795"/>
      <c r="DW56" s="796"/>
      <c r="DX56" s="796"/>
      <c r="DY56" s="796"/>
      <c r="DZ56" s="801"/>
      <c r="EA56" s="140"/>
    </row>
    <row r="57" spans="1:131" ht="26.25" customHeight="1" x14ac:dyDescent="0.2">
      <c r="A57" s="147">
        <v>30</v>
      </c>
      <c r="B57" s="762"/>
      <c r="C57" s="763"/>
      <c r="D57" s="763"/>
      <c r="E57" s="763"/>
      <c r="F57" s="763"/>
      <c r="G57" s="763"/>
      <c r="H57" s="763"/>
      <c r="I57" s="763"/>
      <c r="J57" s="763"/>
      <c r="K57" s="763"/>
      <c r="L57" s="763"/>
      <c r="M57" s="763"/>
      <c r="N57" s="763"/>
      <c r="O57" s="763"/>
      <c r="P57" s="764"/>
      <c r="Q57" s="848"/>
      <c r="R57" s="849"/>
      <c r="S57" s="849"/>
      <c r="T57" s="849"/>
      <c r="U57" s="849"/>
      <c r="V57" s="849"/>
      <c r="W57" s="849"/>
      <c r="X57" s="849"/>
      <c r="Y57" s="849"/>
      <c r="Z57" s="849"/>
      <c r="AA57" s="849"/>
      <c r="AB57" s="849"/>
      <c r="AC57" s="849"/>
      <c r="AD57" s="849"/>
      <c r="AE57" s="850"/>
      <c r="AF57" s="768"/>
      <c r="AG57" s="769"/>
      <c r="AH57" s="769"/>
      <c r="AI57" s="769"/>
      <c r="AJ57" s="770"/>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81"/>
      <c r="BK57" s="281"/>
      <c r="BL57" s="281"/>
      <c r="BM57" s="281"/>
      <c r="BN57" s="281"/>
      <c r="BO57" s="150"/>
      <c r="BP57" s="150"/>
      <c r="BQ57" s="147">
        <v>51</v>
      </c>
      <c r="BR57" s="148"/>
      <c r="BS57" s="795"/>
      <c r="BT57" s="796"/>
      <c r="BU57" s="796"/>
      <c r="BV57" s="796"/>
      <c r="BW57" s="796"/>
      <c r="BX57" s="796"/>
      <c r="BY57" s="796"/>
      <c r="BZ57" s="796"/>
      <c r="CA57" s="796"/>
      <c r="CB57" s="796"/>
      <c r="CC57" s="796"/>
      <c r="CD57" s="796"/>
      <c r="CE57" s="796"/>
      <c r="CF57" s="796"/>
      <c r="CG57" s="797"/>
      <c r="CH57" s="798"/>
      <c r="CI57" s="799"/>
      <c r="CJ57" s="799"/>
      <c r="CK57" s="799"/>
      <c r="CL57" s="800"/>
      <c r="CM57" s="798"/>
      <c r="CN57" s="799"/>
      <c r="CO57" s="799"/>
      <c r="CP57" s="799"/>
      <c r="CQ57" s="800"/>
      <c r="CR57" s="798"/>
      <c r="CS57" s="799"/>
      <c r="CT57" s="799"/>
      <c r="CU57" s="799"/>
      <c r="CV57" s="800"/>
      <c r="CW57" s="798"/>
      <c r="CX57" s="799"/>
      <c r="CY57" s="799"/>
      <c r="CZ57" s="799"/>
      <c r="DA57" s="800"/>
      <c r="DB57" s="798"/>
      <c r="DC57" s="799"/>
      <c r="DD57" s="799"/>
      <c r="DE57" s="799"/>
      <c r="DF57" s="800"/>
      <c r="DG57" s="798"/>
      <c r="DH57" s="799"/>
      <c r="DI57" s="799"/>
      <c r="DJ57" s="799"/>
      <c r="DK57" s="800"/>
      <c r="DL57" s="798"/>
      <c r="DM57" s="799"/>
      <c r="DN57" s="799"/>
      <c r="DO57" s="799"/>
      <c r="DP57" s="800"/>
      <c r="DQ57" s="798"/>
      <c r="DR57" s="799"/>
      <c r="DS57" s="799"/>
      <c r="DT57" s="799"/>
      <c r="DU57" s="800"/>
      <c r="DV57" s="795"/>
      <c r="DW57" s="796"/>
      <c r="DX57" s="796"/>
      <c r="DY57" s="796"/>
      <c r="DZ57" s="801"/>
      <c r="EA57" s="140"/>
    </row>
    <row r="58" spans="1:131" ht="26.25" customHeight="1" x14ac:dyDescent="0.2">
      <c r="A58" s="147">
        <v>31</v>
      </c>
      <c r="B58" s="762"/>
      <c r="C58" s="763"/>
      <c r="D58" s="763"/>
      <c r="E58" s="763"/>
      <c r="F58" s="763"/>
      <c r="G58" s="763"/>
      <c r="H58" s="763"/>
      <c r="I58" s="763"/>
      <c r="J58" s="763"/>
      <c r="K58" s="763"/>
      <c r="L58" s="763"/>
      <c r="M58" s="763"/>
      <c r="N58" s="763"/>
      <c r="O58" s="763"/>
      <c r="P58" s="764"/>
      <c r="Q58" s="848"/>
      <c r="R58" s="849"/>
      <c r="S58" s="849"/>
      <c r="T58" s="849"/>
      <c r="U58" s="849"/>
      <c r="V58" s="849"/>
      <c r="W58" s="849"/>
      <c r="X58" s="849"/>
      <c r="Y58" s="849"/>
      <c r="Z58" s="849"/>
      <c r="AA58" s="849"/>
      <c r="AB58" s="849"/>
      <c r="AC58" s="849"/>
      <c r="AD58" s="849"/>
      <c r="AE58" s="850"/>
      <c r="AF58" s="768"/>
      <c r="AG58" s="769"/>
      <c r="AH58" s="769"/>
      <c r="AI58" s="769"/>
      <c r="AJ58" s="770"/>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81"/>
      <c r="BK58" s="281"/>
      <c r="BL58" s="281"/>
      <c r="BM58" s="281"/>
      <c r="BN58" s="281"/>
      <c r="BO58" s="150"/>
      <c r="BP58" s="150"/>
      <c r="BQ58" s="147">
        <v>52</v>
      </c>
      <c r="BR58" s="148"/>
      <c r="BS58" s="795"/>
      <c r="BT58" s="796"/>
      <c r="BU58" s="796"/>
      <c r="BV58" s="796"/>
      <c r="BW58" s="796"/>
      <c r="BX58" s="796"/>
      <c r="BY58" s="796"/>
      <c r="BZ58" s="796"/>
      <c r="CA58" s="796"/>
      <c r="CB58" s="796"/>
      <c r="CC58" s="796"/>
      <c r="CD58" s="796"/>
      <c r="CE58" s="796"/>
      <c r="CF58" s="796"/>
      <c r="CG58" s="797"/>
      <c r="CH58" s="798"/>
      <c r="CI58" s="799"/>
      <c r="CJ58" s="799"/>
      <c r="CK58" s="799"/>
      <c r="CL58" s="800"/>
      <c r="CM58" s="798"/>
      <c r="CN58" s="799"/>
      <c r="CO58" s="799"/>
      <c r="CP58" s="799"/>
      <c r="CQ58" s="800"/>
      <c r="CR58" s="798"/>
      <c r="CS58" s="799"/>
      <c r="CT58" s="799"/>
      <c r="CU58" s="799"/>
      <c r="CV58" s="800"/>
      <c r="CW58" s="798"/>
      <c r="CX58" s="799"/>
      <c r="CY58" s="799"/>
      <c r="CZ58" s="799"/>
      <c r="DA58" s="800"/>
      <c r="DB58" s="798"/>
      <c r="DC58" s="799"/>
      <c r="DD58" s="799"/>
      <c r="DE58" s="799"/>
      <c r="DF58" s="800"/>
      <c r="DG58" s="798"/>
      <c r="DH58" s="799"/>
      <c r="DI58" s="799"/>
      <c r="DJ58" s="799"/>
      <c r="DK58" s="800"/>
      <c r="DL58" s="798"/>
      <c r="DM58" s="799"/>
      <c r="DN58" s="799"/>
      <c r="DO58" s="799"/>
      <c r="DP58" s="800"/>
      <c r="DQ58" s="798"/>
      <c r="DR58" s="799"/>
      <c r="DS58" s="799"/>
      <c r="DT58" s="799"/>
      <c r="DU58" s="800"/>
      <c r="DV58" s="795"/>
      <c r="DW58" s="796"/>
      <c r="DX58" s="796"/>
      <c r="DY58" s="796"/>
      <c r="DZ58" s="801"/>
      <c r="EA58" s="140"/>
    </row>
    <row r="59" spans="1:131" ht="26.25" customHeight="1" x14ac:dyDescent="0.2">
      <c r="A59" s="147">
        <v>32</v>
      </c>
      <c r="B59" s="762"/>
      <c r="C59" s="763"/>
      <c r="D59" s="763"/>
      <c r="E59" s="763"/>
      <c r="F59" s="763"/>
      <c r="G59" s="763"/>
      <c r="H59" s="763"/>
      <c r="I59" s="763"/>
      <c r="J59" s="763"/>
      <c r="K59" s="763"/>
      <c r="L59" s="763"/>
      <c r="M59" s="763"/>
      <c r="N59" s="763"/>
      <c r="O59" s="763"/>
      <c r="P59" s="764"/>
      <c r="Q59" s="848"/>
      <c r="R59" s="849"/>
      <c r="S59" s="849"/>
      <c r="T59" s="849"/>
      <c r="U59" s="849"/>
      <c r="V59" s="849"/>
      <c r="W59" s="849"/>
      <c r="X59" s="849"/>
      <c r="Y59" s="849"/>
      <c r="Z59" s="849"/>
      <c r="AA59" s="849"/>
      <c r="AB59" s="849"/>
      <c r="AC59" s="849"/>
      <c r="AD59" s="849"/>
      <c r="AE59" s="850"/>
      <c r="AF59" s="768"/>
      <c r="AG59" s="769"/>
      <c r="AH59" s="769"/>
      <c r="AI59" s="769"/>
      <c r="AJ59" s="770"/>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81"/>
      <c r="BK59" s="281"/>
      <c r="BL59" s="281"/>
      <c r="BM59" s="281"/>
      <c r="BN59" s="281"/>
      <c r="BO59" s="150"/>
      <c r="BP59" s="150"/>
      <c r="BQ59" s="147">
        <v>53</v>
      </c>
      <c r="BR59" s="148"/>
      <c r="BS59" s="795"/>
      <c r="BT59" s="796"/>
      <c r="BU59" s="796"/>
      <c r="BV59" s="796"/>
      <c r="BW59" s="796"/>
      <c r="BX59" s="796"/>
      <c r="BY59" s="796"/>
      <c r="BZ59" s="796"/>
      <c r="CA59" s="796"/>
      <c r="CB59" s="796"/>
      <c r="CC59" s="796"/>
      <c r="CD59" s="796"/>
      <c r="CE59" s="796"/>
      <c r="CF59" s="796"/>
      <c r="CG59" s="797"/>
      <c r="CH59" s="798"/>
      <c r="CI59" s="799"/>
      <c r="CJ59" s="799"/>
      <c r="CK59" s="799"/>
      <c r="CL59" s="800"/>
      <c r="CM59" s="798"/>
      <c r="CN59" s="799"/>
      <c r="CO59" s="799"/>
      <c r="CP59" s="799"/>
      <c r="CQ59" s="800"/>
      <c r="CR59" s="798"/>
      <c r="CS59" s="799"/>
      <c r="CT59" s="799"/>
      <c r="CU59" s="799"/>
      <c r="CV59" s="800"/>
      <c r="CW59" s="798"/>
      <c r="CX59" s="799"/>
      <c r="CY59" s="799"/>
      <c r="CZ59" s="799"/>
      <c r="DA59" s="800"/>
      <c r="DB59" s="798"/>
      <c r="DC59" s="799"/>
      <c r="DD59" s="799"/>
      <c r="DE59" s="799"/>
      <c r="DF59" s="800"/>
      <c r="DG59" s="798"/>
      <c r="DH59" s="799"/>
      <c r="DI59" s="799"/>
      <c r="DJ59" s="799"/>
      <c r="DK59" s="800"/>
      <c r="DL59" s="798"/>
      <c r="DM59" s="799"/>
      <c r="DN59" s="799"/>
      <c r="DO59" s="799"/>
      <c r="DP59" s="800"/>
      <c r="DQ59" s="798"/>
      <c r="DR59" s="799"/>
      <c r="DS59" s="799"/>
      <c r="DT59" s="799"/>
      <c r="DU59" s="800"/>
      <c r="DV59" s="795"/>
      <c r="DW59" s="796"/>
      <c r="DX59" s="796"/>
      <c r="DY59" s="796"/>
      <c r="DZ59" s="801"/>
      <c r="EA59" s="140"/>
    </row>
    <row r="60" spans="1:131" ht="26.25" customHeight="1" x14ac:dyDescent="0.2">
      <c r="A60" s="147">
        <v>33</v>
      </c>
      <c r="B60" s="762"/>
      <c r="C60" s="763"/>
      <c r="D60" s="763"/>
      <c r="E60" s="763"/>
      <c r="F60" s="763"/>
      <c r="G60" s="763"/>
      <c r="H60" s="763"/>
      <c r="I60" s="763"/>
      <c r="J60" s="763"/>
      <c r="K60" s="763"/>
      <c r="L60" s="763"/>
      <c r="M60" s="763"/>
      <c r="N60" s="763"/>
      <c r="O60" s="763"/>
      <c r="P60" s="764"/>
      <c r="Q60" s="848"/>
      <c r="R60" s="849"/>
      <c r="S60" s="849"/>
      <c r="T60" s="849"/>
      <c r="U60" s="849"/>
      <c r="V60" s="849"/>
      <c r="W60" s="849"/>
      <c r="X60" s="849"/>
      <c r="Y60" s="849"/>
      <c r="Z60" s="849"/>
      <c r="AA60" s="849"/>
      <c r="AB60" s="849"/>
      <c r="AC60" s="849"/>
      <c r="AD60" s="849"/>
      <c r="AE60" s="850"/>
      <c r="AF60" s="768"/>
      <c r="AG60" s="769"/>
      <c r="AH60" s="769"/>
      <c r="AI60" s="769"/>
      <c r="AJ60" s="770"/>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81"/>
      <c r="BK60" s="281"/>
      <c r="BL60" s="281"/>
      <c r="BM60" s="281"/>
      <c r="BN60" s="281"/>
      <c r="BO60" s="150"/>
      <c r="BP60" s="150"/>
      <c r="BQ60" s="147">
        <v>54</v>
      </c>
      <c r="BR60" s="148"/>
      <c r="BS60" s="795"/>
      <c r="BT60" s="796"/>
      <c r="BU60" s="796"/>
      <c r="BV60" s="796"/>
      <c r="BW60" s="796"/>
      <c r="BX60" s="796"/>
      <c r="BY60" s="796"/>
      <c r="BZ60" s="796"/>
      <c r="CA60" s="796"/>
      <c r="CB60" s="796"/>
      <c r="CC60" s="796"/>
      <c r="CD60" s="796"/>
      <c r="CE60" s="796"/>
      <c r="CF60" s="796"/>
      <c r="CG60" s="797"/>
      <c r="CH60" s="798"/>
      <c r="CI60" s="799"/>
      <c r="CJ60" s="799"/>
      <c r="CK60" s="799"/>
      <c r="CL60" s="800"/>
      <c r="CM60" s="798"/>
      <c r="CN60" s="799"/>
      <c r="CO60" s="799"/>
      <c r="CP60" s="799"/>
      <c r="CQ60" s="800"/>
      <c r="CR60" s="798"/>
      <c r="CS60" s="799"/>
      <c r="CT60" s="799"/>
      <c r="CU60" s="799"/>
      <c r="CV60" s="800"/>
      <c r="CW60" s="798"/>
      <c r="CX60" s="799"/>
      <c r="CY60" s="799"/>
      <c r="CZ60" s="799"/>
      <c r="DA60" s="800"/>
      <c r="DB60" s="798"/>
      <c r="DC60" s="799"/>
      <c r="DD60" s="799"/>
      <c r="DE60" s="799"/>
      <c r="DF60" s="800"/>
      <c r="DG60" s="798"/>
      <c r="DH60" s="799"/>
      <c r="DI60" s="799"/>
      <c r="DJ60" s="799"/>
      <c r="DK60" s="800"/>
      <c r="DL60" s="798"/>
      <c r="DM60" s="799"/>
      <c r="DN60" s="799"/>
      <c r="DO60" s="799"/>
      <c r="DP60" s="800"/>
      <c r="DQ60" s="798"/>
      <c r="DR60" s="799"/>
      <c r="DS60" s="799"/>
      <c r="DT60" s="799"/>
      <c r="DU60" s="800"/>
      <c r="DV60" s="795"/>
      <c r="DW60" s="796"/>
      <c r="DX60" s="796"/>
      <c r="DY60" s="796"/>
      <c r="DZ60" s="801"/>
      <c r="EA60" s="140"/>
    </row>
    <row r="61" spans="1:131" ht="26.25" customHeight="1" thickBot="1" x14ac:dyDescent="0.25">
      <c r="A61" s="147">
        <v>34</v>
      </c>
      <c r="B61" s="762"/>
      <c r="C61" s="763"/>
      <c r="D61" s="763"/>
      <c r="E61" s="763"/>
      <c r="F61" s="763"/>
      <c r="G61" s="763"/>
      <c r="H61" s="763"/>
      <c r="I61" s="763"/>
      <c r="J61" s="763"/>
      <c r="K61" s="763"/>
      <c r="L61" s="763"/>
      <c r="M61" s="763"/>
      <c r="N61" s="763"/>
      <c r="O61" s="763"/>
      <c r="P61" s="764"/>
      <c r="Q61" s="848"/>
      <c r="R61" s="849"/>
      <c r="S61" s="849"/>
      <c r="T61" s="849"/>
      <c r="U61" s="849"/>
      <c r="V61" s="849"/>
      <c r="W61" s="849"/>
      <c r="X61" s="849"/>
      <c r="Y61" s="849"/>
      <c r="Z61" s="849"/>
      <c r="AA61" s="849"/>
      <c r="AB61" s="849"/>
      <c r="AC61" s="849"/>
      <c r="AD61" s="849"/>
      <c r="AE61" s="850"/>
      <c r="AF61" s="768"/>
      <c r="AG61" s="769"/>
      <c r="AH61" s="769"/>
      <c r="AI61" s="769"/>
      <c r="AJ61" s="770"/>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81"/>
      <c r="BK61" s="281"/>
      <c r="BL61" s="281"/>
      <c r="BM61" s="281"/>
      <c r="BN61" s="281"/>
      <c r="BO61" s="150"/>
      <c r="BP61" s="150"/>
      <c r="BQ61" s="147">
        <v>55</v>
      </c>
      <c r="BR61" s="148"/>
      <c r="BS61" s="795"/>
      <c r="BT61" s="796"/>
      <c r="BU61" s="796"/>
      <c r="BV61" s="796"/>
      <c r="BW61" s="796"/>
      <c r="BX61" s="796"/>
      <c r="BY61" s="796"/>
      <c r="BZ61" s="796"/>
      <c r="CA61" s="796"/>
      <c r="CB61" s="796"/>
      <c r="CC61" s="796"/>
      <c r="CD61" s="796"/>
      <c r="CE61" s="796"/>
      <c r="CF61" s="796"/>
      <c r="CG61" s="797"/>
      <c r="CH61" s="798"/>
      <c r="CI61" s="799"/>
      <c r="CJ61" s="799"/>
      <c r="CK61" s="799"/>
      <c r="CL61" s="800"/>
      <c r="CM61" s="798"/>
      <c r="CN61" s="799"/>
      <c r="CO61" s="799"/>
      <c r="CP61" s="799"/>
      <c r="CQ61" s="800"/>
      <c r="CR61" s="798"/>
      <c r="CS61" s="799"/>
      <c r="CT61" s="799"/>
      <c r="CU61" s="799"/>
      <c r="CV61" s="800"/>
      <c r="CW61" s="798"/>
      <c r="CX61" s="799"/>
      <c r="CY61" s="799"/>
      <c r="CZ61" s="799"/>
      <c r="DA61" s="800"/>
      <c r="DB61" s="798"/>
      <c r="DC61" s="799"/>
      <c r="DD61" s="799"/>
      <c r="DE61" s="799"/>
      <c r="DF61" s="800"/>
      <c r="DG61" s="798"/>
      <c r="DH61" s="799"/>
      <c r="DI61" s="799"/>
      <c r="DJ61" s="799"/>
      <c r="DK61" s="800"/>
      <c r="DL61" s="798"/>
      <c r="DM61" s="799"/>
      <c r="DN61" s="799"/>
      <c r="DO61" s="799"/>
      <c r="DP61" s="800"/>
      <c r="DQ61" s="798"/>
      <c r="DR61" s="799"/>
      <c r="DS61" s="799"/>
      <c r="DT61" s="799"/>
      <c r="DU61" s="800"/>
      <c r="DV61" s="795"/>
      <c r="DW61" s="796"/>
      <c r="DX61" s="796"/>
      <c r="DY61" s="796"/>
      <c r="DZ61" s="801"/>
      <c r="EA61" s="140"/>
    </row>
    <row r="62" spans="1:131" ht="26.25" customHeight="1" x14ac:dyDescent="0.2">
      <c r="A62" s="147">
        <v>35</v>
      </c>
      <c r="B62" s="762"/>
      <c r="C62" s="763"/>
      <c r="D62" s="763"/>
      <c r="E62" s="763"/>
      <c r="F62" s="763"/>
      <c r="G62" s="763"/>
      <c r="H62" s="763"/>
      <c r="I62" s="763"/>
      <c r="J62" s="763"/>
      <c r="K62" s="763"/>
      <c r="L62" s="763"/>
      <c r="M62" s="763"/>
      <c r="N62" s="763"/>
      <c r="O62" s="763"/>
      <c r="P62" s="764"/>
      <c r="Q62" s="848"/>
      <c r="R62" s="849"/>
      <c r="S62" s="849"/>
      <c r="T62" s="849"/>
      <c r="U62" s="849"/>
      <c r="V62" s="849"/>
      <c r="W62" s="849"/>
      <c r="X62" s="849"/>
      <c r="Y62" s="849"/>
      <c r="Z62" s="849"/>
      <c r="AA62" s="849"/>
      <c r="AB62" s="849"/>
      <c r="AC62" s="849"/>
      <c r="AD62" s="849"/>
      <c r="AE62" s="850"/>
      <c r="AF62" s="768"/>
      <c r="AG62" s="769"/>
      <c r="AH62" s="769"/>
      <c r="AI62" s="769"/>
      <c r="AJ62" s="770"/>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150"/>
      <c r="BP62" s="150"/>
      <c r="BQ62" s="147">
        <v>56</v>
      </c>
      <c r="BR62" s="148"/>
      <c r="BS62" s="795"/>
      <c r="BT62" s="796"/>
      <c r="BU62" s="796"/>
      <c r="BV62" s="796"/>
      <c r="BW62" s="796"/>
      <c r="BX62" s="796"/>
      <c r="BY62" s="796"/>
      <c r="BZ62" s="796"/>
      <c r="CA62" s="796"/>
      <c r="CB62" s="796"/>
      <c r="CC62" s="796"/>
      <c r="CD62" s="796"/>
      <c r="CE62" s="796"/>
      <c r="CF62" s="796"/>
      <c r="CG62" s="797"/>
      <c r="CH62" s="798"/>
      <c r="CI62" s="799"/>
      <c r="CJ62" s="799"/>
      <c r="CK62" s="799"/>
      <c r="CL62" s="800"/>
      <c r="CM62" s="798"/>
      <c r="CN62" s="799"/>
      <c r="CO62" s="799"/>
      <c r="CP62" s="799"/>
      <c r="CQ62" s="800"/>
      <c r="CR62" s="798"/>
      <c r="CS62" s="799"/>
      <c r="CT62" s="799"/>
      <c r="CU62" s="799"/>
      <c r="CV62" s="800"/>
      <c r="CW62" s="798"/>
      <c r="CX62" s="799"/>
      <c r="CY62" s="799"/>
      <c r="CZ62" s="799"/>
      <c r="DA62" s="800"/>
      <c r="DB62" s="798"/>
      <c r="DC62" s="799"/>
      <c r="DD62" s="799"/>
      <c r="DE62" s="799"/>
      <c r="DF62" s="800"/>
      <c r="DG62" s="798"/>
      <c r="DH62" s="799"/>
      <c r="DI62" s="799"/>
      <c r="DJ62" s="799"/>
      <c r="DK62" s="800"/>
      <c r="DL62" s="798"/>
      <c r="DM62" s="799"/>
      <c r="DN62" s="799"/>
      <c r="DO62" s="799"/>
      <c r="DP62" s="800"/>
      <c r="DQ62" s="798"/>
      <c r="DR62" s="799"/>
      <c r="DS62" s="799"/>
      <c r="DT62" s="799"/>
      <c r="DU62" s="800"/>
      <c r="DV62" s="795"/>
      <c r="DW62" s="796"/>
      <c r="DX62" s="796"/>
      <c r="DY62" s="796"/>
      <c r="DZ62" s="801"/>
      <c r="EA62" s="140"/>
    </row>
    <row r="63" spans="1:131" ht="26.25" customHeight="1" thickBot="1" x14ac:dyDescent="0.25">
      <c r="A63" s="149"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2114</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150"/>
      <c r="BP63" s="150"/>
      <c r="BQ63" s="147">
        <v>57</v>
      </c>
      <c r="BR63" s="148"/>
      <c r="BS63" s="795"/>
      <c r="BT63" s="796"/>
      <c r="BU63" s="796"/>
      <c r="BV63" s="796"/>
      <c r="BW63" s="796"/>
      <c r="BX63" s="796"/>
      <c r="BY63" s="796"/>
      <c r="BZ63" s="796"/>
      <c r="CA63" s="796"/>
      <c r="CB63" s="796"/>
      <c r="CC63" s="796"/>
      <c r="CD63" s="796"/>
      <c r="CE63" s="796"/>
      <c r="CF63" s="796"/>
      <c r="CG63" s="797"/>
      <c r="CH63" s="798"/>
      <c r="CI63" s="799"/>
      <c r="CJ63" s="799"/>
      <c r="CK63" s="799"/>
      <c r="CL63" s="800"/>
      <c r="CM63" s="798"/>
      <c r="CN63" s="799"/>
      <c r="CO63" s="799"/>
      <c r="CP63" s="799"/>
      <c r="CQ63" s="800"/>
      <c r="CR63" s="798"/>
      <c r="CS63" s="799"/>
      <c r="CT63" s="799"/>
      <c r="CU63" s="799"/>
      <c r="CV63" s="800"/>
      <c r="CW63" s="798"/>
      <c r="CX63" s="799"/>
      <c r="CY63" s="799"/>
      <c r="CZ63" s="799"/>
      <c r="DA63" s="800"/>
      <c r="DB63" s="798"/>
      <c r="DC63" s="799"/>
      <c r="DD63" s="799"/>
      <c r="DE63" s="799"/>
      <c r="DF63" s="800"/>
      <c r="DG63" s="798"/>
      <c r="DH63" s="799"/>
      <c r="DI63" s="799"/>
      <c r="DJ63" s="799"/>
      <c r="DK63" s="800"/>
      <c r="DL63" s="798"/>
      <c r="DM63" s="799"/>
      <c r="DN63" s="799"/>
      <c r="DO63" s="799"/>
      <c r="DP63" s="800"/>
      <c r="DQ63" s="798"/>
      <c r="DR63" s="799"/>
      <c r="DS63" s="799"/>
      <c r="DT63" s="799"/>
      <c r="DU63" s="800"/>
      <c r="DV63" s="795"/>
      <c r="DW63" s="796"/>
      <c r="DX63" s="796"/>
      <c r="DY63" s="796"/>
      <c r="DZ63" s="801"/>
      <c r="EA63" s="140"/>
    </row>
    <row r="64" spans="1:131" ht="26.25" customHeight="1" x14ac:dyDescent="0.2">
      <c r="A64" s="150"/>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c r="BA64" s="150"/>
      <c r="BB64" s="150"/>
      <c r="BC64" s="150"/>
      <c r="BD64" s="150"/>
      <c r="BE64" s="150"/>
      <c r="BF64" s="150"/>
      <c r="BG64" s="150"/>
      <c r="BH64" s="150"/>
      <c r="BI64" s="150"/>
      <c r="BJ64" s="150"/>
      <c r="BK64" s="150"/>
      <c r="BL64" s="150"/>
      <c r="BM64" s="150"/>
      <c r="BN64" s="150"/>
      <c r="BO64" s="150"/>
      <c r="BP64" s="150"/>
      <c r="BQ64" s="147">
        <v>58</v>
      </c>
      <c r="BR64" s="148"/>
      <c r="BS64" s="795"/>
      <c r="BT64" s="796"/>
      <c r="BU64" s="796"/>
      <c r="BV64" s="796"/>
      <c r="BW64" s="796"/>
      <c r="BX64" s="796"/>
      <c r="BY64" s="796"/>
      <c r="BZ64" s="796"/>
      <c r="CA64" s="796"/>
      <c r="CB64" s="796"/>
      <c r="CC64" s="796"/>
      <c r="CD64" s="796"/>
      <c r="CE64" s="796"/>
      <c r="CF64" s="796"/>
      <c r="CG64" s="797"/>
      <c r="CH64" s="798"/>
      <c r="CI64" s="799"/>
      <c r="CJ64" s="799"/>
      <c r="CK64" s="799"/>
      <c r="CL64" s="800"/>
      <c r="CM64" s="798"/>
      <c r="CN64" s="799"/>
      <c r="CO64" s="799"/>
      <c r="CP64" s="799"/>
      <c r="CQ64" s="800"/>
      <c r="CR64" s="798"/>
      <c r="CS64" s="799"/>
      <c r="CT64" s="799"/>
      <c r="CU64" s="799"/>
      <c r="CV64" s="800"/>
      <c r="CW64" s="798"/>
      <c r="CX64" s="799"/>
      <c r="CY64" s="799"/>
      <c r="CZ64" s="799"/>
      <c r="DA64" s="800"/>
      <c r="DB64" s="798"/>
      <c r="DC64" s="799"/>
      <c r="DD64" s="799"/>
      <c r="DE64" s="799"/>
      <c r="DF64" s="800"/>
      <c r="DG64" s="798"/>
      <c r="DH64" s="799"/>
      <c r="DI64" s="799"/>
      <c r="DJ64" s="799"/>
      <c r="DK64" s="800"/>
      <c r="DL64" s="798"/>
      <c r="DM64" s="799"/>
      <c r="DN64" s="799"/>
      <c r="DO64" s="799"/>
      <c r="DP64" s="800"/>
      <c r="DQ64" s="798"/>
      <c r="DR64" s="799"/>
      <c r="DS64" s="799"/>
      <c r="DT64" s="799"/>
      <c r="DU64" s="800"/>
      <c r="DV64" s="795"/>
      <c r="DW64" s="796"/>
      <c r="DX64" s="796"/>
      <c r="DY64" s="796"/>
      <c r="DZ64" s="801"/>
      <c r="EA64" s="140"/>
    </row>
    <row r="65" spans="1:131" ht="26.25" customHeight="1" thickBot="1" x14ac:dyDescent="0.25">
      <c r="A65" s="281" t="s">
        <v>397</v>
      </c>
      <c r="B65" s="281"/>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c r="AA65" s="281"/>
      <c r="AB65" s="281"/>
      <c r="AC65" s="281"/>
      <c r="AD65" s="281"/>
      <c r="AE65" s="281"/>
      <c r="AF65" s="281"/>
      <c r="AG65" s="281"/>
      <c r="AH65" s="281"/>
      <c r="AI65" s="281"/>
      <c r="AJ65" s="281"/>
      <c r="AK65" s="281"/>
      <c r="AL65" s="281"/>
      <c r="AM65" s="281"/>
      <c r="AN65" s="281"/>
      <c r="AO65" s="281"/>
      <c r="AP65" s="281"/>
      <c r="AQ65" s="281"/>
      <c r="AR65" s="281"/>
      <c r="AS65" s="281"/>
      <c r="AT65" s="281"/>
      <c r="AU65" s="281"/>
      <c r="AV65" s="281"/>
      <c r="AW65" s="281"/>
      <c r="AX65" s="281"/>
      <c r="AY65" s="281"/>
      <c r="AZ65" s="281"/>
      <c r="BA65" s="281"/>
      <c r="BB65" s="281"/>
      <c r="BC65" s="281"/>
      <c r="BD65" s="281"/>
      <c r="BE65" s="150"/>
      <c r="BF65" s="150"/>
      <c r="BG65" s="150"/>
      <c r="BH65" s="150"/>
      <c r="BI65" s="150"/>
      <c r="BJ65" s="150"/>
      <c r="BK65" s="150"/>
      <c r="BL65" s="150"/>
      <c r="BM65" s="150"/>
      <c r="BN65" s="150"/>
      <c r="BO65" s="150"/>
      <c r="BP65" s="150"/>
      <c r="BQ65" s="147">
        <v>59</v>
      </c>
      <c r="BR65" s="148"/>
      <c r="BS65" s="795"/>
      <c r="BT65" s="796"/>
      <c r="BU65" s="796"/>
      <c r="BV65" s="796"/>
      <c r="BW65" s="796"/>
      <c r="BX65" s="796"/>
      <c r="BY65" s="796"/>
      <c r="BZ65" s="796"/>
      <c r="CA65" s="796"/>
      <c r="CB65" s="796"/>
      <c r="CC65" s="796"/>
      <c r="CD65" s="796"/>
      <c r="CE65" s="796"/>
      <c r="CF65" s="796"/>
      <c r="CG65" s="797"/>
      <c r="CH65" s="798"/>
      <c r="CI65" s="799"/>
      <c r="CJ65" s="799"/>
      <c r="CK65" s="799"/>
      <c r="CL65" s="800"/>
      <c r="CM65" s="798"/>
      <c r="CN65" s="799"/>
      <c r="CO65" s="799"/>
      <c r="CP65" s="799"/>
      <c r="CQ65" s="800"/>
      <c r="CR65" s="798"/>
      <c r="CS65" s="799"/>
      <c r="CT65" s="799"/>
      <c r="CU65" s="799"/>
      <c r="CV65" s="800"/>
      <c r="CW65" s="798"/>
      <c r="CX65" s="799"/>
      <c r="CY65" s="799"/>
      <c r="CZ65" s="799"/>
      <c r="DA65" s="800"/>
      <c r="DB65" s="798"/>
      <c r="DC65" s="799"/>
      <c r="DD65" s="799"/>
      <c r="DE65" s="799"/>
      <c r="DF65" s="800"/>
      <c r="DG65" s="798"/>
      <c r="DH65" s="799"/>
      <c r="DI65" s="799"/>
      <c r="DJ65" s="799"/>
      <c r="DK65" s="800"/>
      <c r="DL65" s="798"/>
      <c r="DM65" s="799"/>
      <c r="DN65" s="799"/>
      <c r="DO65" s="799"/>
      <c r="DP65" s="800"/>
      <c r="DQ65" s="798"/>
      <c r="DR65" s="799"/>
      <c r="DS65" s="799"/>
      <c r="DT65" s="799"/>
      <c r="DU65" s="800"/>
      <c r="DV65" s="795"/>
      <c r="DW65" s="796"/>
      <c r="DX65" s="796"/>
      <c r="DY65" s="796"/>
      <c r="DZ65" s="801"/>
      <c r="EA65" s="140"/>
    </row>
    <row r="66" spans="1:131" ht="26.25" customHeight="1" x14ac:dyDescent="0.2">
      <c r="A66" s="742" t="s">
        <v>398</v>
      </c>
      <c r="B66" s="743"/>
      <c r="C66" s="743"/>
      <c r="D66" s="743"/>
      <c r="E66" s="743"/>
      <c r="F66" s="743"/>
      <c r="G66" s="743"/>
      <c r="H66" s="743"/>
      <c r="I66" s="743"/>
      <c r="J66" s="743"/>
      <c r="K66" s="743"/>
      <c r="L66" s="743"/>
      <c r="M66" s="743"/>
      <c r="N66" s="743"/>
      <c r="O66" s="743"/>
      <c r="P66" s="744"/>
      <c r="Q66" s="738" t="s">
        <v>381</v>
      </c>
      <c r="R66" s="734"/>
      <c r="S66" s="734"/>
      <c r="T66" s="734"/>
      <c r="U66" s="735"/>
      <c r="V66" s="738" t="s">
        <v>382</v>
      </c>
      <c r="W66" s="734"/>
      <c r="X66" s="734"/>
      <c r="Y66" s="734"/>
      <c r="Z66" s="735"/>
      <c r="AA66" s="738" t="s">
        <v>383</v>
      </c>
      <c r="AB66" s="734"/>
      <c r="AC66" s="734"/>
      <c r="AD66" s="734"/>
      <c r="AE66" s="735"/>
      <c r="AF66" s="867" t="s">
        <v>384</v>
      </c>
      <c r="AG66" s="828"/>
      <c r="AH66" s="828"/>
      <c r="AI66" s="828"/>
      <c r="AJ66" s="868"/>
      <c r="AK66" s="738" t="s">
        <v>385</v>
      </c>
      <c r="AL66" s="743"/>
      <c r="AM66" s="743"/>
      <c r="AN66" s="743"/>
      <c r="AO66" s="744"/>
      <c r="AP66" s="738" t="s">
        <v>386</v>
      </c>
      <c r="AQ66" s="734"/>
      <c r="AR66" s="734"/>
      <c r="AS66" s="734"/>
      <c r="AT66" s="735"/>
      <c r="AU66" s="738" t="s">
        <v>399</v>
      </c>
      <c r="AV66" s="734"/>
      <c r="AW66" s="734"/>
      <c r="AX66" s="734"/>
      <c r="AY66" s="735"/>
      <c r="AZ66" s="738" t="s">
        <v>365</v>
      </c>
      <c r="BA66" s="734"/>
      <c r="BB66" s="734"/>
      <c r="BC66" s="734"/>
      <c r="BD66" s="740"/>
      <c r="BE66" s="150"/>
      <c r="BF66" s="150"/>
      <c r="BG66" s="150"/>
      <c r="BH66" s="150"/>
      <c r="BI66" s="150"/>
      <c r="BJ66" s="150"/>
      <c r="BK66" s="150"/>
      <c r="BL66" s="150"/>
      <c r="BM66" s="150"/>
      <c r="BN66" s="150"/>
      <c r="BO66" s="150"/>
      <c r="BP66" s="150"/>
      <c r="BQ66" s="147">
        <v>60</v>
      </c>
      <c r="BR66" s="152"/>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140"/>
    </row>
    <row r="67" spans="1:131" ht="26.25" customHeight="1" thickBot="1" x14ac:dyDescent="0.25">
      <c r="A67" s="745"/>
      <c r="B67" s="746"/>
      <c r="C67" s="746"/>
      <c r="D67" s="746"/>
      <c r="E67" s="746"/>
      <c r="F67" s="746"/>
      <c r="G67" s="746"/>
      <c r="H67" s="746"/>
      <c r="I67" s="746"/>
      <c r="J67" s="746"/>
      <c r="K67" s="746"/>
      <c r="L67" s="746"/>
      <c r="M67" s="746"/>
      <c r="N67" s="746"/>
      <c r="O67" s="746"/>
      <c r="P67" s="747"/>
      <c r="Q67" s="739"/>
      <c r="R67" s="736"/>
      <c r="S67" s="736"/>
      <c r="T67" s="736"/>
      <c r="U67" s="737"/>
      <c r="V67" s="739"/>
      <c r="W67" s="736"/>
      <c r="X67" s="736"/>
      <c r="Y67" s="736"/>
      <c r="Z67" s="737"/>
      <c r="AA67" s="739"/>
      <c r="AB67" s="736"/>
      <c r="AC67" s="736"/>
      <c r="AD67" s="736"/>
      <c r="AE67" s="737"/>
      <c r="AF67" s="869"/>
      <c r="AG67" s="831"/>
      <c r="AH67" s="831"/>
      <c r="AI67" s="831"/>
      <c r="AJ67" s="870"/>
      <c r="AK67" s="871"/>
      <c r="AL67" s="746"/>
      <c r="AM67" s="746"/>
      <c r="AN67" s="746"/>
      <c r="AO67" s="747"/>
      <c r="AP67" s="739"/>
      <c r="AQ67" s="736"/>
      <c r="AR67" s="736"/>
      <c r="AS67" s="736"/>
      <c r="AT67" s="737"/>
      <c r="AU67" s="739"/>
      <c r="AV67" s="736"/>
      <c r="AW67" s="736"/>
      <c r="AX67" s="736"/>
      <c r="AY67" s="737"/>
      <c r="AZ67" s="739"/>
      <c r="BA67" s="736"/>
      <c r="BB67" s="736"/>
      <c r="BC67" s="736"/>
      <c r="BD67" s="741"/>
      <c r="BE67" s="150"/>
      <c r="BF67" s="150"/>
      <c r="BG67" s="150"/>
      <c r="BH67" s="150"/>
      <c r="BI67" s="150"/>
      <c r="BJ67" s="150"/>
      <c r="BK67" s="150"/>
      <c r="BL67" s="150"/>
      <c r="BM67" s="150"/>
      <c r="BN67" s="150"/>
      <c r="BO67" s="150"/>
      <c r="BP67" s="150"/>
      <c r="BQ67" s="147">
        <v>61</v>
      </c>
      <c r="BR67" s="152"/>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140"/>
    </row>
    <row r="68" spans="1:131" ht="26.25" customHeight="1" thickTop="1" x14ac:dyDescent="0.2">
      <c r="A68" s="145">
        <v>1</v>
      </c>
      <c r="B68" s="882"/>
      <c r="C68" s="883"/>
      <c r="D68" s="883"/>
      <c r="E68" s="883"/>
      <c r="F68" s="883"/>
      <c r="G68" s="883"/>
      <c r="H68" s="883"/>
      <c r="I68" s="883"/>
      <c r="J68" s="883"/>
      <c r="K68" s="883"/>
      <c r="L68" s="883"/>
      <c r="M68" s="883"/>
      <c r="N68" s="883"/>
      <c r="O68" s="883"/>
      <c r="P68" s="884"/>
      <c r="Q68" s="885"/>
      <c r="R68" s="879"/>
      <c r="S68" s="879"/>
      <c r="T68" s="879"/>
      <c r="U68" s="879"/>
      <c r="V68" s="879"/>
      <c r="W68" s="879"/>
      <c r="X68" s="879"/>
      <c r="Y68" s="879"/>
      <c r="Z68" s="879"/>
      <c r="AA68" s="879"/>
      <c r="AB68" s="879"/>
      <c r="AC68" s="879"/>
      <c r="AD68" s="879"/>
      <c r="AE68" s="879"/>
      <c r="AF68" s="879"/>
      <c r="AG68" s="879"/>
      <c r="AH68" s="879"/>
      <c r="AI68" s="879"/>
      <c r="AJ68" s="879"/>
      <c r="AK68" s="879"/>
      <c r="AL68" s="879"/>
      <c r="AM68" s="879"/>
      <c r="AN68" s="879"/>
      <c r="AO68" s="879"/>
      <c r="AP68" s="879"/>
      <c r="AQ68" s="879"/>
      <c r="AR68" s="879"/>
      <c r="AS68" s="879"/>
      <c r="AT68" s="879"/>
      <c r="AU68" s="879"/>
      <c r="AV68" s="879"/>
      <c r="AW68" s="879"/>
      <c r="AX68" s="879"/>
      <c r="AY68" s="879"/>
      <c r="AZ68" s="880"/>
      <c r="BA68" s="880"/>
      <c r="BB68" s="880"/>
      <c r="BC68" s="880"/>
      <c r="BD68" s="881"/>
      <c r="BE68" s="150"/>
      <c r="BF68" s="150"/>
      <c r="BG68" s="150"/>
      <c r="BH68" s="150"/>
      <c r="BI68" s="150"/>
      <c r="BJ68" s="150"/>
      <c r="BK68" s="150"/>
      <c r="BL68" s="150"/>
      <c r="BM68" s="150"/>
      <c r="BN68" s="150"/>
      <c r="BO68" s="150"/>
      <c r="BP68" s="150"/>
      <c r="BQ68" s="147">
        <v>62</v>
      </c>
      <c r="BR68" s="152"/>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140"/>
    </row>
    <row r="69" spans="1:131" ht="26.25" customHeight="1" x14ac:dyDescent="0.2">
      <c r="A69" s="147">
        <v>2</v>
      </c>
      <c r="B69" s="886"/>
      <c r="C69" s="887"/>
      <c r="D69" s="887"/>
      <c r="E69" s="887"/>
      <c r="F69" s="887"/>
      <c r="G69" s="887"/>
      <c r="H69" s="887"/>
      <c r="I69" s="887"/>
      <c r="J69" s="887"/>
      <c r="K69" s="887"/>
      <c r="L69" s="887"/>
      <c r="M69" s="887"/>
      <c r="N69" s="887"/>
      <c r="O69" s="887"/>
      <c r="P69" s="888"/>
      <c r="Q69" s="889"/>
      <c r="R69" s="843"/>
      <c r="S69" s="843"/>
      <c r="T69" s="843"/>
      <c r="U69" s="843"/>
      <c r="V69" s="843"/>
      <c r="W69" s="843"/>
      <c r="X69" s="843"/>
      <c r="Y69" s="843"/>
      <c r="Z69" s="843"/>
      <c r="AA69" s="843"/>
      <c r="AB69" s="843"/>
      <c r="AC69" s="843"/>
      <c r="AD69" s="843"/>
      <c r="AE69" s="843"/>
      <c r="AF69" s="843"/>
      <c r="AG69" s="843"/>
      <c r="AH69" s="843"/>
      <c r="AI69" s="843"/>
      <c r="AJ69" s="843"/>
      <c r="AK69" s="843"/>
      <c r="AL69" s="843"/>
      <c r="AM69" s="843"/>
      <c r="AN69" s="843"/>
      <c r="AO69" s="843"/>
      <c r="AP69" s="843"/>
      <c r="AQ69" s="843"/>
      <c r="AR69" s="843"/>
      <c r="AS69" s="843"/>
      <c r="AT69" s="843"/>
      <c r="AU69" s="843"/>
      <c r="AV69" s="843"/>
      <c r="AW69" s="843"/>
      <c r="AX69" s="843"/>
      <c r="AY69" s="843"/>
      <c r="AZ69" s="845"/>
      <c r="BA69" s="845"/>
      <c r="BB69" s="845"/>
      <c r="BC69" s="845"/>
      <c r="BD69" s="846"/>
      <c r="BE69" s="150"/>
      <c r="BF69" s="150"/>
      <c r="BG69" s="150"/>
      <c r="BH69" s="150"/>
      <c r="BI69" s="150"/>
      <c r="BJ69" s="150"/>
      <c r="BK69" s="150"/>
      <c r="BL69" s="150"/>
      <c r="BM69" s="150"/>
      <c r="BN69" s="150"/>
      <c r="BO69" s="150"/>
      <c r="BP69" s="150"/>
      <c r="BQ69" s="147">
        <v>63</v>
      </c>
      <c r="BR69" s="152"/>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140"/>
    </row>
    <row r="70" spans="1:131" ht="26.25" customHeight="1" x14ac:dyDescent="0.2">
      <c r="A70" s="147">
        <v>3</v>
      </c>
      <c r="B70" s="886"/>
      <c r="C70" s="887"/>
      <c r="D70" s="887"/>
      <c r="E70" s="887"/>
      <c r="F70" s="887"/>
      <c r="G70" s="887"/>
      <c r="H70" s="887"/>
      <c r="I70" s="887"/>
      <c r="J70" s="887"/>
      <c r="K70" s="887"/>
      <c r="L70" s="887"/>
      <c r="M70" s="887"/>
      <c r="N70" s="887"/>
      <c r="O70" s="887"/>
      <c r="P70" s="888"/>
      <c r="Q70" s="889"/>
      <c r="R70" s="843"/>
      <c r="S70" s="843"/>
      <c r="T70" s="843"/>
      <c r="U70" s="843"/>
      <c r="V70" s="843"/>
      <c r="W70" s="843"/>
      <c r="X70" s="843"/>
      <c r="Y70" s="843"/>
      <c r="Z70" s="843"/>
      <c r="AA70" s="843"/>
      <c r="AB70" s="843"/>
      <c r="AC70" s="843"/>
      <c r="AD70" s="843"/>
      <c r="AE70" s="843"/>
      <c r="AF70" s="843"/>
      <c r="AG70" s="843"/>
      <c r="AH70" s="843"/>
      <c r="AI70" s="843"/>
      <c r="AJ70" s="843"/>
      <c r="AK70" s="843"/>
      <c r="AL70" s="843"/>
      <c r="AM70" s="843"/>
      <c r="AN70" s="843"/>
      <c r="AO70" s="843"/>
      <c r="AP70" s="843"/>
      <c r="AQ70" s="843"/>
      <c r="AR70" s="843"/>
      <c r="AS70" s="843"/>
      <c r="AT70" s="843"/>
      <c r="AU70" s="843"/>
      <c r="AV70" s="843"/>
      <c r="AW70" s="843"/>
      <c r="AX70" s="843"/>
      <c r="AY70" s="843"/>
      <c r="AZ70" s="845"/>
      <c r="BA70" s="845"/>
      <c r="BB70" s="845"/>
      <c r="BC70" s="845"/>
      <c r="BD70" s="846"/>
      <c r="BE70" s="150"/>
      <c r="BF70" s="150"/>
      <c r="BG70" s="150"/>
      <c r="BH70" s="150"/>
      <c r="BI70" s="150"/>
      <c r="BJ70" s="150"/>
      <c r="BK70" s="150"/>
      <c r="BL70" s="150"/>
      <c r="BM70" s="150"/>
      <c r="BN70" s="150"/>
      <c r="BO70" s="150"/>
      <c r="BP70" s="150"/>
      <c r="BQ70" s="147">
        <v>64</v>
      </c>
      <c r="BR70" s="152"/>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140"/>
    </row>
    <row r="71" spans="1:131" ht="26.25" customHeight="1" x14ac:dyDescent="0.2">
      <c r="A71" s="147">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150"/>
      <c r="BF71" s="150"/>
      <c r="BG71" s="150"/>
      <c r="BH71" s="150"/>
      <c r="BI71" s="150"/>
      <c r="BJ71" s="150"/>
      <c r="BK71" s="150"/>
      <c r="BL71" s="150"/>
      <c r="BM71" s="150"/>
      <c r="BN71" s="150"/>
      <c r="BO71" s="150"/>
      <c r="BP71" s="150"/>
      <c r="BQ71" s="147">
        <v>65</v>
      </c>
      <c r="BR71" s="152"/>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140"/>
    </row>
    <row r="72" spans="1:131" ht="26.25" customHeight="1" x14ac:dyDescent="0.2">
      <c r="A72" s="147">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150"/>
      <c r="BF72" s="150"/>
      <c r="BG72" s="150"/>
      <c r="BH72" s="150"/>
      <c r="BI72" s="150"/>
      <c r="BJ72" s="150"/>
      <c r="BK72" s="150"/>
      <c r="BL72" s="150"/>
      <c r="BM72" s="150"/>
      <c r="BN72" s="150"/>
      <c r="BO72" s="150"/>
      <c r="BP72" s="150"/>
      <c r="BQ72" s="147">
        <v>66</v>
      </c>
      <c r="BR72" s="152"/>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140"/>
    </row>
    <row r="73" spans="1:131" ht="26.25" customHeight="1" x14ac:dyDescent="0.2">
      <c r="A73" s="147">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150"/>
      <c r="BF73" s="150"/>
      <c r="BG73" s="150"/>
      <c r="BH73" s="150"/>
      <c r="BI73" s="150"/>
      <c r="BJ73" s="150"/>
      <c r="BK73" s="150"/>
      <c r="BL73" s="150"/>
      <c r="BM73" s="150"/>
      <c r="BN73" s="150"/>
      <c r="BO73" s="150"/>
      <c r="BP73" s="150"/>
      <c r="BQ73" s="147">
        <v>67</v>
      </c>
      <c r="BR73" s="152"/>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140"/>
    </row>
    <row r="74" spans="1:131" ht="26.25" customHeight="1" x14ac:dyDescent="0.2">
      <c r="A74" s="147">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150"/>
      <c r="BF74" s="150"/>
      <c r="BG74" s="150"/>
      <c r="BH74" s="150"/>
      <c r="BI74" s="150"/>
      <c r="BJ74" s="150"/>
      <c r="BK74" s="150"/>
      <c r="BL74" s="150"/>
      <c r="BM74" s="150"/>
      <c r="BN74" s="150"/>
      <c r="BO74" s="150"/>
      <c r="BP74" s="150"/>
      <c r="BQ74" s="147">
        <v>68</v>
      </c>
      <c r="BR74" s="152"/>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140"/>
    </row>
    <row r="75" spans="1:131" ht="26.25" customHeight="1" x14ac:dyDescent="0.2">
      <c r="A75" s="147">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150"/>
      <c r="BF75" s="150"/>
      <c r="BG75" s="150"/>
      <c r="BH75" s="150"/>
      <c r="BI75" s="150"/>
      <c r="BJ75" s="150"/>
      <c r="BK75" s="150"/>
      <c r="BL75" s="150"/>
      <c r="BM75" s="150"/>
      <c r="BN75" s="150"/>
      <c r="BO75" s="150"/>
      <c r="BP75" s="150"/>
      <c r="BQ75" s="147">
        <v>69</v>
      </c>
      <c r="BR75" s="152"/>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140"/>
    </row>
    <row r="76" spans="1:131" ht="26.25" customHeight="1" x14ac:dyDescent="0.2">
      <c r="A76" s="147">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150"/>
      <c r="BF76" s="150"/>
      <c r="BG76" s="150"/>
      <c r="BH76" s="150"/>
      <c r="BI76" s="150"/>
      <c r="BJ76" s="150"/>
      <c r="BK76" s="150"/>
      <c r="BL76" s="150"/>
      <c r="BM76" s="150"/>
      <c r="BN76" s="150"/>
      <c r="BO76" s="150"/>
      <c r="BP76" s="150"/>
      <c r="BQ76" s="147">
        <v>70</v>
      </c>
      <c r="BR76" s="152"/>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140"/>
    </row>
    <row r="77" spans="1:131" ht="26.25" customHeight="1" x14ac:dyDescent="0.2">
      <c r="A77" s="147">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150"/>
      <c r="BF77" s="150"/>
      <c r="BG77" s="150"/>
      <c r="BH77" s="150"/>
      <c r="BI77" s="150"/>
      <c r="BJ77" s="150"/>
      <c r="BK77" s="150"/>
      <c r="BL77" s="150"/>
      <c r="BM77" s="150"/>
      <c r="BN77" s="150"/>
      <c r="BO77" s="150"/>
      <c r="BP77" s="150"/>
      <c r="BQ77" s="147">
        <v>71</v>
      </c>
      <c r="BR77" s="152"/>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140"/>
    </row>
    <row r="78" spans="1:131" ht="26.25" customHeight="1" x14ac:dyDescent="0.2">
      <c r="A78" s="147">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150"/>
      <c r="BF78" s="150"/>
      <c r="BG78" s="150"/>
      <c r="BH78" s="150"/>
      <c r="BI78" s="150"/>
      <c r="BJ78" s="140"/>
      <c r="BK78" s="140"/>
      <c r="BL78" s="140"/>
      <c r="BM78" s="140"/>
      <c r="BN78" s="140"/>
      <c r="BO78" s="150"/>
      <c r="BP78" s="150"/>
      <c r="BQ78" s="147">
        <v>72</v>
      </c>
      <c r="BR78" s="152"/>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140"/>
    </row>
    <row r="79" spans="1:131" ht="26.25" customHeight="1" x14ac:dyDescent="0.2">
      <c r="A79" s="147">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150"/>
      <c r="BF79" s="150"/>
      <c r="BG79" s="150"/>
      <c r="BH79" s="150"/>
      <c r="BI79" s="150"/>
      <c r="BJ79" s="140"/>
      <c r="BK79" s="140"/>
      <c r="BL79" s="140"/>
      <c r="BM79" s="140"/>
      <c r="BN79" s="140"/>
      <c r="BO79" s="150"/>
      <c r="BP79" s="150"/>
      <c r="BQ79" s="147">
        <v>73</v>
      </c>
      <c r="BR79" s="152"/>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140"/>
    </row>
    <row r="80" spans="1:131" ht="26.25" customHeight="1" x14ac:dyDescent="0.2">
      <c r="A80" s="147">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150"/>
      <c r="BF80" s="150"/>
      <c r="BG80" s="150"/>
      <c r="BH80" s="150"/>
      <c r="BI80" s="150"/>
      <c r="BJ80" s="150"/>
      <c r="BK80" s="150"/>
      <c r="BL80" s="150"/>
      <c r="BM80" s="150"/>
      <c r="BN80" s="150"/>
      <c r="BO80" s="150"/>
      <c r="BP80" s="150"/>
      <c r="BQ80" s="147">
        <v>74</v>
      </c>
      <c r="BR80" s="152"/>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140"/>
    </row>
    <row r="81" spans="1:131" ht="26.25" customHeight="1" x14ac:dyDescent="0.2">
      <c r="A81" s="147">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150"/>
      <c r="BF81" s="150"/>
      <c r="BG81" s="150"/>
      <c r="BH81" s="150"/>
      <c r="BI81" s="150"/>
      <c r="BJ81" s="150"/>
      <c r="BK81" s="150"/>
      <c r="BL81" s="150"/>
      <c r="BM81" s="150"/>
      <c r="BN81" s="150"/>
      <c r="BO81" s="150"/>
      <c r="BP81" s="150"/>
      <c r="BQ81" s="147">
        <v>75</v>
      </c>
      <c r="BR81" s="152"/>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140"/>
    </row>
    <row r="82" spans="1:131" ht="26.25" customHeight="1" x14ac:dyDescent="0.2">
      <c r="A82" s="147">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150"/>
      <c r="BF82" s="150"/>
      <c r="BG82" s="150"/>
      <c r="BH82" s="150"/>
      <c r="BI82" s="150"/>
      <c r="BJ82" s="150"/>
      <c r="BK82" s="150"/>
      <c r="BL82" s="150"/>
      <c r="BM82" s="150"/>
      <c r="BN82" s="150"/>
      <c r="BO82" s="150"/>
      <c r="BP82" s="150"/>
      <c r="BQ82" s="147">
        <v>76</v>
      </c>
      <c r="BR82" s="152"/>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140"/>
    </row>
    <row r="83" spans="1:131" ht="26.25" customHeight="1" x14ac:dyDescent="0.2">
      <c r="A83" s="147">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150"/>
      <c r="BF83" s="150"/>
      <c r="BG83" s="150"/>
      <c r="BH83" s="150"/>
      <c r="BI83" s="150"/>
      <c r="BJ83" s="150"/>
      <c r="BK83" s="150"/>
      <c r="BL83" s="150"/>
      <c r="BM83" s="150"/>
      <c r="BN83" s="150"/>
      <c r="BO83" s="150"/>
      <c r="BP83" s="150"/>
      <c r="BQ83" s="147">
        <v>77</v>
      </c>
      <c r="BR83" s="152"/>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140"/>
    </row>
    <row r="84" spans="1:131" ht="26.25" customHeight="1" x14ac:dyDescent="0.2">
      <c r="A84" s="147">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150"/>
      <c r="BF84" s="150"/>
      <c r="BG84" s="150"/>
      <c r="BH84" s="150"/>
      <c r="BI84" s="150"/>
      <c r="BJ84" s="150"/>
      <c r="BK84" s="150"/>
      <c r="BL84" s="150"/>
      <c r="BM84" s="150"/>
      <c r="BN84" s="150"/>
      <c r="BO84" s="150"/>
      <c r="BP84" s="150"/>
      <c r="BQ84" s="147">
        <v>78</v>
      </c>
      <c r="BR84" s="152"/>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140"/>
    </row>
    <row r="85" spans="1:131" ht="26.25" customHeight="1" x14ac:dyDescent="0.2">
      <c r="A85" s="147">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150"/>
      <c r="BF85" s="150"/>
      <c r="BG85" s="150"/>
      <c r="BH85" s="150"/>
      <c r="BI85" s="150"/>
      <c r="BJ85" s="150"/>
      <c r="BK85" s="150"/>
      <c r="BL85" s="150"/>
      <c r="BM85" s="150"/>
      <c r="BN85" s="150"/>
      <c r="BO85" s="150"/>
      <c r="BP85" s="150"/>
      <c r="BQ85" s="147">
        <v>79</v>
      </c>
      <c r="BR85" s="152"/>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140"/>
    </row>
    <row r="86" spans="1:131" ht="26.25" customHeight="1" x14ac:dyDescent="0.2">
      <c r="A86" s="147">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150"/>
      <c r="BF86" s="150"/>
      <c r="BG86" s="150"/>
      <c r="BH86" s="150"/>
      <c r="BI86" s="150"/>
      <c r="BJ86" s="150"/>
      <c r="BK86" s="150"/>
      <c r="BL86" s="150"/>
      <c r="BM86" s="150"/>
      <c r="BN86" s="150"/>
      <c r="BO86" s="150"/>
      <c r="BP86" s="150"/>
      <c r="BQ86" s="147">
        <v>80</v>
      </c>
      <c r="BR86" s="152"/>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140"/>
    </row>
    <row r="87" spans="1:131" ht="26.25" customHeight="1" x14ac:dyDescent="0.2">
      <c r="A87" s="153">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150"/>
      <c r="BF87" s="150"/>
      <c r="BG87" s="150"/>
      <c r="BH87" s="150"/>
      <c r="BI87" s="150"/>
      <c r="BJ87" s="150"/>
      <c r="BK87" s="150"/>
      <c r="BL87" s="150"/>
      <c r="BM87" s="150"/>
      <c r="BN87" s="150"/>
      <c r="BO87" s="150"/>
      <c r="BP87" s="150"/>
      <c r="BQ87" s="147">
        <v>81</v>
      </c>
      <c r="BR87" s="152"/>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140"/>
    </row>
    <row r="88" spans="1:131" ht="26.25" customHeight="1" thickBot="1" x14ac:dyDescent="0.25">
      <c r="A88" s="149"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150"/>
      <c r="BF88" s="150"/>
      <c r="BG88" s="150"/>
      <c r="BH88" s="150"/>
      <c r="BI88" s="150"/>
      <c r="BJ88" s="150"/>
      <c r="BK88" s="150"/>
      <c r="BL88" s="150"/>
      <c r="BM88" s="150"/>
      <c r="BN88" s="150"/>
      <c r="BO88" s="150"/>
      <c r="BP88" s="150"/>
      <c r="BQ88" s="147">
        <v>82</v>
      </c>
      <c r="BR88" s="152"/>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140"/>
    </row>
    <row r="89" spans="1:131" ht="26.25" hidden="1" customHeight="1" x14ac:dyDescent="0.2">
      <c r="A89" s="154"/>
      <c r="B89" s="155"/>
      <c r="C89" s="155"/>
      <c r="D89" s="155"/>
      <c r="E89" s="155"/>
      <c r="F89" s="155"/>
      <c r="G89" s="155"/>
      <c r="H89" s="155"/>
      <c r="I89" s="155"/>
      <c r="J89" s="155"/>
      <c r="K89" s="155"/>
      <c r="L89" s="155"/>
      <c r="M89" s="155"/>
      <c r="N89" s="155"/>
      <c r="O89" s="155"/>
      <c r="P89" s="155"/>
      <c r="Q89" s="156"/>
      <c r="R89" s="156"/>
      <c r="S89" s="156"/>
      <c r="T89" s="156"/>
      <c r="U89" s="156"/>
      <c r="V89" s="156"/>
      <c r="W89" s="156"/>
      <c r="X89" s="156"/>
      <c r="Y89" s="156"/>
      <c r="Z89" s="156"/>
      <c r="AA89" s="156"/>
      <c r="AB89" s="156"/>
      <c r="AC89" s="156"/>
      <c r="AD89" s="156"/>
      <c r="AE89" s="156"/>
      <c r="AF89" s="156"/>
      <c r="AG89" s="156"/>
      <c r="AH89" s="156"/>
      <c r="AI89" s="156"/>
      <c r="AJ89" s="156"/>
      <c r="AK89" s="156"/>
      <c r="AL89" s="156"/>
      <c r="AM89" s="156"/>
      <c r="AN89" s="156"/>
      <c r="AO89" s="156"/>
      <c r="AP89" s="156"/>
      <c r="AQ89" s="156"/>
      <c r="AR89" s="156"/>
      <c r="AS89" s="156"/>
      <c r="AT89" s="156"/>
      <c r="AU89" s="156"/>
      <c r="AV89" s="156"/>
      <c r="AW89" s="156"/>
      <c r="AX89" s="156"/>
      <c r="AY89" s="156"/>
      <c r="AZ89" s="157"/>
      <c r="BA89" s="157"/>
      <c r="BB89" s="157"/>
      <c r="BC89" s="157"/>
      <c r="BD89" s="157"/>
      <c r="BE89" s="150"/>
      <c r="BF89" s="150"/>
      <c r="BG89" s="150"/>
      <c r="BH89" s="150"/>
      <c r="BI89" s="150"/>
      <c r="BJ89" s="150"/>
      <c r="BK89" s="150"/>
      <c r="BL89" s="150"/>
      <c r="BM89" s="150"/>
      <c r="BN89" s="150"/>
      <c r="BO89" s="150"/>
      <c r="BP89" s="150"/>
      <c r="BQ89" s="147">
        <v>83</v>
      </c>
      <c r="BR89" s="152"/>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140"/>
    </row>
    <row r="90" spans="1:131" ht="26.25" hidden="1" customHeight="1" x14ac:dyDescent="0.2">
      <c r="A90" s="154"/>
      <c r="B90" s="155"/>
      <c r="C90" s="155"/>
      <c r="D90" s="155"/>
      <c r="E90" s="155"/>
      <c r="F90" s="155"/>
      <c r="G90" s="155"/>
      <c r="H90" s="155"/>
      <c r="I90" s="155"/>
      <c r="J90" s="155"/>
      <c r="K90" s="155"/>
      <c r="L90" s="155"/>
      <c r="M90" s="155"/>
      <c r="N90" s="155"/>
      <c r="O90" s="155"/>
      <c r="P90" s="155"/>
      <c r="Q90" s="156"/>
      <c r="R90" s="156"/>
      <c r="S90" s="156"/>
      <c r="T90" s="156"/>
      <c r="U90" s="156"/>
      <c r="V90" s="156"/>
      <c r="W90" s="156"/>
      <c r="X90" s="156"/>
      <c r="Y90" s="156"/>
      <c r="Z90" s="156"/>
      <c r="AA90" s="156"/>
      <c r="AB90" s="156"/>
      <c r="AC90" s="156"/>
      <c r="AD90" s="156"/>
      <c r="AE90" s="156"/>
      <c r="AF90" s="156"/>
      <c r="AG90" s="156"/>
      <c r="AH90" s="156"/>
      <c r="AI90" s="156"/>
      <c r="AJ90" s="156"/>
      <c r="AK90" s="156"/>
      <c r="AL90" s="156"/>
      <c r="AM90" s="156"/>
      <c r="AN90" s="156"/>
      <c r="AO90" s="156"/>
      <c r="AP90" s="156"/>
      <c r="AQ90" s="156"/>
      <c r="AR90" s="156"/>
      <c r="AS90" s="156"/>
      <c r="AT90" s="156"/>
      <c r="AU90" s="156"/>
      <c r="AV90" s="156"/>
      <c r="AW90" s="156"/>
      <c r="AX90" s="156"/>
      <c r="AY90" s="156"/>
      <c r="AZ90" s="157"/>
      <c r="BA90" s="157"/>
      <c r="BB90" s="157"/>
      <c r="BC90" s="157"/>
      <c r="BD90" s="157"/>
      <c r="BE90" s="150"/>
      <c r="BF90" s="150"/>
      <c r="BG90" s="150"/>
      <c r="BH90" s="150"/>
      <c r="BI90" s="150"/>
      <c r="BJ90" s="150"/>
      <c r="BK90" s="150"/>
      <c r="BL90" s="150"/>
      <c r="BM90" s="150"/>
      <c r="BN90" s="150"/>
      <c r="BO90" s="150"/>
      <c r="BP90" s="150"/>
      <c r="BQ90" s="147">
        <v>84</v>
      </c>
      <c r="BR90" s="152"/>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140"/>
    </row>
    <row r="91" spans="1:131" ht="26.25" hidden="1" customHeight="1" x14ac:dyDescent="0.2">
      <c r="A91" s="154"/>
      <c r="B91" s="155"/>
      <c r="C91" s="155"/>
      <c r="D91" s="155"/>
      <c r="E91" s="155"/>
      <c r="F91" s="155"/>
      <c r="G91" s="155"/>
      <c r="H91" s="155"/>
      <c r="I91" s="155"/>
      <c r="J91" s="155"/>
      <c r="K91" s="155"/>
      <c r="L91" s="155"/>
      <c r="M91" s="155"/>
      <c r="N91" s="155"/>
      <c r="O91" s="155"/>
      <c r="P91" s="155"/>
      <c r="Q91" s="156"/>
      <c r="R91" s="156"/>
      <c r="S91" s="156"/>
      <c r="T91" s="156"/>
      <c r="U91" s="156"/>
      <c r="V91" s="156"/>
      <c r="W91" s="156"/>
      <c r="X91" s="156"/>
      <c r="Y91" s="156"/>
      <c r="Z91" s="156"/>
      <c r="AA91" s="156"/>
      <c r="AB91" s="156"/>
      <c r="AC91" s="156"/>
      <c r="AD91" s="156"/>
      <c r="AE91" s="156"/>
      <c r="AF91" s="156"/>
      <c r="AG91" s="156"/>
      <c r="AH91" s="156"/>
      <c r="AI91" s="156"/>
      <c r="AJ91" s="156"/>
      <c r="AK91" s="156"/>
      <c r="AL91" s="156"/>
      <c r="AM91" s="156"/>
      <c r="AN91" s="156"/>
      <c r="AO91" s="156"/>
      <c r="AP91" s="156"/>
      <c r="AQ91" s="156"/>
      <c r="AR91" s="156"/>
      <c r="AS91" s="156"/>
      <c r="AT91" s="156"/>
      <c r="AU91" s="156"/>
      <c r="AV91" s="156"/>
      <c r="AW91" s="156"/>
      <c r="AX91" s="156"/>
      <c r="AY91" s="156"/>
      <c r="AZ91" s="157"/>
      <c r="BA91" s="157"/>
      <c r="BB91" s="157"/>
      <c r="BC91" s="157"/>
      <c r="BD91" s="157"/>
      <c r="BE91" s="150"/>
      <c r="BF91" s="150"/>
      <c r="BG91" s="150"/>
      <c r="BH91" s="150"/>
      <c r="BI91" s="150"/>
      <c r="BJ91" s="150"/>
      <c r="BK91" s="150"/>
      <c r="BL91" s="150"/>
      <c r="BM91" s="150"/>
      <c r="BN91" s="150"/>
      <c r="BO91" s="150"/>
      <c r="BP91" s="150"/>
      <c r="BQ91" s="147">
        <v>85</v>
      </c>
      <c r="BR91" s="152"/>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140"/>
    </row>
    <row r="92" spans="1:131" ht="26.25" hidden="1" customHeight="1" x14ac:dyDescent="0.2">
      <c r="A92" s="154"/>
      <c r="B92" s="155"/>
      <c r="C92" s="155"/>
      <c r="D92" s="155"/>
      <c r="E92" s="155"/>
      <c r="F92" s="155"/>
      <c r="G92" s="155"/>
      <c r="H92" s="155"/>
      <c r="I92" s="155"/>
      <c r="J92" s="155"/>
      <c r="K92" s="155"/>
      <c r="L92" s="155"/>
      <c r="M92" s="155"/>
      <c r="N92" s="155"/>
      <c r="O92" s="155"/>
      <c r="P92" s="155"/>
      <c r="Q92" s="156"/>
      <c r="R92" s="156"/>
      <c r="S92" s="156"/>
      <c r="T92" s="156"/>
      <c r="U92" s="156"/>
      <c r="V92" s="156"/>
      <c r="W92" s="156"/>
      <c r="X92" s="156"/>
      <c r="Y92" s="156"/>
      <c r="Z92" s="156"/>
      <c r="AA92" s="156"/>
      <c r="AB92" s="156"/>
      <c r="AC92" s="156"/>
      <c r="AD92" s="156"/>
      <c r="AE92" s="156"/>
      <c r="AF92" s="156"/>
      <c r="AG92" s="156"/>
      <c r="AH92" s="156"/>
      <c r="AI92" s="156"/>
      <c r="AJ92" s="156"/>
      <c r="AK92" s="156"/>
      <c r="AL92" s="156"/>
      <c r="AM92" s="156"/>
      <c r="AN92" s="156"/>
      <c r="AO92" s="156"/>
      <c r="AP92" s="156"/>
      <c r="AQ92" s="156"/>
      <c r="AR92" s="156"/>
      <c r="AS92" s="156"/>
      <c r="AT92" s="156"/>
      <c r="AU92" s="156"/>
      <c r="AV92" s="156"/>
      <c r="AW92" s="156"/>
      <c r="AX92" s="156"/>
      <c r="AY92" s="156"/>
      <c r="AZ92" s="157"/>
      <c r="BA92" s="157"/>
      <c r="BB92" s="157"/>
      <c r="BC92" s="157"/>
      <c r="BD92" s="157"/>
      <c r="BE92" s="150"/>
      <c r="BF92" s="150"/>
      <c r="BG92" s="150"/>
      <c r="BH92" s="150"/>
      <c r="BI92" s="150"/>
      <c r="BJ92" s="150"/>
      <c r="BK92" s="150"/>
      <c r="BL92" s="150"/>
      <c r="BM92" s="150"/>
      <c r="BN92" s="150"/>
      <c r="BO92" s="150"/>
      <c r="BP92" s="150"/>
      <c r="BQ92" s="147">
        <v>86</v>
      </c>
      <c r="BR92" s="152"/>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140"/>
    </row>
    <row r="93" spans="1:131" ht="26.25" hidden="1" customHeight="1" x14ac:dyDescent="0.2">
      <c r="A93" s="154"/>
      <c r="B93" s="155"/>
      <c r="C93" s="155"/>
      <c r="D93" s="155"/>
      <c r="E93" s="155"/>
      <c r="F93" s="155"/>
      <c r="G93" s="155"/>
      <c r="H93" s="155"/>
      <c r="I93" s="155"/>
      <c r="J93" s="155"/>
      <c r="K93" s="155"/>
      <c r="L93" s="155"/>
      <c r="M93" s="155"/>
      <c r="N93" s="155"/>
      <c r="O93" s="155"/>
      <c r="P93" s="155"/>
      <c r="Q93" s="156"/>
      <c r="R93" s="156"/>
      <c r="S93" s="156"/>
      <c r="T93" s="156"/>
      <c r="U93" s="156"/>
      <c r="V93" s="156"/>
      <c r="W93" s="156"/>
      <c r="X93" s="156"/>
      <c r="Y93" s="156"/>
      <c r="Z93" s="156"/>
      <c r="AA93" s="156"/>
      <c r="AB93" s="156"/>
      <c r="AC93" s="156"/>
      <c r="AD93" s="156"/>
      <c r="AE93" s="156"/>
      <c r="AF93" s="156"/>
      <c r="AG93" s="156"/>
      <c r="AH93" s="156"/>
      <c r="AI93" s="156"/>
      <c r="AJ93" s="156"/>
      <c r="AK93" s="156"/>
      <c r="AL93" s="156"/>
      <c r="AM93" s="156"/>
      <c r="AN93" s="156"/>
      <c r="AO93" s="156"/>
      <c r="AP93" s="156"/>
      <c r="AQ93" s="156"/>
      <c r="AR93" s="156"/>
      <c r="AS93" s="156"/>
      <c r="AT93" s="156"/>
      <c r="AU93" s="156"/>
      <c r="AV93" s="156"/>
      <c r="AW93" s="156"/>
      <c r="AX93" s="156"/>
      <c r="AY93" s="156"/>
      <c r="AZ93" s="157"/>
      <c r="BA93" s="157"/>
      <c r="BB93" s="157"/>
      <c r="BC93" s="157"/>
      <c r="BD93" s="157"/>
      <c r="BE93" s="150"/>
      <c r="BF93" s="150"/>
      <c r="BG93" s="150"/>
      <c r="BH93" s="150"/>
      <c r="BI93" s="150"/>
      <c r="BJ93" s="150"/>
      <c r="BK93" s="150"/>
      <c r="BL93" s="150"/>
      <c r="BM93" s="150"/>
      <c r="BN93" s="150"/>
      <c r="BO93" s="150"/>
      <c r="BP93" s="150"/>
      <c r="BQ93" s="147">
        <v>87</v>
      </c>
      <c r="BR93" s="152"/>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140"/>
    </row>
    <row r="94" spans="1:131" ht="26.25" hidden="1" customHeight="1" x14ac:dyDescent="0.2">
      <c r="A94" s="154"/>
      <c r="B94" s="155"/>
      <c r="C94" s="155"/>
      <c r="D94" s="155"/>
      <c r="E94" s="155"/>
      <c r="F94" s="155"/>
      <c r="G94" s="155"/>
      <c r="H94" s="155"/>
      <c r="I94" s="155"/>
      <c r="J94" s="155"/>
      <c r="K94" s="155"/>
      <c r="L94" s="155"/>
      <c r="M94" s="155"/>
      <c r="N94" s="155"/>
      <c r="O94" s="155"/>
      <c r="P94" s="155"/>
      <c r="Q94" s="156"/>
      <c r="R94" s="156"/>
      <c r="S94" s="156"/>
      <c r="T94" s="156"/>
      <c r="U94" s="156"/>
      <c r="V94" s="156"/>
      <c r="W94" s="156"/>
      <c r="X94" s="156"/>
      <c r="Y94" s="156"/>
      <c r="Z94" s="156"/>
      <c r="AA94" s="156"/>
      <c r="AB94" s="156"/>
      <c r="AC94" s="156"/>
      <c r="AD94" s="156"/>
      <c r="AE94" s="156"/>
      <c r="AF94" s="156"/>
      <c r="AG94" s="156"/>
      <c r="AH94" s="156"/>
      <c r="AI94" s="156"/>
      <c r="AJ94" s="156"/>
      <c r="AK94" s="156"/>
      <c r="AL94" s="156"/>
      <c r="AM94" s="156"/>
      <c r="AN94" s="156"/>
      <c r="AO94" s="156"/>
      <c r="AP94" s="156"/>
      <c r="AQ94" s="156"/>
      <c r="AR94" s="156"/>
      <c r="AS94" s="156"/>
      <c r="AT94" s="156"/>
      <c r="AU94" s="156"/>
      <c r="AV94" s="156"/>
      <c r="AW94" s="156"/>
      <c r="AX94" s="156"/>
      <c r="AY94" s="156"/>
      <c r="AZ94" s="157"/>
      <c r="BA94" s="157"/>
      <c r="BB94" s="157"/>
      <c r="BC94" s="157"/>
      <c r="BD94" s="157"/>
      <c r="BE94" s="150"/>
      <c r="BF94" s="150"/>
      <c r="BG94" s="150"/>
      <c r="BH94" s="150"/>
      <c r="BI94" s="150"/>
      <c r="BJ94" s="150"/>
      <c r="BK94" s="150"/>
      <c r="BL94" s="150"/>
      <c r="BM94" s="150"/>
      <c r="BN94" s="150"/>
      <c r="BO94" s="150"/>
      <c r="BP94" s="150"/>
      <c r="BQ94" s="147">
        <v>88</v>
      </c>
      <c r="BR94" s="152"/>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140"/>
    </row>
    <row r="95" spans="1:131" ht="26.25" hidden="1" customHeight="1" x14ac:dyDescent="0.2">
      <c r="A95" s="154"/>
      <c r="B95" s="155"/>
      <c r="C95" s="155"/>
      <c r="D95" s="155"/>
      <c r="E95" s="155"/>
      <c r="F95" s="155"/>
      <c r="G95" s="155"/>
      <c r="H95" s="155"/>
      <c r="I95" s="155"/>
      <c r="J95" s="155"/>
      <c r="K95" s="155"/>
      <c r="L95" s="155"/>
      <c r="M95" s="155"/>
      <c r="N95" s="155"/>
      <c r="O95" s="155"/>
      <c r="P95" s="155"/>
      <c r="Q95" s="156"/>
      <c r="R95" s="156"/>
      <c r="S95" s="156"/>
      <c r="T95" s="156"/>
      <c r="U95" s="156"/>
      <c r="V95" s="156"/>
      <c r="W95" s="156"/>
      <c r="X95" s="156"/>
      <c r="Y95" s="156"/>
      <c r="Z95" s="156"/>
      <c r="AA95" s="156"/>
      <c r="AB95" s="156"/>
      <c r="AC95" s="156"/>
      <c r="AD95" s="156"/>
      <c r="AE95" s="156"/>
      <c r="AF95" s="156"/>
      <c r="AG95" s="156"/>
      <c r="AH95" s="156"/>
      <c r="AI95" s="156"/>
      <c r="AJ95" s="156"/>
      <c r="AK95" s="156"/>
      <c r="AL95" s="156"/>
      <c r="AM95" s="156"/>
      <c r="AN95" s="156"/>
      <c r="AO95" s="156"/>
      <c r="AP95" s="156"/>
      <c r="AQ95" s="156"/>
      <c r="AR95" s="156"/>
      <c r="AS95" s="156"/>
      <c r="AT95" s="156"/>
      <c r="AU95" s="156"/>
      <c r="AV95" s="156"/>
      <c r="AW95" s="156"/>
      <c r="AX95" s="156"/>
      <c r="AY95" s="156"/>
      <c r="AZ95" s="157"/>
      <c r="BA95" s="157"/>
      <c r="BB95" s="157"/>
      <c r="BC95" s="157"/>
      <c r="BD95" s="157"/>
      <c r="BE95" s="150"/>
      <c r="BF95" s="150"/>
      <c r="BG95" s="150"/>
      <c r="BH95" s="150"/>
      <c r="BI95" s="150"/>
      <c r="BJ95" s="150"/>
      <c r="BK95" s="150"/>
      <c r="BL95" s="150"/>
      <c r="BM95" s="150"/>
      <c r="BN95" s="150"/>
      <c r="BO95" s="150"/>
      <c r="BP95" s="150"/>
      <c r="BQ95" s="147">
        <v>89</v>
      </c>
      <c r="BR95" s="152"/>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140"/>
    </row>
    <row r="96" spans="1:131" ht="26.25" hidden="1" customHeight="1" x14ac:dyDescent="0.2">
      <c r="A96" s="154"/>
      <c r="B96" s="155"/>
      <c r="C96" s="155"/>
      <c r="D96" s="155"/>
      <c r="E96" s="155"/>
      <c r="F96" s="155"/>
      <c r="G96" s="155"/>
      <c r="H96" s="155"/>
      <c r="I96" s="155"/>
      <c r="J96" s="155"/>
      <c r="K96" s="155"/>
      <c r="L96" s="155"/>
      <c r="M96" s="155"/>
      <c r="N96" s="155"/>
      <c r="O96" s="155"/>
      <c r="P96" s="155"/>
      <c r="Q96" s="156"/>
      <c r="R96" s="156"/>
      <c r="S96" s="156"/>
      <c r="T96" s="156"/>
      <c r="U96" s="156"/>
      <c r="V96" s="156"/>
      <c r="W96" s="156"/>
      <c r="X96" s="156"/>
      <c r="Y96" s="156"/>
      <c r="Z96" s="156"/>
      <c r="AA96" s="156"/>
      <c r="AB96" s="156"/>
      <c r="AC96" s="156"/>
      <c r="AD96" s="156"/>
      <c r="AE96" s="156"/>
      <c r="AF96" s="156"/>
      <c r="AG96" s="156"/>
      <c r="AH96" s="156"/>
      <c r="AI96" s="156"/>
      <c r="AJ96" s="156"/>
      <c r="AK96" s="156"/>
      <c r="AL96" s="156"/>
      <c r="AM96" s="156"/>
      <c r="AN96" s="156"/>
      <c r="AO96" s="156"/>
      <c r="AP96" s="156"/>
      <c r="AQ96" s="156"/>
      <c r="AR96" s="156"/>
      <c r="AS96" s="156"/>
      <c r="AT96" s="156"/>
      <c r="AU96" s="156"/>
      <c r="AV96" s="156"/>
      <c r="AW96" s="156"/>
      <c r="AX96" s="156"/>
      <c r="AY96" s="156"/>
      <c r="AZ96" s="157"/>
      <c r="BA96" s="157"/>
      <c r="BB96" s="157"/>
      <c r="BC96" s="157"/>
      <c r="BD96" s="157"/>
      <c r="BE96" s="150"/>
      <c r="BF96" s="150"/>
      <c r="BG96" s="150"/>
      <c r="BH96" s="150"/>
      <c r="BI96" s="150"/>
      <c r="BJ96" s="150"/>
      <c r="BK96" s="150"/>
      <c r="BL96" s="150"/>
      <c r="BM96" s="150"/>
      <c r="BN96" s="150"/>
      <c r="BO96" s="150"/>
      <c r="BP96" s="150"/>
      <c r="BQ96" s="147">
        <v>90</v>
      </c>
      <c r="BR96" s="152"/>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140"/>
    </row>
    <row r="97" spans="1:131" ht="26.25" hidden="1" customHeight="1" x14ac:dyDescent="0.2">
      <c r="A97" s="154"/>
      <c r="B97" s="155"/>
      <c r="C97" s="155"/>
      <c r="D97" s="155"/>
      <c r="E97" s="155"/>
      <c r="F97" s="155"/>
      <c r="G97" s="155"/>
      <c r="H97" s="155"/>
      <c r="I97" s="155"/>
      <c r="J97" s="155"/>
      <c r="K97" s="155"/>
      <c r="L97" s="155"/>
      <c r="M97" s="155"/>
      <c r="N97" s="155"/>
      <c r="O97" s="155"/>
      <c r="P97" s="155"/>
      <c r="Q97" s="156"/>
      <c r="R97" s="156"/>
      <c r="S97" s="156"/>
      <c r="T97" s="156"/>
      <c r="U97" s="156"/>
      <c r="V97" s="156"/>
      <c r="W97" s="156"/>
      <c r="X97" s="156"/>
      <c r="Y97" s="156"/>
      <c r="Z97" s="156"/>
      <c r="AA97" s="156"/>
      <c r="AB97" s="156"/>
      <c r="AC97" s="156"/>
      <c r="AD97" s="156"/>
      <c r="AE97" s="156"/>
      <c r="AF97" s="156"/>
      <c r="AG97" s="156"/>
      <c r="AH97" s="156"/>
      <c r="AI97" s="156"/>
      <c r="AJ97" s="156"/>
      <c r="AK97" s="156"/>
      <c r="AL97" s="156"/>
      <c r="AM97" s="156"/>
      <c r="AN97" s="156"/>
      <c r="AO97" s="156"/>
      <c r="AP97" s="156"/>
      <c r="AQ97" s="156"/>
      <c r="AR97" s="156"/>
      <c r="AS97" s="156"/>
      <c r="AT97" s="156"/>
      <c r="AU97" s="156"/>
      <c r="AV97" s="156"/>
      <c r="AW97" s="156"/>
      <c r="AX97" s="156"/>
      <c r="AY97" s="156"/>
      <c r="AZ97" s="157"/>
      <c r="BA97" s="157"/>
      <c r="BB97" s="157"/>
      <c r="BC97" s="157"/>
      <c r="BD97" s="157"/>
      <c r="BE97" s="150"/>
      <c r="BF97" s="150"/>
      <c r="BG97" s="150"/>
      <c r="BH97" s="150"/>
      <c r="BI97" s="150"/>
      <c r="BJ97" s="150"/>
      <c r="BK97" s="150"/>
      <c r="BL97" s="150"/>
      <c r="BM97" s="150"/>
      <c r="BN97" s="150"/>
      <c r="BO97" s="150"/>
      <c r="BP97" s="150"/>
      <c r="BQ97" s="147">
        <v>91</v>
      </c>
      <c r="BR97" s="152"/>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140"/>
    </row>
    <row r="98" spans="1:131" ht="26.25" hidden="1" customHeight="1" x14ac:dyDescent="0.2">
      <c r="A98" s="154"/>
      <c r="B98" s="155"/>
      <c r="C98" s="155"/>
      <c r="D98" s="155"/>
      <c r="E98" s="155"/>
      <c r="F98" s="155"/>
      <c r="G98" s="155"/>
      <c r="H98" s="155"/>
      <c r="I98" s="155"/>
      <c r="J98" s="155"/>
      <c r="K98" s="155"/>
      <c r="L98" s="155"/>
      <c r="M98" s="155"/>
      <c r="N98" s="155"/>
      <c r="O98" s="155"/>
      <c r="P98" s="155"/>
      <c r="Q98" s="156"/>
      <c r="R98" s="156"/>
      <c r="S98" s="156"/>
      <c r="T98" s="156"/>
      <c r="U98" s="156"/>
      <c r="V98" s="156"/>
      <c r="W98" s="156"/>
      <c r="X98" s="156"/>
      <c r="Y98" s="156"/>
      <c r="Z98" s="156"/>
      <c r="AA98" s="156"/>
      <c r="AB98" s="156"/>
      <c r="AC98" s="156"/>
      <c r="AD98" s="156"/>
      <c r="AE98" s="156"/>
      <c r="AF98" s="156"/>
      <c r="AG98" s="156"/>
      <c r="AH98" s="156"/>
      <c r="AI98" s="156"/>
      <c r="AJ98" s="156"/>
      <c r="AK98" s="156"/>
      <c r="AL98" s="156"/>
      <c r="AM98" s="156"/>
      <c r="AN98" s="156"/>
      <c r="AO98" s="156"/>
      <c r="AP98" s="156"/>
      <c r="AQ98" s="156"/>
      <c r="AR98" s="156"/>
      <c r="AS98" s="156"/>
      <c r="AT98" s="156"/>
      <c r="AU98" s="156"/>
      <c r="AV98" s="156"/>
      <c r="AW98" s="156"/>
      <c r="AX98" s="156"/>
      <c r="AY98" s="156"/>
      <c r="AZ98" s="157"/>
      <c r="BA98" s="157"/>
      <c r="BB98" s="157"/>
      <c r="BC98" s="157"/>
      <c r="BD98" s="157"/>
      <c r="BE98" s="150"/>
      <c r="BF98" s="150"/>
      <c r="BG98" s="150"/>
      <c r="BH98" s="150"/>
      <c r="BI98" s="150"/>
      <c r="BJ98" s="150"/>
      <c r="BK98" s="150"/>
      <c r="BL98" s="150"/>
      <c r="BM98" s="150"/>
      <c r="BN98" s="150"/>
      <c r="BO98" s="150"/>
      <c r="BP98" s="150"/>
      <c r="BQ98" s="147">
        <v>92</v>
      </c>
      <c r="BR98" s="152"/>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140"/>
    </row>
    <row r="99" spans="1:131" ht="26.25" hidden="1" customHeight="1" x14ac:dyDescent="0.2">
      <c r="A99" s="154"/>
      <c r="B99" s="155"/>
      <c r="C99" s="155"/>
      <c r="D99" s="155"/>
      <c r="E99" s="155"/>
      <c r="F99" s="155"/>
      <c r="G99" s="155"/>
      <c r="H99" s="155"/>
      <c r="I99" s="155"/>
      <c r="J99" s="155"/>
      <c r="K99" s="155"/>
      <c r="L99" s="155"/>
      <c r="M99" s="155"/>
      <c r="N99" s="155"/>
      <c r="O99" s="155"/>
      <c r="P99" s="155"/>
      <c r="Q99" s="156"/>
      <c r="R99" s="156"/>
      <c r="S99" s="156"/>
      <c r="T99" s="156"/>
      <c r="U99" s="156"/>
      <c r="V99" s="156"/>
      <c r="W99" s="156"/>
      <c r="X99" s="156"/>
      <c r="Y99" s="156"/>
      <c r="Z99" s="156"/>
      <c r="AA99" s="156"/>
      <c r="AB99" s="156"/>
      <c r="AC99" s="156"/>
      <c r="AD99" s="156"/>
      <c r="AE99" s="156"/>
      <c r="AF99" s="156"/>
      <c r="AG99" s="156"/>
      <c r="AH99" s="156"/>
      <c r="AI99" s="156"/>
      <c r="AJ99" s="156"/>
      <c r="AK99" s="156"/>
      <c r="AL99" s="156"/>
      <c r="AM99" s="156"/>
      <c r="AN99" s="156"/>
      <c r="AO99" s="156"/>
      <c r="AP99" s="156"/>
      <c r="AQ99" s="156"/>
      <c r="AR99" s="156"/>
      <c r="AS99" s="156"/>
      <c r="AT99" s="156"/>
      <c r="AU99" s="156"/>
      <c r="AV99" s="156"/>
      <c r="AW99" s="156"/>
      <c r="AX99" s="156"/>
      <c r="AY99" s="156"/>
      <c r="AZ99" s="157"/>
      <c r="BA99" s="157"/>
      <c r="BB99" s="157"/>
      <c r="BC99" s="157"/>
      <c r="BD99" s="157"/>
      <c r="BE99" s="150"/>
      <c r="BF99" s="150"/>
      <c r="BG99" s="150"/>
      <c r="BH99" s="150"/>
      <c r="BI99" s="150"/>
      <c r="BJ99" s="150"/>
      <c r="BK99" s="150"/>
      <c r="BL99" s="150"/>
      <c r="BM99" s="150"/>
      <c r="BN99" s="150"/>
      <c r="BO99" s="150"/>
      <c r="BP99" s="150"/>
      <c r="BQ99" s="147">
        <v>93</v>
      </c>
      <c r="BR99" s="152"/>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140"/>
    </row>
    <row r="100" spans="1:131" ht="26.25" hidden="1" customHeight="1" x14ac:dyDescent="0.2">
      <c r="A100" s="154"/>
      <c r="B100" s="155"/>
      <c r="C100" s="155"/>
      <c r="D100" s="155"/>
      <c r="E100" s="155"/>
      <c r="F100" s="155"/>
      <c r="G100" s="155"/>
      <c r="H100" s="155"/>
      <c r="I100" s="155"/>
      <c r="J100" s="155"/>
      <c r="K100" s="155"/>
      <c r="L100" s="155"/>
      <c r="M100" s="155"/>
      <c r="N100" s="155"/>
      <c r="O100" s="155"/>
      <c r="P100" s="155"/>
      <c r="Q100" s="156"/>
      <c r="R100" s="156"/>
      <c r="S100" s="156"/>
      <c r="T100" s="156"/>
      <c r="U100" s="156"/>
      <c r="V100" s="156"/>
      <c r="W100" s="156"/>
      <c r="X100" s="156"/>
      <c r="Y100" s="156"/>
      <c r="Z100" s="156"/>
      <c r="AA100" s="156"/>
      <c r="AB100" s="156"/>
      <c r="AC100" s="156"/>
      <c r="AD100" s="156"/>
      <c r="AE100" s="156"/>
      <c r="AF100" s="156"/>
      <c r="AG100" s="156"/>
      <c r="AH100" s="156"/>
      <c r="AI100" s="156"/>
      <c r="AJ100" s="156"/>
      <c r="AK100" s="156"/>
      <c r="AL100" s="156"/>
      <c r="AM100" s="156"/>
      <c r="AN100" s="156"/>
      <c r="AO100" s="156"/>
      <c r="AP100" s="156"/>
      <c r="AQ100" s="156"/>
      <c r="AR100" s="156"/>
      <c r="AS100" s="156"/>
      <c r="AT100" s="156"/>
      <c r="AU100" s="156"/>
      <c r="AV100" s="156"/>
      <c r="AW100" s="156"/>
      <c r="AX100" s="156"/>
      <c r="AY100" s="156"/>
      <c r="AZ100" s="157"/>
      <c r="BA100" s="157"/>
      <c r="BB100" s="157"/>
      <c r="BC100" s="157"/>
      <c r="BD100" s="157"/>
      <c r="BE100" s="150"/>
      <c r="BF100" s="150"/>
      <c r="BG100" s="150"/>
      <c r="BH100" s="150"/>
      <c r="BI100" s="150"/>
      <c r="BJ100" s="150"/>
      <c r="BK100" s="150"/>
      <c r="BL100" s="150"/>
      <c r="BM100" s="150"/>
      <c r="BN100" s="150"/>
      <c r="BO100" s="150"/>
      <c r="BP100" s="150"/>
      <c r="BQ100" s="147">
        <v>94</v>
      </c>
      <c r="BR100" s="152"/>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140"/>
    </row>
    <row r="101" spans="1:131" ht="26.25" hidden="1" customHeight="1" x14ac:dyDescent="0.2">
      <c r="A101" s="154"/>
      <c r="B101" s="155"/>
      <c r="C101" s="155"/>
      <c r="D101" s="155"/>
      <c r="E101" s="155"/>
      <c r="F101" s="155"/>
      <c r="G101" s="155"/>
      <c r="H101" s="155"/>
      <c r="I101" s="155"/>
      <c r="J101" s="155"/>
      <c r="K101" s="155"/>
      <c r="L101" s="155"/>
      <c r="M101" s="155"/>
      <c r="N101" s="155"/>
      <c r="O101" s="155"/>
      <c r="P101" s="155"/>
      <c r="Q101" s="156"/>
      <c r="R101" s="156"/>
      <c r="S101" s="156"/>
      <c r="T101" s="156"/>
      <c r="U101" s="156"/>
      <c r="V101" s="156"/>
      <c r="W101" s="156"/>
      <c r="X101" s="156"/>
      <c r="Y101" s="156"/>
      <c r="Z101" s="156"/>
      <c r="AA101" s="156"/>
      <c r="AB101" s="156"/>
      <c r="AC101" s="156"/>
      <c r="AD101" s="156"/>
      <c r="AE101" s="156"/>
      <c r="AF101" s="156"/>
      <c r="AG101" s="156"/>
      <c r="AH101" s="156"/>
      <c r="AI101" s="156"/>
      <c r="AJ101" s="156"/>
      <c r="AK101" s="156"/>
      <c r="AL101" s="156"/>
      <c r="AM101" s="156"/>
      <c r="AN101" s="156"/>
      <c r="AO101" s="156"/>
      <c r="AP101" s="156"/>
      <c r="AQ101" s="156"/>
      <c r="AR101" s="156"/>
      <c r="AS101" s="156"/>
      <c r="AT101" s="156"/>
      <c r="AU101" s="156"/>
      <c r="AV101" s="156"/>
      <c r="AW101" s="156"/>
      <c r="AX101" s="156"/>
      <c r="AY101" s="156"/>
      <c r="AZ101" s="157"/>
      <c r="BA101" s="157"/>
      <c r="BB101" s="157"/>
      <c r="BC101" s="157"/>
      <c r="BD101" s="157"/>
      <c r="BE101" s="150"/>
      <c r="BF101" s="150"/>
      <c r="BG101" s="150"/>
      <c r="BH101" s="150"/>
      <c r="BI101" s="150"/>
      <c r="BJ101" s="150"/>
      <c r="BK101" s="150"/>
      <c r="BL101" s="150"/>
      <c r="BM101" s="150"/>
      <c r="BN101" s="150"/>
      <c r="BO101" s="150"/>
      <c r="BP101" s="150"/>
      <c r="BQ101" s="147">
        <v>95</v>
      </c>
      <c r="BR101" s="152"/>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140"/>
    </row>
    <row r="102" spans="1:131" ht="26.25" customHeight="1" thickBot="1" x14ac:dyDescent="0.25">
      <c r="A102" s="154"/>
      <c r="B102" s="155"/>
      <c r="C102" s="155"/>
      <c r="D102" s="155"/>
      <c r="E102" s="155"/>
      <c r="F102" s="155"/>
      <c r="G102" s="155"/>
      <c r="H102" s="155"/>
      <c r="I102" s="155"/>
      <c r="J102" s="155"/>
      <c r="K102" s="155"/>
      <c r="L102" s="155"/>
      <c r="M102" s="155"/>
      <c r="N102" s="155"/>
      <c r="O102" s="155"/>
      <c r="P102" s="155"/>
      <c r="Q102" s="156"/>
      <c r="R102" s="156"/>
      <c r="S102" s="156"/>
      <c r="T102" s="156"/>
      <c r="U102" s="156"/>
      <c r="V102" s="156"/>
      <c r="W102" s="156"/>
      <c r="X102" s="156"/>
      <c r="Y102" s="156"/>
      <c r="Z102" s="156"/>
      <c r="AA102" s="156"/>
      <c r="AB102" s="156"/>
      <c r="AC102" s="156"/>
      <c r="AD102" s="156"/>
      <c r="AE102" s="156"/>
      <c r="AF102" s="156"/>
      <c r="AG102" s="156"/>
      <c r="AH102" s="156"/>
      <c r="AI102" s="156"/>
      <c r="AJ102" s="156"/>
      <c r="AK102" s="156"/>
      <c r="AL102" s="156"/>
      <c r="AM102" s="156"/>
      <c r="AN102" s="156"/>
      <c r="AO102" s="156"/>
      <c r="AP102" s="156"/>
      <c r="AQ102" s="156"/>
      <c r="AR102" s="156"/>
      <c r="AS102" s="156"/>
      <c r="AT102" s="156"/>
      <c r="AU102" s="156"/>
      <c r="AV102" s="156"/>
      <c r="AW102" s="156"/>
      <c r="AX102" s="156"/>
      <c r="AY102" s="156"/>
      <c r="AZ102" s="157"/>
      <c r="BA102" s="157"/>
      <c r="BB102" s="157"/>
      <c r="BC102" s="157"/>
      <c r="BD102" s="157"/>
      <c r="BE102" s="150"/>
      <c r="BF102" s="150"/>
      <c r="BG102" s="150"/>
      <c r="BH102" s="150"/>
      <c r="BI102" s="150"/>
      <c r="BJ102" s="150"/>
      <c r="BK102" s="150"/>
      <c r="BL102" s="150"/>
      <c r="BM102" s="150"/>
      <c r="BN102" s="150"/>
      <c r="BO102" s="150"/>
      <c r="BP102" s="150"/>
      <c r="BQ102" s="149"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140"/>
    </row>
    <row r="103" spans="1:131" ht="26.25" customHeight="1" x14ac:dyDescent="0.2">
      <c r="A103" s="154"/>
      <c r="B103" s="155"/>
      <c r="C103" s="155"/>
      <c r="D103" s="155"/>
      <c r="E103" s="155"/>
      <c r="F103" s="155"/>
      <c r="G103" s="155"/>
      <c r="H103" s="155"/>
      <c r="I103" s="155"/>
      <c r="J103" s="155"/>
      <c r="K103" s="155"/>
      <c r="L103" s="155"/>
      <c r="M103" s="155"/>
      <c r="N103" s="155"/>
      <c r="O103" s="155"/>
      <c r="P103" s="155"/>
      <c r="Q103" s="156"/>
      <c r="R103" s="156"/>
      <c r="S103" s="156"/>
      <c r="T103" s="156"/>
      <c r="U103" s="156"/>
      <c r="V103" s="156"/>
      <c r="W103" s="156"/>
      <c r="X103" s="156"/>
      <c r="Y103" s="156"/>
      <c r="Z103" s="156"/>
      <c r="AA103" s="156"/>
      <c r="AB103" s="156"/>
      <c r="AC103" s="156"/>
      <c r="AD103" s="156"/>
      <c r="AE103" s="156"/>
      <c r="AF103" s="156"/>
      <c r="AG103" s="156"/>
      <c r="AH103" s="156"/>
      <c r="AI103" s="156"/>
      <c r="AJ103" s="156"/>
      <c r="AK103" s="156"/>
      <c r="AL103" s="156"/>
      <c r="AM103" s="156"/>
      <c r="AN103" s="156"/>
      <c r="AO103" s="156"/>
      <c r="AP103" s="156"/>
      <c r="AQ103" s="156"/>
      <c r="AR103" s="156"/>
      <c r="AS103" s="156"/>
      <c r="AT103" s="156"/>
      <c r="AU103" s="156"/>
      <c r="AV103" s="156"/>
      <c r="AW103" s="156"/>
      <c r="AX103" s="156"/>
      <c r="AY103" s="156"/>
      <c r="AZ103" s="157"/>
      <c r="BA103" s="157"/>
      <c r="BB103" s="157"/>
      <c r="BC103" s="157"/>
      <c r="BD103" s="157"/>
      <c r="BE103" s="150"/>
      <c r="BF103" s="150"/>
      <c r="BG103" s="150"/>
      <c r="BH103" s="150"/>
      <c r="BI103" s="150"/>
      <c r="BJ103" s="150"/>
      <c r="BK103" s="150"/>
      <c r="BL103" s="150"/>
      <c r="BM103" s="150"/>
      <c r="BN103" s="150"/>
      <c r="BO103" s="150"/>
      <c r="BP103" s="150"/>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140"/>
    </row>
    <row r="104" spans="1:131" ht="26.25" customHeight="1" x14ac:dyDescent="0.2">
      <c r="A104" s="154"/>
      <c r="B104" s="155"/>
      <c r="C104" s="155"/>
      <c r="D104" s="155"/>
      <c r="E104" s="155"/>
      <c r="F104" s="155"/>
      <c r="G104" s="155"/>
      <c r="H104" s="155"/>
      <c r="I104" s="155"/>
      <c r="J104" s="155"/>
      <c r="K104" s="155"/>
      <c r="L104" s="155"/>
      <c r="M104" s="155"/>
      <c r="N104" s="155"/>
      <c r="O104" s="155"/>
      <c r="P104" s="155"/>
      <c r="Q104" s="156"/>
      <c r="R104" s="156"/>
      <c r="S104" s="156"/>
      <c r="T104" s="156"/>
      <c r="U104" s="156"/>
      <c r="V104" s="156"/>
      <c r="W104" s="156"/>
      <c r="X104" s="156"/>
      <c r="Y104" s="156"/>
      <c r="Z104" s="156"/>
      <c r="AA104" s="156"/>
      <c r="AB104" s="156"/>
      <c r="AC104" s="156"/>
      <c r="AD104" s="156"/>
      <c r="AE104" s="156"/>
      <c r="AF104" s="156"/>
      <c r="AG104" s="156"/>
      <c r="AH104" s="156"/>
      <c r="AI104" s="156"/>
      <c r="AJ104" s="156"/>
      <c r="AK104" s="156"/>
      <c r="AL104" s="156"/>
      <c r="AM104" s="156"/>
      <c r="AN104" s="156"/>
      <c r="AO104" s="156"/>
      <c r="AP104" s="156"/>
      <c r="AQ104" s="156"/>
      <c r="AR104" s="156"/>
      <c r="AS104" s="156"/>
      <c r="AT104" s="156"/>
      <c r="AU104" s="156"/>
      <c r="AV104" s="156"/>
      <c r="AW104" s="156"/>
      <c r="AX104" s="156"/>
      <c r="AY104" s="156"/>
      <c r="AZ104" s="157"/>
      <c r="BA104" s="157"/>
      <c r="BB104" s="157"/>
      <c r="BC104" s="157"/>
      <c r="BD104" s="157"/>
      <c r="BE104" s="150"/>
      <c r="BF104" s="150"/>
      <c r="BG104" s="150"/>
      <c r="BH104" s="150"/>
      <c r="BI104" s="150"/>
      <c r="BJ104" s="150"/>
      <c r="BK104" s="150"/>
      <c r="BL104" s="150"/>
      <c r="BM104" s="150"/>
      <c r="BN104" s="150"/>
      <c r="BO104" s="150"/>
      <c r="BP104" s="150"/>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140"/>
    </row>
    <row r="105" spans="1:131" ht="11.25" customHeight="1" x14ac:dyDescent="0.2">
      <c r="A105" s="150"/>
      <c r="B105" s="150"/>
      <c r="C105" s="150"/>
      <c r="D105" s="150"/>
      <c r="E105" s="150"/>
      <c r="F105" s="150"/>
      <c r="G105" s="150"/>
      <c r="H105" s="150"/>
      <c r="I105" s="150"/>
      <c r="J105" s="150"/>
      <c r="K105" s="150"/>
      <c r="L105" s="150"/>
      <c r="M105" s="150"/>
      <c r="N105" s="150"/>
      <c r="O105" s="150"/>
      <c r="P105" s="150"/>
      <c r="Q105" s="150"/>
      <c r="R105" s="150"/>
      <c r="S105" s="150"/>
      <c r="T105" s="150"/>
      <c r="U105" s="150"/>
      <c r="V105" s="150"/>
      <c r="W105" s="150"/>
      <c r="X105" s="150"/>
      <c r="Y105" s="150"/>
      <c r="Z105" s="150"/>
      <c r="AA105" s="150"/>
      <c r="AB105" s="150"/>
      <c r="AC105" s="150"/>
      <c r="AD105" s="150"/>
      <c r="AE105" s="150"/>
      <c r="AF105" s="150"/>
      <c r="AG105" s="150"/>
      <c r="AH105" s="150"/>
      <c r="AI105" s="150"/>
      <c r="AJ105" s="150"/>
      <c r="AK105" s="150"/>
      <c r="AL105" s="150"/>
      <c r="AM105" s="150"/>
      <c r="AN105" s="150"/>
      <c r="AO105" s="150"/>
      <c r="AP105" s="150"/>
      <c r="AQ105" s="150"/>
      <c r="AR105" s="150"/>
      <c r="AS105" s="150"/>
      <c r="AT105" s="150"/>
      <c r="AU105" s="150"/>
      <c r="AV105" s="150"/>
      <c r="AW105" s="150"/>
      <c r="AX105" s="150"/>
      <c r="AY105" s="150"/>
      <c r="AZ105" s="150"/>
      <c r="BA105" s="150"/>
      <c r="BB105" s="150"/>
      <c r="BC105" s="150"/>
      <c r="BD105" s="150"/>
      <c r="BE105" s="150"/>
      <c r="BF105" s="150"/>
      <c r="BG105" s="150"/>
      <c r="BH105" s="150"/>
      <c r="BI105" s="150"/>
      <c r="BJ105" s="150"/>
      <c r="BK105" s="150"/>
      <c r="BL105" s="150"/>
      <c r="BM105" s="150"/>
      <c r="BN105" s="150"/>
      <c r="BO105" s="150"/>
      <c r="BP105" s="150"/>
      <c r="BQ105" s="140"/>
      <c r="BR105" s="140"/>
      <c r="BS105" s="140"/>
      <c r="BT105" s="140"/>
      <c r="BU105" s="140"/>
      <c r="BV105" s="140"/>
      <c r="BW105" s="140"/>
      <c r="BX105" s="140"/>
      <c r="BY105" s="140"/>
      <c r="BZ105" s="140"/>
      <c r="CA105" s="140"/>
      <c r="CB105" s="140"/>
      <c r="CC105" s="140"/>
      <c r="CD105" s="140"/>
      <c r="CE105" s="140"/>
      <c r="CF105" s="140"/>
      <c r="CG105" s="140"/>
      <c r="CH105" s="140"/>
      <c r="CI105" s="140"/>
      <c r="CJ105" s="140"/>
      <c r="CK105" s="140"/>
      <c r="CL105" s="140"/>
      <c r="CM105" s="140"/>
      <c r="CN105" s="140"/>
      <c r="CO105" s="140"/>
      <c r="CP105" s="140"/>
      <c r="CQ105" s="140"/>
      <c r="CR105" s="140"/>
      <c r="CS105" s="140"/>
      <c r="CT105" s="140"/>
      <c r="CU105" s="140"/>
      <c r="CV105" s="140"/>
      <c r="CW105" s="140"/>
      <c r="CX105" s="140"/>
      <c r="CY105" s="140"/>
      <c r="CZ105" s="140"/>
      <c r="DA105" s="140"/>
      <c r="DB105" s="140"/>
      <c r="DC105" s="140"/>
      <c r="DD105" s="140"/>
      <c r="DE105" s="140"/>
      <c r="DF105" s="140"/>
      <c r="DG105" s="140"/>
      <c r="DH105" s="140"/>
      <c r="DI105" s="140"/>
      <c r="DJ105" s="140"/>
      <c r="DK105" s="140"/>
      <c r="DL105" s="140"/>
      <c r="DM105" s="140"/>
      <c r="DN105" s="140"/>
      <c r="DO105" s="140"/>
      <c r="DP105" s="140"/>
      <c r="DQ105" s="140"/>
      <c r="DR105" s="140"/>
      <c r="DS105" s="140"/>
      <c r="DT105" s="140"/>
      <c r="DU105" s="140"/>
      <c r="DV105" s="140"/>
      <c r="DW105" s="140"/>
      <c r="DX105" s="140"/>
      <c r="DY105" s="140"/>
      <c r="DZ105" s="140"/>
      <c r="EA105" s="140"/>
    </row>
    <row r="106" spans="1:131" ht="11.25" customHeight="1" x14ac:dyDescent="0.2">
      <c r="A106" s="150"/>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0"/>
      <c r="X106" s="150"/>
      <c r="Y106" s="150"/>
      <c r="Z106" s="150"/>
      <c r="AA106" s="150"/>
      <c r="AB106" s="150"/>
      <c r="AC106" s="150"/>
      <c r="AD106" s="150"/>
      <c r="AE106" s="150"/>
      <c r="AF106" s="150"/>
      <c r="AG106" s="150"/>
      <c r="AH106" s="150"/>
      <c r="AI106" s="150"/>
      <c r="AJ106" s="150"/>
      <c r="AK106" s="150"/>
      <c r="AL106" s="150"/>
      <c r="AM106" s="150"/>
      <c r="AN106" s="150"/>
      <c r="AO106" s="150"/>
      <c r="AP106" s="150"/>
      <c r="AQ106" s="150"/>
      <c r="AR106" s="150"/>
      <c r="AS106" s="150"/>
      <c r="AT106" s="150"/>
      <c r="AU106" s="150"/>
      <c r="AV106" s="150"/>
      <c r="AW106" s="150"/>
      <c r="AX106" s="150"/>
      <c r="AY106" s="150"/>
      <c r="AZ106" s="150"/>
      <c r="BA106" s="150"/>
      <c r="BB106" s="150"/>
      <c r="BC106" s="150"/>
      <c r="BD106" s="150"/>
      <c r="BE106" s="150"/>
      <c r="BF106" s="150"/>
      <c r="BG106" s="150"/>
      <c r="BH106" s="150"/>
      <c r="BI106" s="150"/>
      <c r="BJ106" s="150"/>
      <c r="BK106" s="150"/>
      <c r="BL106" s="150"/>
      <c r="BM106" s="150"/>
      <c r="BN106" s="150"/>
      <c r="BO106" s="150"/>
      <c r="BP106" s="150"/>
      <c r="BQ106" s="140"/>
      <c r="BR106" s="140"/>
      <c r="BS106" s="140"/>
      <c r="BT106" s="140"/>
      <c r="BU106" s="140"/>
      <c r="BV106" s="140"/>
      <c r="BW106" s="140"/>
      <c r="BX106" s="140"/>
      <c r="BY106" s="140"/>
      <c r="BZ106" s="140"/>
      <c r="CA106" s="140"/>
      <c r="CB106" s="140"/>
      <c r="CC106" s="140"/>
      <c r="CD106" s="140"/>
      <c r="CE106" s="140"/>
      <c r="CF106" s="140"/>
      <c r="CG106" s="140"/>
      <c r="CH106" s="140"/>
      <c r="CI106" s="140"/>
      <c r="CJ106" s="140"/>
      <c r="CK106" s="140"/>
      <c r="CL106" s="140"/>
      <c r="CM106" s="140"/>
      <c r="CN106" s="140"/>
      <c r="CO106" s="140"/>
      <c r="CP106" s="140"/>
      <c r="CQ106" s="140"/>
      <c r="CR106" s="140"/>
      <c r="CS106" s="140"/>
      <c r="CT106" s="140"/>
      <c r="CU106" s="140"/>
      <c r="CV106" s="140"/>
      <c r="CW106" s="140"/>
      <c r="CX106" s="140"/>
      <c r="CY106" s="140"/>
      <c r="CZ106" s="140"/>
      <c r="DA106" s="140"/>
      <c r="DB106" s="140"/>
      <c r="DC106" s="140"/>
      <c r="DD106" s="140"/>
      <c r="DE106" s="140"/>
      <c r="DF106" s="140"/>
      <c r="DG106" s="140"/>
      <c r="DH106" s="140"/>
      <c r="DI106" s="140"/>
      <c r="DJ106" s="140"/>
      <c r="DK106" s="140"/>
      <c r="DL106" s="140"/>
      <c r="DM106" s="140"/>
      <c r="DN106" s="140"/>
      <c r="DO106" s="140"/>
      <c r="DP106" s="140"/>
      <c r="DQ106" s="140"/>
      <c r="DR106" s="140"/>
      <c r="DS106" s="140"/>
      <c r="DT106" s="140"/>
      <c r="DU106" s="140"/>
      <c r="DV106" s="140"/>
      <c r="DW106" s="140"/>
      <c r="DX106" s="140"/>
      <c r="DY106" s="140"/>
      <c r="DZ106" s="140"/>
      <c r="EA106" s="140"/>
    </row>
    <row r="107" spans="1:131" s="140" customFormat="1" ht="26.25" customHeight="1" thickBot="1" x14ac:dyDescent="0.25">
      <c r="A107" s="280" t="s">
        <v>404</v>
      </c>
      <c r="B107" s="279"/>
      <c r="C107" s="279"/>
      <c r="D107" s="279"/>
      <c r="E107" s="279"/>
      <c r="F107" s="279"/>
      <c r="G107" s="279"/>
      <c r="H107" s="279"/>
      <c r="I107" s="279"/>
      <c r="J107" s="279"/>
      <c r="K107" s="279"/>
      <c r="L107" s="279"/>
      <c r="M107" s="279"/>
      <c r="N107" s="279"/>
      <c r="O107" s="279"/>
      <c r="P107" s="279"/>
      <c r="Q107" s="279"/>
      <c r="R107" s="279"/>
      <c r="S107" s="279"/>
      <c r="T107" s="279"/>
      <c r="U107" s="279"/>
      <c r="V107" s="279"/>
      <c r="W107" s="279"/>
      <c r="X107" s="279"/>
      <c r="Y107" s="279"/>
      <c r="Z107" s="279"/>
      <c r="AA107" s="279"/>
      <c r="AB107" s="279"/>
      <c r="AC107" s="279"/>
      <c r="AD107" s="279"/>
      <c r="AE107" s="279"/>
      <c r="AF107" s="279"/>
      <c r="AG107" s="279"/>
      <c r="AH107" s="279"/>
      <c r="AI107" s="279"/>
      <c r="AJ107" s="279"/>
      <c r="AK107" s="279"/>
      <c r="AL107" s="279"/>
      <c r="AM107" s="279"/>
      <c r="AN107" s="279"/>
      <c r="AO107" s="279"/>
      <c r="AP107" s="279"/>
      <c r="AQ107" s="279"/>
      <c r="AR107" s="279"/>
      <c r="AS107" s="279"/>
      <c r="AT107" s="279"/>
      <c r="AU107" s="280" t="s">
        <v>405</v>
      </c>
      <c r="AV107" s="279"/>
      <c r="AW107" s="279"/>
      <c r="AX107" s="279"/>
      <c r="AY107" s="279"/>
      <c r="AZ107" s="279"/>
      <c r="BA107" s="279"/>
      <c r="BB107" s="279"/>
      <c r="BC107" s="279"/>
      <c r="BD107" s="279"/>
      <c r="BE107" s="279"/>
      <c r="BF107" s="279"/>
      <c r="BG107" s="279"/>
      <c r="BH107" s="279"/>
      <c r="BI107" s="279"/>
      <c r="BJ107" s="279"/>
      <c r="BK107" s="279"/>
      <c r="BL107" s="279"/>
      <c r="BM107" s="279"/>
      <c r="BN107" s="279"/>
      <c r="BO107" s="279"/>
      <c r="BP107" s="279"/>
      <c r="BQ107" s="279"/>
      <c r="BR107" s="279"/>
      <c r="BS107" s="279"/>
      <c r="BT107" s="279"/>
      <c r="BU107" s="279"/>
      <c r="BV107" s="279"/>
      <c r="BW107" s="279"/>
      <c r="BX107" s="279"/>
      <c r="BY107" s="279"/>
      <c r="BZ107" s="279"/>
      <c r="CA107" s="279"/>
      <c r="CB107" s="279"/>
      <c r="CC107" s="279"/>
      <c r="CD107" s="279"/>
      <c r="CE107" s="279"/>
      <c r="CF107" s="279"/>
      <c r="CG107" s="279"/>
      <c r="CH107" s="279"/>
      <c r="CI107" s="279"/>
      <c r="CJ107" s="279"/>
      <c r="CK107" s="279"/>
      <c r="CL107" s="279"/>
      <c r="CM107" s="279"/>
      <c r="CN107" s="279"/>
      <c r="CO107" s="279"/>
      <c r="CP107" s="279"/>
      <c r="CQ107" s="279"/>
      <c r="CR107" s="279"/>
      <c r="CS107" s="279"/>
      <c r="CT107" s="279"/>
      <c r="CU107" s="279"/>
      <c r="CV107" s="279"/>
      <c r="CW107" s="279"/>
      <c r="CX107" s="279"/>
      <c r="CY107" s="279"/>
      <c r="CZ107" s="279"/>
      <c r="DA107" s="279"/>
      <c r="DB107" s="279"/>
      <c r="DC107" s="279"/>
      <c r="DD107" s="279"/>
      <c r="DE107" s="279"/>
      <c r="DF107" s="279"/>
      <c r="DG107" s="279"/>
      <c r="DH107" s="279"/>
      <c r="DI107" s="279"/>
      <c r="DJ107" s="279"/>
      <c r="DK107" s="279"/>
      <c r="DL107" s="279"/>
      <c r="DM107" s="279"/>
      <c r="DN107" s="279"/>
      <c r="DO107" s="279"/>
      <c r="DP107" s="279"/>
      <c r="DQ107" s="279"/>
      <c r="DR107" s="279"/>
      <c r="DS107" s="279"/>
      <c r="DT107" s="279"/>
      <c r="DU107" s="279"/>
      <c r="DV107" s="279"/>
      <c r="DW107" s="279"/>
      <c r="DX107" s="279"/>
      <c r="DY107" s="279"/>
      <c r="DZ107" s="279"/>
    </row>
    <row r="108" spans="1:131" s="140"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140"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295</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295</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295</v>
      </c>
      <c r="DR109" s="906"/>
      <c r="DS109" s="906"/>
      <c r="DT109" s="906"/>
      <c r="DU109" s="907"/>
      <c r="DV109" s="905" t="s">
        <v>411</v>
      </c>
      <c r="DW109" s="906"/>
      <c r="DX109" s="906"/>
      <c r="DY109" s="906"/>
      <c r="DZ109" s="908"/>
    </row>
    <row r="110" spans="1:131" s="140"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1924151</v>
      </c>
      <c r="AB110" s="913"/>
      <c r="AC110" s="913"/>
      <c r="AD110" s="913"/>
      <c r="AE110" s="914"/>
      <c r="AF110" s="915">
        <v>1897000</v>
      </c>
      <c r="AG110" s="913"/>
      <c r="AH110" s="913"/>
      <c r="AI110" s="913"/>
      <c r="AJ110" s="914"/>
      <c r="AK110" s="915">
        <v>1830004</v>
      </c>
      <c r="AL110" s="913"/>
      <c r="AM110" s="913"/>
      <c r="AN110" s="913"/>
      <c r="AO110" s="914"/>
      <c r="AP110" s="916">
        <v>16.5</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18994678</v>
      </c>
      <c r="BR110" s="944"/>
      <c r="BS110" s="944"/>
      <c r="BT110" s="944"/>
      <c r="BU110" s="944"/>
      <c r="BV110" s="944">
        <v>18026477</v>
      </c>
      <c r="BW110" s="944"/>
      <c r="BX110" s="944"/>
      <c r="BY110" s="944"/>
      <c r="BZ110" s="944"/>
      <c r="CA110" s="944">
        <v>18913562</v>
      </c>
      <c r="CB110" s="944"/>
      <c r="CC110" s="944"/>
      <c r="CD110" s="944"/>
      <c r="CE110" s="944"/>
      <c r="CF110" s="957">
        <v>170.6</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760455</v>
      </c>
      <c r="DH110" s="944"/>
      <c r="DI110" s="944"/>
      <c r="DJ110" s="944"/>
      <c r="DK110" s="944"/>
      <c r="DL110" s="944">
        <v>654173</v>
      </c>
      <c r="DM110" s="944"/>
      <c r="DN110" s="944"/>
      <c r="DO110" s="944"/>
      <c r="DP110" s="944"/>
      <c r="DQ110" s="944">
        <v>460389</v>
      </c>
      <c r="DR110" s="944"/>
      <c r="DS110" s="944"/>
      <c r="DT110" s="944"/>
      <c r="DU110" s="944"/>
      <c r="DV110" s="945">
        <v>4.2</v>
      </c>
      <c r="DW110" s="945"/>
      <c r="DX110" s="945"/>
      <c r="DY110" s="945"/>
      <c r="DZ110" s="946"/>
    </row>
    <row r="111" spans="1:131" s="140"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760455</v>
      </c>
      <c r="BR111" s="939"/>
      <c r="BS111" s="939"/>
      <c r="BT111" s="939"/>
      <c r="BU111" s="939"/>
      <c r="BV111" s="939">
        <v>654173</v>
      </c>
      <c r="BW111" s="939"/>
      <c r="BX111" s="939"/>
      <c r="BY111" s="939"/>
      <c r="BZ111" s="939"/>
      <c r="CA111" s="939">
        <v>460389</v>
      </c>
      <c r="CB111" s="939"/>
      <c r="CC111" s="939"/>
      <c r="CD111" s="939"/>
      <c r="CE111" s="939"/>
      <c r="CF111" s="933">
        <v>4.2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140"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3843588</v>
      </c>
      <c r="BR112" s="939"/>
      <c r="BS112" s="939"/>
      <c r="BT112" s="939"/>
      <c r="BU112" s="939"/>
      <c r="BV112" s="939">
        <v>3574229</v>
      </c>
      <c r="BW112" s="939"/>
      <c r="BX112" s="939"/>
      <c r="BY112" s="939"/>
      <c r="BZ112" s="939"/>
      <c r="CA112" s="939">
        <v>3268311</v>
      </c>
      <c r="CB112" s="939"/>
      <c r="CC112" s="939"/>
      <c r="CD112" s="939"/>
      <c r="CE112" s="939"/>
      <c r="CF112" s="933">
        <v>29.5</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140"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294538</v>
      </c>
      <c r="AB113" s="951"/>
      <c r="AC113" s="951"/>
      <c r="AD113" s="951"/>
      <c r="AE113" s="952"/>
      <c r="AF113" s="953">
        <v>301448</v>
      </c>
      <c r="AG113" s="951"/>
      <c r="AH113" s="951"/>
      <c r="AI113" s="951"/>
      <c r="AJ113" s="952"/>
      <c r="AK113" s="953">
        <v>288703</v>
      </c>
      <c r="AL113" s="951"/>
      <c r="AM113" s="951"/>
      <c r="AN113" s="951"/>
      <c r="AO113" s="952"/>
      <c r="AP113" s="954">
        <v>2.6</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2846278</v>
      </c>
      <c r="BR113" s="939"/>
      <c r="BS113" s="939"/>
      <c r="BT113" s="939"/>
      <c r="BU113" s="939"/>
      <c r="BV113" s="939">
        <v>2897362</v>
      </c>
      <c r="BW113" s="939"/>
      <c r="BX113" s="939"/>
      <c r="BY113" s="939"/>
      <c r="BZ113" s="939"/>
      <c r="CA113" s="939">
        <v>2827127</v>
      </c>
      <c r="CB113" s="939"/>
      <c r="CC113" s="939"/>
      <c r="CD113" s="939"/>
      <c r="CE113" s="939"/>
      <c r="CF113" s="933">
        <v>25.5</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140"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305167</v>
      </c>
      <c r="AB114" s="972"/>
      <c r="AC114" s="972"/>
      <c r="AD114" s="972"/>
      <c r="AE114" s="973"/>
      <c r="AF114" s="974">
        <v>295840</v>
      </c>
      <c r="AG114" s="972"/>
      <c r="AH114" s="972"/>
      <c r="AI114" s="972"/>
      <c r="AJ114" s="973"/>
      <c r="AK114" s="974">
        <v>281216</v>
      </c>
      <c r="AL114" s="972"/>
      <c r="AM114" s="972"/>
      <c r="AN114" s="972"/>
      <c r="AO114" s="973"/>
      <c r="AP114" s="975">
        <v>2.5</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337100</v>
      </c>
      <c r="BR114" s="939"/>
      <c r="BS114" s="939"/>
      <c r="BT114" s="939"/>
      <c r="BU114" s="939"/>
      <c r="BV114" s="939">
        <v>324230</v>
      </c>
      <c r="BW114" s="939"/>
      <c r="BX114" s="939"/>
      <c r="BY114" s="939"/>
      <c r="BZ114" s="939"/>
      <c r="CA114" s="939">
        <v>251318</v>
      </c>
      <c r="CB114" s="939"/>
      <c r="CC114" s="939"/>
      <c r="CD114" s="939"/>
      <c r="CE114" s="939"/>
      <c r="CF114" s="933">
        <v>2.2999999999999998</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140"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161300</v>
      </c>
      <c r="AB115" s="951"/>
      <c r="AC115" s="951"/>
      <c r="AD115" s="951"/>
      <c r="AE115" s="952"/>
      <c r="AF115" s="953">
        <v>161374</v>
      </c>
      <c r="AG115" s="951"/>
      <c r="AH115" s="951"/>
      <c r="AI115" s="951"/>
      <c r="AJ115" s="952"/>
      <c r="AK115" s="953">
        <v>161674</v>
      </c>
      <c r="AL115" s="951"/>
      <c r="AM115" s="951"/>
      <c r="AN115" s="951"/>
      <c r="AO115" s="952"/>
      <c r="AP115" s="954">
        <v>1.5</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102214</v>
      </c>
      <c r="BR115" s="939"/>
      <c r="BS115" s="939"/>
      <c r="BT115" s="939"/>
      <c r="BU115" s="939"/>
      <c r="BV115" s="939">
        <v>166946</v>
      </c>
      <c r="BW115" s="939"/>
      <c r="BX115" s="939"/>
      <c r="BY115" s="939"/>
      <c r="BZ115" s="939"/>
      <c r="CA115" s="939">
        <v>1435223</v>
      </c>
      <c r="CB115" s="939"/>
      <c r="CC115" s="939"/>
      <c r="CD115" s="939"/>
      <c r="CE115" s="939"/>
      <c r="CF115" s="933">
        <v>12.9</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140"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140"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2685156</v>
      </c>
      <c r="AB117" s="992"/>
      <c r="AC117" s="992"/>
      <c r="AD117" s="992"/>
      <c r="AE117" s="993"/>
      <c r="AF117" s="994">
        <v>2655662</v>
      </c>
      <c r="AG117" s="992"/>
      <c r="AH117" s="992"/>
      <c r="AI117" s="992"/>
      <c r="AJ117" s="993"/>
      <c r="AK117" s="994">
        <v>2561597</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140"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295</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140" customFormat="1" ht="26.25" customHeight="1" x14ac:dyDescent="0.2">
      <c r="A119" s="1075"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161300</v>
      </c>
      <c r="AB119" s="913"/>
      <c r="AC119" s="913"/>
      <c r="AD119" s="913"/>
      <c r="AE119" s="914"/>
      <c r="AF119" s="915">
        <v>161374</v>
      </c>
      <c r="AG119" s="913"/>
      <c r="AH119" s="913"/>
      <c r="AI119" s="913"/>
      <c r="AJ119" s="914"/>
      <c r="AK119" s="915">
        <v>161674</v>
      </c>
      <c r="AL119" s="913"/>
      <c r="AM119" s="913"/>
      <c r="AN119" s="913"/>
      <c r="AO119" s="914"/>
      <c r="AP119" s="916">
        <v>1.5</v>
      </c>
      <c r="AQ119" s="917"/>
      <c r="AR119" s="917"/>
      <c r="AS119" s="917"/>
      <c r="AT119" s="918"/>
      <c r="AU119" s="923"/>
      <c r="AV119" s="924"/>
      <c r="AW119" s="924"/>
      <c r="AX119" s="924"/>
      <c r="AY119" s="924"/>
      <c r="AZ119" s="158" t="s">
        <v>178</v>
      </c>
      <c r="BA119" s="158"/>
      <c r="BB119" s="158"/>
      <c r="BC119" s="158"/>
      <c r="BD119" s="158"/>
      <c r="BE119" s="158"/>
      <c r="BF119" s="158"/>
      <c r="BG119" s="158"/>
      <c r="BH119" s="158"/>
      <c r="BI119" s="158"/>
      <c r="BJ119" s="158"/>
      <c r="BK119" s="158"/>
      <c r="BL119" s="158"/>
      <c r="BM119" s="158"/>
      <c r="BN119" s="158"/>
      <c r="BO119" s="990" t="s">
        <v>441</v>
      </c>
      <c r="BP119" s="1018"/>
      <c r="BQ119" s="1012">
        <v>26884313</v>
      </c>
      <c r="BR119" s="1013"/>
      <c r="BS119" s="1013"/>
      <c r="BT119" s="1013"/>
      <c r="BU119" s="1013"/>
      <c r="BV119" s="1013">
        <v>25643417</v>
      </c>
      <c r="BW119" s="1013"/>
      <c r="BX119" s="1013"/>
      <c r="BY119" s="1013"/>
      <c r="BZ119" s="1013"/>
      <c r="CA119" s="1013">
        <v>27155930</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140" customFormat="1" ht="26.25" customHeight="1" x14ac:dyDescent="0.2">
      <c r="A120" s="1076"/>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5191643</v>
      </c>
      <c r="BR120" s="944"/>
      <c r="BS120" s="944"/>
      <c r="BT120" s="944"/>
      <c r="BU120" s="944"/>
      <c r="BV120" s="944">
        <v>5221491</v>
      </c>
      <c r="BW120" s="944"/>
      <c r="BX120" s="944"/>
      <c r="BY120" s="944"/>
      <c r="BZ120" s="944"/>
      <c r="CA120" s="944">
        <v>5357580</v>
      </c>
      <c r="CB120" s="944"/>
      <c r="CC120" s="944"/>
      <c r="CD120" s="944"/>
      <c r="CE120" s="944"/>
      <c r="CF120" s="957">
        <v>48.3</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3840530</v>
      </c>
      <c r="DH120" s="944"/>
      <c r="DI120" s="944"/>
      <c r="DJ120" s="944"/>
      <c r="DK120" s="944"/>
      <c r="DL120" s="944">
        <v>3573303</v>
      </c>
      <c r="DM120" s="944"/>
      <c r="DN120" s="944"/>
      <c r="DO120" s="944"/>
      <c r="DP120" s="944"/>
      <c r="DQ120" s="944">
        <v>3267386</v>
      </c>
      <c r="DR120" s="944"/>
      <c r="DS120" s="944"/>
      <c r="DT120" s="944"/>
      <c r="DU120" s="944"/>
      <c r="DV120" s="945">
        <v>29.5</v>
      </c>
      <c r="DW120" s="945"/>
      <c r="DX120" s="945"/>
      <c r="DY120" s="945"/>
      <c r="DZ120" s="946"/>
    </row>
    <row r="121" spans="1:130" s="140" customFormat="1" ht="26.25" customHeight="1" x14ac:dyDescent="0.2">
      <c r="A121" s="1076"/>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4359880</v>
      </c>
      <c r="BR121" s="939"/>
      <c r="BS121" s="939"/>
      <c r="BT121" s="939"/>
      <c r="BU121" s="939"/>
      <c r="BV121" s="939">
        <v>4475976</v>
      </c>
      <c r="BW121" s="939"/>
      <c r="BX121" s="939"/>
      <c r="BY121" s="939"/>
      <c r="BZ121" s="939"/>
      <c r="CA121" s="939">
        <v>4646134</v>
      </c>
      <c r="CB121" s="939"/>
      <c r="CC121" s="939"/>
      <c r="CD121" s="939"/>
      <c r="CE121" s="939"/>
      <c r="CF121" s="933">
        <v>41.9</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3058</v>
      </c>
      <c r="DH121" s="939"/>
      <c r="DI121" s="939"/>
      <c r="DJ121" s="939"/>
      <c r="DK121" s="939"/>
      <c r="DL121" s="939">
        <v>926</v>
      </c>
      <c r="DM121" s="939"/>
      <c r="DN121" s="939"/>
      <c r="DO121" s="939"/>
      <c r="DP121" s="939"/>
      <c r="DQ121" s="939">
        <v>925</v>
      </c>
      <c r="DR121" s="939"/>
      <c r="DS121" s="939"/>
      <c r="DT121" s="939"/>
      <c r="DU121" s="939"/>
      <c r="DV121" s="940">
        <v>0</v>
      </c>
      <c r="DW121" s="940"/>
      <c r="DX121" s="940"/>
      <c r="DY121" s="940"/>
      <c r="DZ121" s="941"/>
    </row>
    <row r="122" spans="1:130" s="140" customFormat="1" ht="26.25" customHeight="1" x14ac:dyDescent="0.2">
      <c r="A122" s="1076"/>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17874109</v>
      </c>
      <c r="BR122" s="1013"/>
      <c r="BS122" s="1013"/>
      <c r="BT122" s="1013"/>
      <c r="BU122" s="1013"/>
      <c r="BV122" s="1013">
        <v>17142768</v>
      </c>
      <c r="BW122" s="1013"/>
      <c r="BX122" s="1013"/>
      <c r="BY122" s="1013"/>
      <c r="BZ122" s="1013"/>
      <c r="CA122" s="1013">
        <v>16963767</v>
      </c>
      <c r="CB122" s="1013"/>
      <c r="CC122" s="1013"/>
      <c r="CD122" s="1013"/>
      <c r="CE122" s="1013"/>
      <c r="CF122" s="1030">
        <v>153</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140" customFormat="1" ht="26.25" customHeight="1" x14ac:dyDescent="0.2">
      <c r="A123" s="1076"/>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158" t="s">
        <v>178</v>
      </c>
      <c r="BA123" s="158"/>
      <c r="BB123" s="158"/>
      <c r="BC123" s="158"/>
      <c r="BD123" s="158"/>
      <c r="BE123" s="158"/>
      <c r="BF123" s="158"/>
      <c r="BG123" s="158"/>
      <c r="BH123" s="158"/>
      <c r="BI123" s="158"/>
      <c r="BJ123" s="158"/>
      <c r="BK123" s="158"/>
      <c r="BL123" s="158"/>
      <c r="BM123" s="158"/>
      <c r="BN123" s="158"/>
      <c r="BO123" s="990" t="s">
        <v>449</v>
      </c>
      <c r="BP123" s="1018"/>
      <c r="BQ123" s="1048">
        <v>27425632</v>
      </c>
      <c r="BR123" s="1049"/>
      <c r="BS123" s="1049"/>
      <c r="BT123" s="1049"/>
      <c r="BU123" s="1049"/>
      <c r="BV123" s="1049">
        <v>26840235</v>
      </c>
      <c r="BW123" s="1049"/>
      <c r="BX123" s="1049"/>
      <c r="BY123" s="1049"/>
      <c r="BZ123" s="1049"/>
      <c r="CA123" s="1049">
        <v>26967481</v>
      </c>
      <c r="CB123" s="1049"/>
      <c r="CC123" s="1049"/>
      <c r="CD123" s="1049"/>
      <c r="CE123" s="1049"/>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140" customFormat="1" ht="26.25" customHeight="1" thickBot="1" x14ac:dyDescent="0.25">
      <c r="A124" s="1076"/>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44" t="s">
        <v>450</v>
      </c>
      <c r="AV124" s="1045"/>
      <c r="AW124" s="1045"/>
      <c r="AX124" s="1045"/>
      <c r="AY124" s="1045"/>
      <c r="AZ124" s="1045"/>
      <c r="BA124" s="1045"/>
      <c r="BB124" s="1045"/>
      <c r="BC124" s="1045"/>
      <c r="BD124" s="1045"/>
      <c r="BE124" s="1045"/>
      <c r="BF124" s="1045"/>
      <c r="BG124" s="1045"/>
      <c r="BH124" s="1045"/>
      <c r="BI124" s="1045"/>
      <c r="BJ124" s="1045"/>
      <c r="BK124" s="1045"/>
      <c r="BL124" s="1045"/>
      <c r="BM124" s="1045"/>
      <c r="BN124" s="1045"/>
      <c r="BO124" s="1045"/>
      <c r="BP124" s="1046"/>
      <c r="BQ124" s="1047" t="s">
        <v>122</v>
      </c>
      <c r="BR124" s="1040"/>
      <c r="BS124" s="1040"/>
      <c r="BT124" s="1040"/>
      <c r="BU124" s="1040"/>
      <c r="BV124" s="1040" t="s">
        <v>122</v>
      </c>
      <c r="BW124" s="1040"/>
      <c r="BX124" s="1040"/>
      <c r="BY124" s="1040"/>
      <c r="BZ124" s="1040"/>
      <c r="CA124" s="1040">
        <v>1.6</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140" customFormat="1" ht="26.25" customHeight="1" x14ac:dyDescent="0.2">
      <c r="A125" s="1076"/>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82"/>
      <c r="AV125" s="283"/>
      <c r="AW125" s="283"/>
      <c r="AX125" s="283"/>
      <c r="AY125" s="283"/>
      <c r="AZ125" s="283"/>
      <c r="BA125" s="283"/>
      <c r="BB125" s="283"/>
      <c r="BC125" s="283"/>
      <c r="BD125" s="283"/>
      <c r="BE125" s="283"/>
      <c r="BF125" s="283"/>
      <c r="BG125" s="283"/>
      <c r="BH125" s="283"/>
      <c r="BI125" s="283"/>
      <c r="BJ125" s="283"/>
      <c r="BK125" s="283"/>
      <c r="BL125" s="283"/>
      <c r="BM125" s="283"/>
      <c r="BN125" s="283"/>
      <c r="BO125" s="283"/>
      <c r="BP125" s="283"/>
      <c r="BQ125" s="281"/>
      <c r="BR125" s="281"/>
      <c r="BS125" s="281"/>
      <c r="BT125" s="281"/>
      <c r="BU125" s="281"/>
      <c r="BV125" s="281"/>
      <c r="BW125" s="281"/>
      <c r="BX125" s="281"/>
      <c r="BY125" s="281"/>
      <c r="BZ125" s="281"/>
      <c r="CA125" s="281"/>
      <c r="CB125" s="281"/>
      <c r="CC125" s="281"/>
      <c r="CD125" s="281"/>
      <c r="CE125" s="281"/>
      <c r="CF125" s="281"/>
      <c r="CG125" s="281"/>
      <c r="CH125" s="281"/>
      <c r="CI125" s="281"/>
      <c r="CJ125" s="159"/>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140" customFormat="1" ht="26.25" customHeight="1" thickBot="1" x14ac:dyDescent="0.25">
      <c r="A126" s="1076"/>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81"/>
      <c r="AV126" s="281"/>
      <c r="AW126" s="281"/>
      <c r="AX126" s="281"/>
      <c r="AY126" s="281"/>
      <c r="AZ126" s="281"/>
      <c r="BA126" s="281"/>
      <c r="BB126" s="281"/>
      <c r="BC126" s="281"/>
      <c r="BD126" s="281"/>
      <c r="BE126" s="281"/>
      <c r="BF126" s="281"/>
      <c r="BG126" s="281"/>
      <c r="BH126" s="281"/>
      <c r="BI126" s="281"/>
      <c r="BJ126" s="281"/>
      <c r="BK126" s="281"/>
      <c r="BL126" s="281"/>
      <c r="BM126" s="281"/>
      <c r="BN126" s="281"/>
      <c r="BO126" s="281"/>
      <c r="BP126" s="281"/>
      <c r="BQ126" s="281"/>
      <c r="BR126" s="281"/>
      <c r="BS126" s="281"/>
      <c r="BT126" s="281"/>
      <c r="BU126" s="281"/>
      <c r="BV126" s="281"/>
      <c r="BW126" s="281"/>
      <c r="BX126" s="281"/>
      <c r="BY126" s="281"/>
      <c r="BZ126" s="281"/>
      <c r="CA126" s="281"/>
      <c r="CB126" s="281"/>
      <c r="CC126" s="281"/>
      <c r="CD126" s="160"/>
      <c r="CE126" s="160"/>
      <c r="CF126" s="160"/>
      <c r="CG126" s="281"/>
      <c r="CH126" s="281"/>
      <c r="CI126" s="281"/>
      <c r="CJ126" s="159"/>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v>102214</v>
      </c>
      <c r="DH126" s="939"/>
      <c r="DI126" s="939"/>
      <c r="DJ126" s="939"/>
      <c r="DK126" s="939"/>
      <c r="DL126" s="939">
        <v>166946</v>
      </c>
      <c r="DM126" s="939"/>
      <c r="DN126" s="939"/>
      <c r="DO126" s="939"/>
      <c r="DP126" s="939"/>
      <c r="DQ126" s="939">
        <v>1435223</v>
      </c>
      <c r="DR126" s="939"/>
      <c r="DS126" s="939"/>
      <c r="DT126" s="939"/>
      <c r="DU126" s="939"/>
      <c r="DV126" s="940">
        <v>12.9</v>
      </c>
      <c r="DW126" s="940"/>
      <c r="DX126" s="940"/>
      <c r="DY126" s="940"/>
      <c r="DZ126" s="941"/>
    </row>
    <row r="127" spans="1:130" s="140" customFormat="1" ht="26.25" customHeight="1" x14ac:dyDescent="0.2">
      <c r="A127" s="1077"/>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81"/>
      <c r="AV127" s="281"/>
      <c r="AW127" s="281"/>
      <c r="AX127" s="1050" t="s">
        <v>456</v>
      </c>
      <c r="AY127" s="1051"/>
      <c r="AZ127" s="1051"/>
      <c r="BA127" s="1051"/>
      <c r="BB127" s="1051"/>
      <c r="BC127" s="1051"/>
      <c r="BD127" s="1051"/>
      <c r="BE127" s="1052"/>
      <c r="BF127" s="1053" t="s">
        <v>457</v>
      </c>
      <c r="BG127" s="1051"/>
      <c r="BH127" s="1051"/>
      <c r="BI127" s="1051"/>
      <c r="BJ127" s="1051"/>
      <c r="BK127" s="1051"/>
      <c r="BL127" s="1052"/>
      <c r="BM127" s="1053" t="s">
        <v>458</v>
      </c>
      <c r="BN127" s="1051"/>
      <c r="BO127" s="1051"/>
      <c r="BP127" s="1051"/>
      <c r="BQ127" s="1051"/>
      <c r="BR127" s="1051"/>
      <c r="BS127" s="1052"/>
      <c r="BT127" s="1053" t="s">
        <v>459</v>
      </c>
      <c r="BU127" s="1051"/>
      <c r="BV127" s="1051"/>
      <c r="BW127" s="1051"/>
      <c r="BX127" s="1051"/>
      <c r="BY127" s="1051"/>
      <c r="BZ127" s="1074"/>
      <c r="CA127" s="281"/>
      <c r="CB127" s="281"/>
      <c r="CC127" s="281"/>
      <c r="CD127" s="160"/>
      <c r="CE127" s="160"/>
      <c r="CF127" s="160"/>
      <c r="CG127" s="281"/>
      <c r="CH127" s="281"/>
      <c r="CI127" s="281"/>
      <c r="CJ127" s="159"/>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140" customFormat="1" ht="26.25" customHeight="1" thickBot="1" x14ac:dyDescent="0.25">
      <c r="A128" s="1060" t="s">
        <v>461</v>
      </c>
      <c r="B128" s="1061"/>
      <c r="C128" s="1061"/>
      <c r="D128" s="1061"/>
      <c r="E128" s="1061"/>
      <c r="F128" s="1061"/>
      <c r="G128" s="1061"/>
      <c r="H128" s="1061"/>
      <c r="I128" s="1061"/>
      <c r="J128" s="1061"/>
      <c r="K128" s="1061"/>
      <c r="L128" s="1061"/>
      <c r="M128" s="1061"/>
      <c r="N128" s="1061"/>
      <c r="O128" s="1061"/>
      <c r="P128" s="1061"/>
      <c r="Q128" s="1061"/>
      <c r="R128" s="1061"/>
      <c r="S128" s="1061"/>
      <c r="T128" s="1061"/>
      <c r="U128" s="1061"/>
      <c r="V128" s="1061"/>
      <c r="W128" s="1062" t="s">
        <v>462</v>
      </c>
      <c r="X128" s="1062"/>
      <c r="Y128" s="1062"/>
      <c r="Z128" s="1063"/>
      <c r="AA128" s="1064">
        <v>450856</v>
      </c>
      <c r="AB128" s="1065"/>
      <c r="AC128" s="1065"/>
      <c r="AD128" s="1065"/>
      <c r="AE128" s="1066"/>
      <c r="AF128" s="1067">
        <v>475880</v>
      </c>
      <c r="AG128" s="1065"/>
      <c r="AH128" s="1065"/>
      <c r="AI128" s="1065"/>
      <c r="AJ128" s="1066"/>
      <c r="AK128" s="1067">
        <v>477466</v>
      </c>
      <c r="AL128" s="1065"/>
      <c r="AM128" s="1065"/>
      <c r="AN128" s="1065"/>
      <c r="AO128" s="1066"/>
      <c r="AP128" s="1068"/>
      <c r="AQ128" s="1069"/>
      <c r="AR128" s="1069"/>
      <c r="AS128" s="1069"/>
      <c r="AT128" s="1070"/>
      <c r="AU128" s="281"/>
      <c r="AV128" s="281"/>
      <c r="AW128" s="281"/>
      <c r="AX128" s="909" t="s">
        <v>463</v>
      </c>
      <c r="AY128" s="910"/>
      <c r="AZ128" s="910"/>
      <c r="BA128" s="910"/>
      <c r="BB128" s="910"/>
      <c r="BC128" s="910"/>
      <c r="BD128" s="910"/>
      <c r="BE128" s="911"/>
      <c r="BF128" s="1071" t="s">
        <v>122</v>
      </c>
      <c r="BG128" s="1072"/>
      <c r="BH128" s="1072"/>
      <c r="BI128" s="1072"/>
      <c r="BJ128" s="1072"/>
      <c r="BK128" s="1072"/>
      <c r="BL128" s="1073"/>
      <c r="BM128" s="1071">
        <v>12.99</v>
      </c>
      <c r="BN128" s="1072"/>
      <c r="BO128" s="1072"/>
      <c r="BP128" s="1072"/>
      <c r="BQ128" s="1072"/>
      <c r="BR128" s="1072"/>
      <c r="BS128" s="1073"/>
      <c r="BT128" s="1071">
        <v>20</v>
      </c>
      <c r="BU128" s="1072"/>
      <c r="BV128" s="1072"/>
      <c r="BW128" s="1072"/>
      <c r="BX128" s="1072"/>
      <c r="BY128" s="1072"/>
      <c r="BZ128" s="1089"/>
      <c r="CA128" s="160"/>
      <c r="CB128" s="160"/>
      <c r="CC128" s="160"/>
      <c r="CD128" s="160"/>
      <c r="CE128" s="160"/>
      <c r="CF128" s="160"/>
      <c r="CG128" s="281"/>
      <c r="CH128" s="281"/>
      <c r="CI128" s="281"/>
      <c r="CJ128" s="159"/>
      <c r="CK128" s="1037"/>
      <c r="CL128" s="1038"/>
      <c r="CM128" s="1038"/>
      <c r="CN128" s="1038"/>
      <c r="CO128" s="1039"/>
      <c r="CP128" s="1054" t="s">
        <v>464</v>
      </c>
      <c r="CQ128" s="753"/>
      <c r="CR128" s="753"/>
      <c r="CS128" s="753"/>
      <c r="CT128" s="753"/>
      <c r="CU128" s="753"/>
      <c r="CV128" s="753"/>
      <c r="CW128" s="753"/>
      <c r="CX128" s="753"/>
      <c r="CY128" s="753"/>
      <c r="CZ128" s="753"/>
      <c r="DA128" s="753"/>
      <c r="DB128" s="753"/>
      <c r="DC128" s="753"/>
      <c r="DD128" s="753"/>
      <c r="DE128" s="753"/>
      <c r="DF128" s="1055"/>
      <c r="DG128" s="1056" t="s">
        <v>122</v>
      </c>
      <c r="DH128" s="1057"/>
      <c r="DI128" s="1057"/>
      <c r="DJ128" s="1057"/>
      <c r="DK128" s="1057"/>
      <c r="DL128" s="1057" t="s">
        <v>122</v>
      </c>
      <c r="DM128" s="1057"/>
      <c r="DN128" s="1057"/>
      <c r="DO128" s="1057"/>
      <c r="DP128" s="1057"/>
      <c r="DQ128" s="1057" t="s">
        <v>122</v>
      </c>
      <c r="DR128" s="1057"/>
      <c r="DS128" s="1057"/>
      <c r="DT128" s="1057"/>
      <c r="DU128" s="1057"/>
      <c r="DV128" s="1058" t="s">
        <v>122</v>
      </c>
      <c r="DW128" s="1058"/>
      <c r="DX128" s="1058"/>
      <c r="DY128" s="1058"/>
      <c r="DZ128" s="1059"/>
    </row>
    <row r="129" spans="1:131" s="140"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11883639</v>
      </c>
      <c r="AB129" s="972"/>
      <c r="AC129" s="972"/>
      <c r="AD129" s="972"/>
      <c r="AE129" s="973"/>
      <c r="AF129" s="974">
        <v>12215237</v>
      </c>
      <c r="AG129" s="972"/>
      <c r="AH129" s="972"/>
      <c r="AI129" s="972"/>
      <c r="AJ129" s="973"/>
      <c r="AK129" s="974">
        <v>12588777</v>
      </c>
      <c r="AL129" s="972"/>
      <c r="AM129" s="972"/>
      <c r="AN129" s="972"/>
      <c r="AO129" s="973"/>
      <c r="AP129" s="1086"/>
      <c r="AQ129" s="1087"/>
      <c r="AR129" s="1087"/>
      <c r="AS129" s="1087"/>
      <c r="AT129" s="1088"/>
      <c r="AU129" s="142"/>
      <c r="AV129" s="142"/>
      <c r="AW129" s="142"/>
      <c r="AX129" s="1078" t="s">
        <v>466</v>
      </c>
      <c r="AY129" s="936"/>
      <c r="AZ129" s="936"/>
      <c r="BA129" s="936"/>
      <c r="BB129" s="936"/>
      <c r="BC129" s="936"/>
      <c r="BD129" s="936"/>
      <c r="BE129" s="937"/>
      <c r="BF129" s="1079" t="s">
        <v>122</v>
      </c>
      <c r="BG129" s="1080"/>
      <c r="BH129" s="1080"/>
      <c r="BI129" s="1080"/>
      <c r="BJ129" s="1080"/>
      <c r="BK129" s="1080"/>
      <c r="BL129" s="1081"/>
      <c r="BM129" s="1079">
        <v>17.989999999999998</v>
      </c>
      <c r="BN129" s="1080"/>
      <c r="BO129" s="1080"/>
      <c r="BP129" s="1080"/>
      <c r="BQ129" s="1080"/>
      <c r="BR129" s="1080"/>
      <c r="BS129" s="1081"/>
      <c r="BT129" s="1079">
        <v>30</v>
      </c>
      <c r="BU129" s="1080"/>
      <c r="BV129" s="1080"/>
      <c r="BW129" s="1080"/>
      <c r="BX129" s="1080"/>
      <c r="BY129" s="1080"/>
      <c r="BZ129" s="1082"/>
      <c r="CA129" s="161"/>
      <c r="CB129" s="161"/>
      <c r="CC129" s="161"/>
      <c r="CD129" s="161"/>
      <c r="CE129" s="161"/>
      <c r="CF129" s="161"/>
      <c r="CG129" s="161"/>
      <c r="CH129" s="161"/>
      <c r="CI129" s="161"/>
      <c r="CJ129" s="161"/>
      <c r="CK129" s="161"/>
      <c r="CL129" s="161"/>
      <c r="CM129" s="161"/>
      <c r="CN129" s="161"/>
      <c r="CO129" s="161"/>
      <c r="CP129" s="161"/>
      <c r="CQ129" s="161"/>
      <c r="CR129" s="161"/>
      <c r="CS129" s="161"/>
      <c r="CT129" s="161"/>
      <c r="CU129" s="161"/>
      <c r="CV129" s="161"/>
      <c r="CW129" s="161"/>
      <c r="CX129" s="161"/>
      <c r="CY129" s="161"/>
      <c r="CZ129" s="161"/>
      <c r="DA129" s="161"/>
      <c r="DB129" s="161"/>
      <c r="DC129" s="161"/>
      <c r="DD129" s="161"/>
      <c r="DE129" s="161"/>
      <c r="DF129" s="161"/>
      <c r="DG129" s="161"/>
      <c r="DH129" s="161"/>
      <c r="DI129" s="161"/>
      <c r="DJ129" s="161"/>
      <c r="DK129" s="161"/>
      <c r="DL129" s="161"/>
      <c r="DM129" s="161"/>
      <c r="DN129" s="161"/>
      <c r="DO129" s="161"/>
      <c r="DP129" s="142"/>
      <c r="DQ129" s="142"/>
      <c r="DR129" s="142"/>
      <c r="DS129" s="142"/>
      <c r="DT129" s="142"/>
      <c r="DU129" s="142"/>
      <c r="DV129" s="142"/>
      <c r="DW129" s="142"/>
      <c r="DX129" s="142"/>
      <c r="DY129" s="142"/>
      <c r="DZ129" s="142"/>
    </row>
    <row r="130" spans="1:131" s="140"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1502551</v>
      </c>
      <c r="AB130" s="972"/>
      <c r="AC130" s="972"/>
      <c r="AD130" s="972"/>
      <c r="AE130" s="973"/>
      <c r="AF130" s="974">
        <v>1519203</v>
      </c>
      <c r="AG130" s="972"/>
      <c r="AH130" s="972"/>
      <c r="AI130" s="972"/>
      <c r="AJ130" s="973"/>
      <c r="AK130" s="974">
        <v>1500336</v>
      </c>
      <c r="AL130" s="972"/>
      <c r="AM130" s="972"/>
      <c r="AN130" s="972"/>
      <c r="AO130" s="973"/>
      <c r="AP130" s="1086"/>
      <c r="AQ130" s="1087"/>
      <c r="AR130" s="1087"/>
      <c r="AS130" s="1087"/>
      <c r="AT130" s="1088"/>
      <c r="AU130" s="142"/>
      <c r="AV130" s="142"/>
      <c r="AW130" s="142"/>
      <c r="AX130" s="1078" t="s">
        <v>469</v>
      </c>
      <c r="AY130" s="936"/>
      <c r="AZ130" s="936"/>
      <c r="BA130" s="936"/>
      <c r="BB130" s="936"/>
      <c r="BC130" s="936"/>
      <c r="BD130" s="936"/>
      <c r="BE130" s="937"/>
      <c r="BF130" s="1114">
        <v>6.1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161"/>
      <c r="CB130" s="161"/>
      <c r="CC130" s="161"/>
      <c r="CD130" s="161"/>
      <c r="CE130" s="161"/>
      <c r="CF130" s="161"/>
      <c r="CG130" s="161"/>
      <c r="CH130" s="161"/>
      <c r="CI130" s="161"/>
      <c r="CJ130" s="161"/>
      <c r="CK130" s="161"/>
      <c r="CL130" s="161"/>
      <c r="CM130" s="161"/>
      <c r="CN130" s="161"/>
      <c r="CO130" s="161"/>
      <c r="CP130" s="161"/>
      <c r="CQ130" s="161"/>
      <c r="CR130" s="161"/>
      <c r="CS130" s="161"/>
      <c r="CT130" s="161"/>
      <c r="CU130" s="161"/>
      <c r="CV130" s="161"/>
      <c r="CW130" s="161"/>
      <c r="CX130" s="161"/>
      <c r="CY130" s="161"/>
      <c r="CZ130" s="161"/>
      <c r="DA130" s="161"/>
      <c r="DB130" s="161"/>
      <c r="DC130" s="161"/>
      <c r="DD130" s="161"/>
      <c r="DE130" s="161"/>
      <c r="DF130" s="161"/>
      <c r="DG130" s="161"/>
      <c r="DH130" s="161"/>
      <c r="DI130" s="161"/>
      <c r="DJ130" s="161"/>
      <c r="DK130" s="161"/>
      <c r="DL130" s="161"/>
      <c r="DM130" s="161"/>
      <c r="DN130" s="161"/>
      <c r="DO130" s="161"/>
      <c r="DP130" s="142"/>
      <c r="DQ130" s="142"/>
      <c r="DR130" s="142"/>
      <c r="DS130" s="142"/>
      <c r="DT130" s="142"/>
      <c r="DU130" s="142"/>
      <c r="DV130" s="142"/>
      <c r="DW130" s="142"/>
      <c r="DX130" s="142"/>
      <c r="DY130" s="142"/>
      <c r="DZ130" s="142"/>
    </row>
    <row r="131" spans="1:131" s="140"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10381088</v>
      </c>
      <c r="AB131" s="999"/>
      <c r="AC131" s="999"/>
      <c r="AD131" s="999"/>
      <c r="AE131" s="1000"/>
      <c r="AF131" s="998">
        <v>10696034</v>
      </c>
      <c r="AG131" s="999"/>
      <c r="AH131" s="999"/>
      <c r="AI131" s="999"/>
      <c r="AJ131" s="1000"/>
      <c r="AK131" s="998">
        <v>11088441</v>
      </c>
      <c r="AL131" s="999"/>
      <c r="AM131" s="999"/>
      <c r="AN131" s="999"/>
      <c r="AO131" s="1000"/>
      <c r="AP131" s="1123"/>
      <c r="AQ131" s="1124"/>
      <c r="AR131" s="1124"/>
      <c r="AS131" s="1124"/>
      <c r="AT131" s="1125"/>
      <c r="AU131" s="142"/>
      <c r="AV131" s="142"/>
      <c r="AW131" s="142"/>
      <c r="AX131" s="1096" t="s">
        <v>471</v>
      </c>
      <c r="AY131" s="753"/>
      <c r="AZ131" s="753"/>
      <c r="BA131" s="753"/>
      <c r="BB131" s="753"/>
      <c r="BC131" s="753"/>
      <c r="BD131" s="753"/>
      <c r="BE131" s="1055"/>
      <c r="BF131" s="1097">
        <v>1.6</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161"/>
      <c r="CB131" s="161"/>
      <c r="CC131" s="161"/>
      <c r="CD131" s="161"/>
      <c r="CE131" s="161"/>
      <c r="CF131" s="161"/>
      <c r="CG131" s="161"/>
      <c r="CH131" s="161"/>
      <c r="CI131" s="161"/>
      <c r="CJ131" s="161"/>
      <c r="CK131" s="161"/>
      <c r="CL131" s="161"/>
      <c r="CM131" s="161"/>
      <c r="CN131" s="161"/>
      <c r="CO131" s="161"/>
      <c r="CP131" s="161"/>
      <c r="CQ131" s="161"/>
      <c r="CR131" s="161"/>
      <c r="CS131" s="161"/>
      <c r="CT131" s="161"/>
      <c r="CU131" s="161"/>
      <c r="CV131" s="161"/>
      <c r="CW131" s="161"/>
      <c r="CX131" s="161"/>
      <c r="CY131" s="161"/>
      <c r="CZ131" s="161"/>
      <c r="DA131" s="161"/>
      <c r="DB131" s="161"/>
      <c r="DC131" s="161"/>
      <c r="DD131" s="161"/>
      <c r="DE131" s="161"/>
      <c r="DF131" s="161"/>
      <c r="DG131" s="161"/>
      <c r="DH131" s="161"/>
      <c r="DI131" s="161"/>
      <c r="DJ131" s="161"/>
      <c r="DK131" s="161"/>
      <c r="DL131" s="161"/>
      <c r="DM131" s="161"/>
      <c r="DN131" s="161"/>
      <c r="DO131" s="161"/>
      <c r="DP131" s="142"/>
      <c r="DQ131" s="142"/>
      <c r="DR131" s="142"/>
      <c r="DS131" s="142"/>
      <c r="DT131" s="142"/>
      <c r="DU131" s="142"/>
      <c r="DV131" s="142"/>
      <c r="DW131" s="142"/>
      <c r="DX131" s="142"/>
      <c r="DY131" s="142"/>
      <c r="DZ131" s="142"/>
    </row>
    <row r="132" spans="1:131" s="140"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7.0488664029999999</v>
      </c>
      <c r="AB132" s="1110"/>
      <c r="AC132" s="1110"/>
      <c r="AD132" s="1110"/>
      <c r="AE132" s="1111"/>
      <c r="AF132" s="1112">
        <v>6.1759261529999998</v>
      </c>
      <c r="AG132" s="1110"/>
      <c r="AH132" s="1110"/>
      <c r="AI132" s="1110"/>
      <c r="AJ132" s="1111"/>
      <c r="AK132" s="1112">
        <v>5.2648959450000001</v>
      </c>
      <c r="AL132" s="1110"/>
      <c r="AM132" s="1110"/>
      <c r="AN132" s="1110"/>
      <c r="AO132" s="1111"/>
      <c r="AP132" s="1014"/>
      <c r="AQ132" s="1015"/>
      <c r="AR132" s="1015"/>
      <c r="AS132" s="1015"/>
      <c r="AT132" s="1113"/>
      <c r="AU132" s="162"/>
      <c r="AV132" s="142"/>
      <c r="AW132" s="142"/>
      <c r="AX132" s="142"/>
      <c r="AY132" s="142"/>
      <c r="AZ132" s="142"/>
      <c r="BA132" s="142"/>
      <c r="BB132" s="142"/>
      <c r="BC132" s="142"/>
      <c r="BD132" s="142"/>
      <c r="BE132" s="142"/>
      <c r="BF132" s="142"/>
      <c r="BG132" s="142"/>
      <c r="BH132" s="142"/>
      <c r="BI132" s="142"/>
      <c r="BJ132" s="142"/>
      <c r="BK132" s="142"/>
      <c r="BL132" s="142"/>
      <c r="BM132" s="142"/>
      <c r="BN132" s="142"/>
      <c r="BO132" s="142"/>
      <c r="BP132" s="142"/>
      <c r="BQ132" s="142"/>
      <c r="BR132" s="142"/>
      <c r="BS132" s="143"/>
      <c r="BT132" s="142"/>
      <c r="BU132" s="142"/>
      <c r="BV132" s="142"/>
      <c r="BW132" s="142"/>
      <c r="BX132" s="142"/>
      <c r="BY132" s="142"/>
      <c r="BZ132" s="142"/>
      <c r="CA132" s="161"/>
      <c r="CB132" s="161"/>
      <c r="CC132" s="161"/>
      <c r="CD132" s="161"/>
      <c r="CE132" s="161"/>
      <c r="CF132" s="161"/>
      <c r="CG132" s="161"/>
      <c r="CH132" s="161"/>
      <c r="CI132" s="161"/>
      <c r="CJ132" s="161"/>
      <c r="CK132" s="161"/>
      <c r="CL132" s="161"/>
      <c r="CM132" s="161"/>
      <c r="CN132" s="161"/>
      <c r="CO132" s="161"/>
      <c r="CP132" s="161"/>
      <c r="CQ132" s="161"/>
      <c r="CR132" s="161"/>
      <c r="CS132" s="161"/>
      <c r="CT132" s="161"/>
      <c r="CU132" s="161"/>
      <c r="CV132" s="161"/>
      <c r="CW132" s="161"/>
      <c r="CX132" s="161"/>
      <c r="CY132" s="161"/>
      <c r="CZ132" s="161"/>
      <c r="DA132" s="161"/>
      <c r="DB132" s="161"/>
      <c r="DC132" s="161"/>
      <c r="DD132" s="161"/>
      <c r="DE132" s="161"/>
      <c r="DF132" s="161"/>
      <c r="DG132" s="161"/>
      <c r="DH132" s="161"/>
      <c r="DI132" s="161"/>
      <c r="DJ132" s="161"/>
      <c r="DK132" s="161"/>
      <c r="DL132" s="161"/>
      <c r="DM132" s="161"/>
      <c r="DN132" s="161"/>
      <c r="DO132" s="161"/>
      <c r="DP132" s="142"/>
      <c r="DQ132" s="142"/>
      <c r="DR132" s="142"/>
      <c r="DS132" s="142"/>
      <c r="DT132" s="142"/>
      <c r="DU132" s="142"/>
      <c r="DV132" s="142"/>
      <c r="DW132" s="142"/>
      <c r="DX132" s="142"/>
      <c r="DY132" s="142"/>
      <c r="DZ132" s="142"/>
    </row>
    <row r="133" spans="1:131" s="140"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7</v>
      </c>
      <c r="AB133" s="1093"/>
      <c r="AC133" s="1093"/>
      <c r="AD133" s="1093"/>
      <c r="AE133" s="1094"/>
      <c r="AF133" s="1092">
        <v>6.7</v>
      </c>
      <c r="AG133" s="1093"/>
      <c r="AH133" s="1093"/>
      <c r="AI133" s="1093"/>
      <c r="AJ133" s="1094"/>
      <c r="AK133" s="1092">
        <v>6.1</v>
      </c>
      <c r="AL133" s="1093"/>
      <c r="AM133" s="1093"/>
      <c r="AN133" s="1093"/>
      <c r="AO133" s="1094"/>
      <c r="AP133" s="1041"/>
      <c r="AQ133" s="1042"/>
      <c r="AR133" s="1042"/>
      <c r="AS133" s="1042"/>
      <c r="AT133" s="1095"/>
      <c r="AU133" s="142"/>
      <c r="AV133" s="142"/>
      <c r="AW133" s="142"/>
      <c r="AX133" s="142"/>
      <c r="AY133" s="142"/>
      <c r="AZ133" s="142"/>
      <c r="BA133" s="142"/>
      <c r="BB133" s="142"/>
      <c r="BC133" s="142"/>
      <c r="BD133" s="142"/>
      <c r="BE133" s="142"/>
      <c r="BF133" s="142"/>
      <c r="BG133" s="142"/>
      <c r="BH133" s="142"/>
      <c r="BI133" s="142"/>
      <c r="BJ133" s="142"/>
      <c r="BK133" s="142"/>
      <c r="BL133" s="142"/>
      <c r="BM133" s="142"/>
      <c r="BN133" s="161"/>
      <c r="BO133" s="161"/>
      <c r="BP133" s="161"/>
      <c r="BQ133" s="161"/>
      <c r="BR133" s="161"/>
      <c r="BS133" s="161"/>
      <c r="BT133" s="161"/>
      <c r="BU133" s="161"/>
      <c r="BV133" s="161"/>
      <c r="BW133" s="161"/>
      <c r="BX133" s="161"/>
      <c r="BY133" s="161"/>
      <c r="BZ133" s="161"/>
      <c r="CA133" s="161"/>
      <c r="CB133" s="161"/>
      <c r="CC133" s="161"/>
      <c r="CD133" s="161"/>
      <c r="CE133" s="161"/>
      <c r="CF133" s="161"/>
      <c r="CG133" s="161"/>
      <c r="CH133" s="161"/>
      <c r="CI133" s="161"/>
      <c r="CJ133" s="161"/>
      <c r="CK133" s="161"/>
      <c r="CL133" s="161"/>
      <c r="CM133" s="161"/>
      <c r="CN133" s="161"/>
      <c r="CO133" s="161"/>
      <c r="CP133" s="161"/>
      <c r="CQ133" s="161"/>
      <c r="CR133" s="161"/>
      <c r="CS133" s="161"/>
      <c r="CT133" s="161"/>
      <c r="CU133" s="161"/>
      <c r="CV133" s="161"/>
      <c r="CW133" s="161"/>
      <c r="CX133" s="161"/>
      <c r="CY133" s="161"/>
      <c r="CZ133" s="161"/>
      <c r="DA133" s="161"/>
      <c r="DB133" s="161"/>
      <c r="DC133" s="161"/>
      <c r="DD133" s="161"/>
      <c r="DE133" s="161"/>
      <c r="DF133" s="161"/>
      <c r="DG133" s="161"/>
      <c r="DH133" s="161"/>
      <c r="DI133" s="161"/>
      <c r="DJ133" s="161"/>
      <c r="DK133" s="161"/>
      <c r="DL133" s="161"/>
      <c r="DM133" s="161"/>
      <c r="DN133" s="161"/>
      <c r="DO133" s="161"/>
      <c r="DP133" s="142"/>
      <c r="DQ133" s="142"/>
      <c r="DR133" s="142"/>
      <c r="DS133" s="142"/>
      <c r="DT133" s="142"/>
      <c r="DU133" s="142"/>
      <c r="DV133" s="142"/>
      <c r="DW133" s="142"/>
      <c r="DX133" s="142"/>
      <c r="DY133" s="142"/>
      <c r="DZ133" s="142"/>
    </row>
    <row r="134" spans="1:131" ht="11.25" customHeight="1" x14ac:dyDescent="0.2">
      <c r="A134" s="163"/>
      <c r="B134" s="163"/>
      <c r="C134" s="163"/>
      <c r="D134" s="163"/>
      <c r="E134" s="163"/>
      <c r="F134" s="163"/>
      <c r="G134" s="163"/>
      <c r="H134" s="163"/>
      <c r="I134" s="163"/>
      <c r="J134" s="163"/>
      <c r="K134" s="163"/>
      <c r="L134" s="163"/>
      <c r="M134" s="163"/>
      <c r="N134" s="163"/>
      <c r="O134" s="163"/>
      <c r="P134" s="163"/>
      <c r="Q134" s="163"/>
      <c r="R134" s="163"/>
      <c r="S134" s="163"/>
      <c r="T134" s="163"/>
      <c r="U134" s="163"/>
      <c r="V134" s="163"/>
      <c r="W134" s="163"/>
      <c r="X134" s="163"/>
      <c r="Y134" s="163"/>
      <c r="Z134" s="163"/>
      <c r="AA134" s="163"/>
      <c r="AB134" s="163"/>
      <c r="AC134" s="163"/>
      <c r="AD134" s="163"/>
      <c r="AE134" s="163"/>
      <c r="AF134" s="163"/>
      <c r="AG134" s="163"/>
      <c r="AH134" s="163"/>
      <c r="AI134" s="163"/>
      <c r="AJ134" s="163"/>
      <c r="AK134" s="163"/>
      <c r="AL134" s="163"/>
      <c r="AM134" s="163"/>
      <c r="AN134" s="163"/>
      <c r="AO134" s="163"/>
      <c r="AP134" s="163"/>
      <c r="AQ134" s="163"/>
      <c r="AR134" s="163"/>
      <c r="AS134" s="163"/>
      <c r="AT134" s="163"/>
      <c r="AU134" s="142"/>
      <c r="AV134" s="142"/>
      <c r="AW134" s="142"/>
      <c r="AX134" s="142"/>
      <c r="AY134" s="142"/>
      <c r="AZ134" s="142"/>
      <c r="BA134" s="142"/>
      <c r="BB134" s="142"/>
      <c r="BC134" s="142"/>
      <c r="BD134" s="142"/>
      <c r="BE134" s="142"/>
      <c r="BF134" s="142"/>
      <c r="BG134" s="142"/>
      <c r="BH134" s="142"/>
      <c r="BI134" s="142"/>
      <c r="BJ134" s="142"/>
      <c r="BK134" s="142"/>
      <c r="BL134" s="142"/>
      <c r="BM134" s="142"/>
      <c r="BN134" s="161"/>
      <c r="BO134" s="161"/>
      <c r="BP134" s="161"/>
      <c r="BQ134" s="161"/>
      <c r="BR134" s="161"/>
      <c r="BS134" s="161"/>
      <c r="BT134" s="161"/>
      <c r="BU134" s="161"/>
      <c r="BV134" s="161"/>
      <c r="BW134" s="161"/>
      <c r="BX134" s="161"/>
      <c r="BY134" s="161"/>
      <c r="BZ134" s="161"/>
      <c r="CA134" s="161"/>
      <c r="CB134" s="161"/>
      <c r="CC134" s="161"/>
      <c r="CD134" s="161"/>
      <c r="CE134" s="161"/>
      <c r="CF134" s="161"/>
      <c r="CG134" s="161"/>
      <c r="CH134" s="161"/>
      <c r="CI134" s="161"/>
      <c r="CJ134" s="161"/>
      <c r="CK134" s="161"/>
      <c r="CL134" s="161"/>
      <c r="CM134" s="161"/>
      <c r="CN134" s="161"/>
      <c r="CO134" s="161"/>
      <c r="CP134" s="161"/>
      <c r="CQ134" s="161"/>
      <c r="CR134" s="161"/>
      <c r="CS134" s="161"/>
      <c r="CT134" s="161"/>
      <c r="CU134" s="161"/>
      <c r="CV134" s="161"/>
      <c r="CW134" s="161"/>
      <c r="CX134" s="161"/>
      <c r="CY134" s="161"/>
      <c r="CZ134" s="161"/>
      <c r="DA134" s="161"/>
      <c r="DB134" s="161"/>
      <c r="DC134" s="161"/>
      <c r="DD134" s="161"/>
      <c r="DE134" s="161"/>
      <c r="DF134" s="161"/>
      <c r="DG134" s="161"/>
      <c r="DH134" s="161"/>
      <c r="DI134" s="161"/>
      <c r="DJ134" s="161"/>
      <c r="DK134" s="161"/>
      <c r="DL134" s="161"/>
      <c r="DM134" s="161"/>
      <c r="DN134" s="161"/>
      <c r="DO134" s="161"/>
      <c r="DP134" s="142"/>
      <c r="DQ134" s="142"/>
      <c r="DR134" s="142"/>
      <c r="DS134" s="142"/>
      <c r="DT134" s="142"/>
      <c r="DU134" s="142"/>
      <c r="DV134" s="142"/>
      <c r="DW134" s="142"/>
      <c r="DX134" s="142"/>
      <c r="DY134" s="142"/>
      <c r="DZ134" s="142"/>
      <c r="EA134" s="140"/>
    </row>
    <row r="135" spans="1:131" ht="14.4" hidden="1" x14ac:dyDescent="0.2">
      <c r="AU135" s="163"/>
      <c r="AV135" s="163"/>
      <c r="AW135" s="163"/>
      <c r="AX135" s="163"/>
      <c r="AY135" s="163"/>
      <c r="AZ135" s="163"/>
      <c r="BA135" s="163"/>
      <c r="BB135" s="163"/>
      <c r="BC135" s="163"/>
      <c r="BD135" s="163"/>
      <c r="BE135" s="163"/>
      <c r="BF135" s="163"/>
      <c r="BG135" s="163"/>
      <c r="BH135" s="163"/>
      <c r="BI135" s="163"/>
      <c r="BJ135" s="163"/>
      <c r="BK135" s="163"/>
      <c r="BL135" s="163"/>
      <c r="BM135" s="163"/>
      <c r="BN135" s="163"/>
      <c r="BO135" s="163"/>
      <c r="BP135" s="163"/>
      <c r="BQ135" s="163"/>
      <c r="BR135" s="163"/>
      <c r="BS135" s="163"/>
      <c r="BT135" s="163"/>
      <c r="BU135" s="163"/>
      <c r="BV135" s="163"/>
      <c r="BW135" s="163"/>
      <c r="BX135" s="163"/>
      <c r="BY135" s="163"/>
      <c r="BZ135" s="163"/>
      <c r="CA135" s="163"/>
      <c r="CB135" s="163"/>
      <c r="CC135" s="163"/>
      <c r="CD135" s="163"/>
      <c r="CE135" s="163"/>
      <c r="CF135" s="163"/>
      <c r="CG135" s="163"/>
      <c r="CH135" s="163"/>
      <c r="CI135" s="163"/>
      <c r="CJ135" s="163"/>
      <c r="CK135" s="163"/>
      <c r="CL135" s="163"/>
      <c r="CM135" s="163"/>
      <c r="CN135" s="163"/>
      <c r="CO135" s="163"/>
      <c r="CP135" s="163"/>
      <c r="CQ135" s="163"/>
      <c r="CR135" s="163"/>
      <c r="CS135" s="163"/>
      <c r="CT135" s="163"/>
      <c r="CU135" s="163"/>
      <c r="CV135" s="163"/>
      <c r="CW135" s="163"/>
      <c r="CX135" s="163"/>
      <c r="CY135" s="163"/>
      <c r="CZ135" s="163"/>
      <c r="DA135" s="163"/>
      <c r="DB135" s="163"/>
      <c r="DC135" s="163"/>
      <c r="DD135" s="163"/>
      <c r="DE135" s="163"/>
      <c r="DF135" s="163"/>
      <c r="DG135" s="163"/>
      <c r="DH135" s="163"/>
      <c r="DI135" s="163"/>
      <c r="DJ135" s="163"/>
      <c r="DK135" s="163"/>
      <c r="DL135" s="163"/>
      <c r="DM135" s="163"/>
      <c r="DN135" s="163"/>
      <c r="DO135" s="163"/>
      <c r="DP135" s="163"/>
      <c r="DQ135" s="163"/>
      <c r="DR135" s="163"/>
      <c r="DS135" s="163"/>
      <c r="DT135" s="163"/>
      <c r="DU135" s="163"/>
      <c r="DV135" s="163"/>
      <c r="DW135" s="163"/>
      <c r="DX135" s="163"/>
      <c r="DY135" s="163"/>
      <c r="DZ135" s="163"/>
    </row>
  </sheetData>
  <sheetProtection algorithmName="SHA-512" hashValue="ZZ79ACo4hu7tPGYNQdzSE8poJ7/hpFAB5nxdRJB/E0buT8e+4+dr5WyswzqoJtbUHAACPmSAy3rScY88tQuc3A==" saltValue="UG8HgbmXo/kxujPqRV/s/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6C69C-8E4A-4999-A0AF-441E2703670E}">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165" customWidth="1"/>
    <col min="121" max="121" width="0" style="164" hidden="1" customWidth="1"/>
    <col min="122" max="16384" width="9" style="164" hidden="1"/>
  </cols>
  <sheetData>
    <row r="1" spans="1:120" ht="13.2" x14ac:dyDescent="0.2">
      <c r="A1" s="164"/>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164"/>
    </row>
    <row r="17" spans="119:120" ht="13.2" x14ac:dyDescent="0.2">
      <c r="DP17" s="164"/>
    </row>
    <row r="18" spans="119:120" ht="13.2" x14ac:dyDescent="0.2"/>
    <row r="19" spans="119:120" ht="13.2" x14ac:dyDescent="0.2"/>
    <row r="20" spans="119:120" ht="13.2" x14ac:dyDescent="0.2">
      <c r="DO20" s="164"/>
      <c r="DP20" s="164"/>
    </row>
    <row r="21" spans="119:120" ht="13.2" x14ac:dyDescent="0.2">
      <c r="DP21" s="164"/>
    </row>
    <row r="22" spans="119:120" ht="13.2" x14ac:dyDescent="0.2"/>
    <row r="23" spans="119:120" ht="13.2" x14ac:dyDescent="0.2">
      <c r="DO23" s="164"/>
      <c r="DP23" s="164"/>
    </row>
    <row r="24" spans="119:120" ht="13.2" x14ac:dyDescent="0.2">
      <c r="DP24" s="164"/>
    </row>
    <row r="25" spans="119:120" ht="13.2" x14ac:dyDescent="0.2">
      <c r="DP25" s="164"/>
    </row>
    <row r="26" spans="119:120" ht="13.2" x14ac:dyDescent="0.2">
      <c r="DO26" s="164"/>
      <c r="DP26" s="164"/>
    </row>
    <row r="27" spans="119:120" ht="13.2" x14ac:dyDescent="0.2"/>
    <row r="28" spans="119:120" ht="13.2" x14ac:dyDescent="0.2">
      <c r="DO28" s="164"/>
      <c r="DP28" s="164"/>
    </row>
    <row r="29" spans="119:120" ht="13.2" x14ac:dyDescent="0.2">
      <c r="DP29" s="164"/>
    </row>
    <row r="30" spans="119:120" ht="13.2" x14ac:dyDescent="0.2"/>
    <row r="31" spans="119:120" ht="13.2" x14ac:dyDescent="0.2">
      <c r="DO31" s="164"/>
      <c r="DP31" s="164"/>
    </row>
    <row r="32" spans="119:120" ht="13.2" x14ac:dyDescent="0.2"/>
    <row r="33" spans="98:120" ht="13.2" x14ac:dyDescent="0.2">
      <c r="DO33" s="164"/>
      <c r="DP33" s="164"/>
    </row>
    <row r="34" spans="98:120" ht="13.2" x14ac:dyDescent="0.2">
      <c r="DM34" s="164"/>
    </row>
    <row r="35" spans="98:120" ht="13.2" x14ac:dyDescent="0.2">
      <c r="CT35" s="164"/>
      <c r="CU35" s="164"/>
      <c r="CV35" s="164"/>
      <c r="CY35" s="164"/>
      <c r="CZ35" s="164"/>
      <c r="DA35" s="164"/>
      <c r="DD35" s="164"/>
      <c r="DE35" s="164"/>
      <c r="DF35" s="164"/>
      <c r="DI35" s="164"/>
      <c r="DJ35" s="164"/>
      <c r="DK35" s="164"/>
      <c r="DM35" s="164"/>
      <c r="DN35" s="164"/>
      <c r="DO35" s="164"/>
      <c r="DP35" s="164"/>
    </row>
    <row r="36" spans="98:120" ht="13.2" x14ac:dyDescent="0.2"/>
    <row r="37" spans="98:120" ht="13.2" x14ac:dyDescent="0.2">
      <c r="CW37" s="164"/>
      <c r="DB37" s="164"/>
      <c r="DG37" s="164"/>
      <c r="DL37" s="164"/>
      <c r="DP37" s="164"/>
    </row>
    <row r="38" spans="98:120" ht="13.2" x14ac:dyDescent="0.2">
      <c r="CT38" s="164"/>
      <c r="CU38" s="164"/>
      <c r="CV38" s="164"/>
      <c r="CW38" s="164"/>
      <c r="CY38" s="164"/>
      <c r="CZ38" s="164"/>
      <c r="DA38" s="164"/>
      <c r="DB38" s="164"/>
      <c r="DD38" s="164"/>
      <c r="DE38" s="164"/>
      <c r="DF38" s="164"/>
      <c r="DG38" s="164"/>
      <c r="DI38" s="164"/>
      <c r="DJ38" s="164"/>
      <c r="DK38" s="164"/>
      <c r="DL38" s="164"/>
      <c r="DN38" s="164"/>
      <c r="DO38" s="164"/>
      <c r="DP38" s="164"/>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164"/>
      <c r="DO49" s="164"/>
      <c r="DP49" s="164"/>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164"/>
      <c r="CS63" s="164"/>
      <c r="CX63" s="164"/>
      <c r="DC63" s="164"/>
      <c r="DH63" s="164"/>
    </row>
    <row r="64" spans="22:120" ht="13.2" x14ac:dyDescent="0.2">
      <c r="V64" s="164"/>
    </row>
    <row r="65" spans="15:120" ht="13.2" x14ac:dyDescent="0.2">
      <c r="X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c r="AU65" s="164"/>
      <c r="AV65" s="164"/>
      <c r="AW65" s="164"/>
      <c r="AX65" s="164"/>
      <c r="AY65" s="164"/>
      <c r="AZ65" s="164"/>
      <c r="BA65" s="164"/>
      <c r="BB65" s="164"/>
      <c r="BC65" s="164"/>
      <c r="BD65" s="164"/>
      <c r="BE65" s="164"/>
      <c r="BF65" s="164"/>
      <c r="BG65" s="164"/>
      <c r="BH65" s="164"/>
      <c r="BI65" s="164"/>
      <c r="BJ65" s="164"/>
      <c r="BK65" s="164"/>
      <c r="BL65" s="164"/>
      <c r="BM65" s="164"/>
      <c r="BN65" s="164"/>
      <c r="BO65" s="164"/>
      <c r="BP65" s="164"/>
      <c r="BQ65" s="164"/>
      <c r="BR65" s="164"/>
      <c r="BS65" s="164"/>
      <c r="BT65" s="164"/>
      <c r="BU65" s="164"/>
      <c r="BV65" s="164"/>
      <c r="BW65" s="164"/>
      <c r="BX65" s="164"/>
      <c r="BY65" s="164"/>
      <c r="BZ65" s="164"/>
      <c r="CA65" s="164"/>
      <c r="CB65" s="164"/>
      <c r="CC65" s="164"/>
      <c r="CD65" s="164"/>
      <c r="CE65" s="164"/>
      <c r="CF65" s="164"/>
      <c r="CG65" s="164"/>
      <c r="CH65" s="164"/>
      <c r="CI65" s="164"/>
      <c r="CJ65" s="164"/>
      <c r="CK65" s="164"/>
      <c r="CL65" s="164"/>
      <c r="CM65" s="164"/>
      <c r="CN65" s="164"/>
      <c r="CO65" s="164"/>
      <c r="CP65" s="164"/>
      <c r="CQ65" s="164"/>
      <c r="CR65" s="164"/>
      <c r="CU65" s="164"/>
      <c r="CZ65" s="164"/>
      <c r="DE65" s="164"/>
      <c r="DJ65" s="164"/>
    </row>
    <row r="66" spans="15:120" ht="13.2" x14ac:dyDescent="0.2">
      <c r="Q66" s="164"/>
      <c r="S66" s="164"/>
      <c r="U66" s="164"/>
      <c r="DM66" s="164"/>
    </row>
    <row r="67" spans="15:120" ht="13.2" x14ac:dyDescent="0.2">
      <c r="O67" s="164"/>
      <c r="P67" s="164"/>
      <c r="R67" s="164"/>
      <c r="T67" s="164"/>
      <c r="Y67" s="164"/>
      <c r="CT67" s="164"/>
      <c r="CV67" s="164"/>
      <c r="CW67" s="164"/>
      <c r="CY67" s="164"/>
      <c r="DA67" s="164"/>
      <c r="DB67" s="164"/>
      <c r="DD67" s="164"/>
      <c r="DF67" s="164"/>
      <c r="DG67" s="164"/>
      <c r="DI67" s="164"/>
      <c r="DK67" s="164"/>
      <c r="DL67" s="164"/>
      <c r="DN67" s="164"/>
      <c r="DO67" s="164"/>
      <c r="DP67" s="164"/>
    </row>
    <row r="68" spans="15:120" ht="13.2" x14ac:dyDescent="0.2"/>
    <row r="69" spans="15:120" ht="13.2" x14ac:dyDescent="0.2"/>
    <row r="70" spans="15:120" ht="13.2" x14ac:dyDescent="0.2"/>
    <row r="71" spans="15:120" ht="13.2" x14ac:dyDescent="0.2"/>
    <row r="72" spans="15:120" ht="13.2" x14ac:dyDescent="0.2">
      <c r="DP72" s="164"/>
    </row>
    <row r="73" spans="15:120" ht="13.2" x14ac:dyDescent="0.2">
      <c r="DP73" s="164"/>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164"/>
      <c r="CX96" s="164"/>
      <c r="DC96" s="164"/>
      <c r="DH96" s="164"/>
    </row>
    <row r="97" spans="24:120" ht="13.2" x14ac:dyDescent="0.2">
      <c r="CS97" s="164"/>
      <c r="CX97" s="164"/>
      <c r="DC97" s="164"/>
      <c r="DH97" s="164"/>
      <c r="DP97" s="165" t="s">
        <v>475</v>
      </c>
    </row>
    <row r="98" spans="24:120" ht="13.2" hidden="1" x14ac:dyDescent="0.2">
      <c r="CS98" s="164"/>
      <c r="CX98" s="164"/>
      <c r="DC98" s="164"/>
      <c r="DH98" s="164"/>
    </row>
    <row r="99" spans="24:120" ht="13.2" hidden="1" x14ac:dyDescent="0.2">
      <c r="CS99" s="164"/>
      <c r="CX99" s="164"/>
      <c r="DC99" s="164"/>
      <c r="DH99" s="164"/>
    </row>
    <row r="101" spans="24:120" ht="12" hidden="1" customHeight="1" x14ac:dyDescent="0.2">
      <c r="X101" s="164"/>
      <c r="Y101" s="164"/>
      <c r="Z101" s="164"/>
      <c r="AA101" s="164"/>
      <c r="AB101" s="164"/>
      <c r="AC101" s="164"/>
      <c r="AD101" s="164"/>
      <c r="AE101" s="164"/>
      <c r="AF101" s="164"/>
      <c r="AG101" s="164"/>
      <c r="AH101" s="164"/>
      <c r="AI101" s="164"/>
      <c r="AJ101" s="164"/>
      <c r="AK101" s="164"/>
      <c r="AL101" s="164"/>
      <c r="AM101" s="164"/>
      <c r="AN101" s="164"/>
      <c r="AO101" s="164"/>
      <c r="AP101" s="164"/>
      <c r="AQ101" s="164"/>
      <c r="AR101" s="164"/>
      <c r="AS101" s="164"/>
      <c r="AT101" s="164"/>
      <c r="AU101" s="164"/>
      <c r="AV101" s="164"/>
      <c r="AW101" s="164"/>
      <c r="AX101" s="164"/>
      <c r="AY101" s="164"/>
      <c r="AZ101" s="164"/>
      <c r="BA101" s="164"/>
      <c r="BB101" s="164"/>
      <c r="BC101" s="164"/>
      <c r="BD101" s="164"/>
      <c r="BE101" s="164"/>
      <c r="BF101" s="164"/>
      <c r="BG101" s="164"/>
      <c r="BH101" s="164"/>
      <c r="BI101" s="164"/>
      <c r="BJ101" s="164"/>
      <c r="BK101" s="164"/>
      <c r="BL101" s="164"/>
      <c r="BM101" s="164"/>
      <c r="BN101" s="164"/>
      <c r="BO101" s="164"/>
      <c r="BP101" s="164"/>
      <c r="BQ101" s="164"/>
      <c r="BR101" s="164"/>
      <c r="BS101" s="164"/>
      <c r="BT101" s="164"/>
      <c r="BU101" s="164"/>
      <c r="BV101" s="164"/>
      <c r="BW101" s="164"/>
      <c r="BX101" s="164"/>
      <c r="BY101" s="164"/>
      <c r="BZ101" s="164"/>
      <c r="CA101" s="164"/>
      <c r="CB101" s="164"/>
      <c r="CC101" s="164"/>
      <c r="CD101" s="164"/>
      <c r="CE101" s="164"/>
      <c r="CF101" s="164"/>
      <c r="CG101" s="164"/>
      <c r="CH101" s="164"/>
      <c r="CI101" s="164"/>
      <c r="CJ101" s="164"/>
      <c r="CK101" s="164"/>
      <c r="CL101" s="164"/>
      <c r="CM101" s="164"/>
      <c r="CN101" s="164"/>
      <c r="CO101" s="164"/>
      <c r="CP101" s="164"/>
      <c r="CQ101" s="164"/>
      <c r="CR101" s="164"/>
      <c r="CU101" s="164"/>
      <c r="CZ101" s="164"/>
      <c r="DE101" s="164"/>
      <c r="DJ101" s="164"/>
    </row>
    <row r="102" spans="24:120" ht="1.5" hidden="1" customHeight="1" x14ac:dyDescent="0.2">
      <c r="CU102" s="164"/>
      <c r="CZ102" s="164"/>
      <c r="DE102" s="164"/>
      <c r="DJ102" s="164"/>
      <c r="DM102" s="164"/>
    </row>
    <row r="103" spans="24:120" ht="13.2" hidden="1" x14ac:dyDescent="0.2">
      <c r="CT103" s="164"/>
      <c r="CV103" s="164"/>
      <c r="CW103" s="164"/>
      <c r="CY103" s="164"/>
      <c r="DA103" s="164"/>
      <c r="DB103" s="164"/>
      <c r="DD103" s="164"/>
      <c r="DF103" s="164"/>
      <c r="DG103" s="164"/>
      <c r="DI103" s="164"/>
      <c r="DK103" s="164"/>
      <c r="DL103" s="164"/>
      <c r="DM103" s="164"/>
      <c r="DN103" s="164"/>
      <c r="DO103" s="164"/>
      <c r="DP103" s="164"/>
    </row>
    <row r="104" spans="24:120" ht="13.2" hidden="1" x14ac:dyDescent="0.2">
      <c r="CV104" s="164"/>
      <c r="CW104" s="164"/>
      <c r="DA104" s="164"/>
      <c r="DB104" s="164"/>
      <c r="DF104" s="164"/>
      <c r="DG104" s="164"/>
      <c r="DK104" s="164"/>
      <c r="DL104" s="164"/>
      <c r="DN104" s="164"/>
      <c r="DO104" s="164"/>
      <c r="DP104" s="164"/>
    </row>
    <row r="105" spans="24:120" ht="12.75" hidden="1" customHeight="1" x14ac:dyDescent="0.2"/>
  </sheetData>
  <sheetProtection algorithmName="SHA-512" hashValue="MWZ6fSVArhx6EVsjL2RmGlPAf5ul6WRMAd5MbeM66HpJbye3n9RzPhg/4fsA6DDxCq5tMNRgwTQU62hTk1eg+A==" saltValue="A7J+bcH+eOUsy3PSHQ7lq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36CFB-E96C-4E18-AF31-2D30973F75A6}">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165" customWidth="1"/>
    <col min="117" max="16384" width="9" style="164" hidden="1"/>
  </cols>
  <sheetData>
    <row r="1" spans="2:116" ht="13.2" x14ac:dyDescent="0.2">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row>
    <row r="2" spans="2:116" ht="13.2" x14ac:dyDescent="0.2"/>
    <row r="3" spans="2:116" ht="13.2" x14ac:dyDescent="0.2"/>
    <row r="4" spans="2:116" ht="13.2" x14ac:dyDescent="0.2">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row>
    <row r="5" spans="2:116" ht="13.2" x14ac:dyDescent="0.2">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4"/>
      <c r="BA18" s="164"/>
      <c r="BB18" s="164"/>
      <c r="BC18" s="164"/>
      <c r="BD18" s="164"/>
      <c r="BE18" s="164"/>
      <c r="BF18" s="164"/>
      <c r="BG18" s="164"/>
      <c r="BH18" s="164"/>
      <c r="BI18" s="164"/>
      <c r="BJ18" s="164"/>
      <c r="BK18" s="164"/>
      <c r="BL18" s="164"/>
      <c r="BM18" s="164"/>
      <c r="BN18" s="164"/>
      <c r="BO18" s="164"/>
      <c r="BP18" s="164"/>
      <c r="BQ18" s="164"/>
      <c r="BR18" s="164"/>
      <c r="BS18" s="164"/>
      <c r="BT18" s="164"/>
      <c r="BU18" s="164"/>
      <c r="BV18" s="164"/>
      <c r="BW18" s="164"/>
      <c r="BX18" s="164"/>
      <c r="BY18" s="164"/>
      <c r="BZ18" s="164"/>
      <c r="CA18" s="164"/>
      <c r="CB18" s="164"/>
      <c r="CC18" s="164"/>
      <c r="CD18" s="164"/>
      <c r="CE18" s="164"/>
      <c r="CF18" s="164"/>
      <c r="CG18" s="164"/>
      <c r="CH18" s="164"/>
      <c r="CI18" s="164"/>
      <c r="CJ18" s="164"/>
      <c r="CK18" s="164"/>
      <c r="CL18" s="164"/>
      <c r="CM18" s="164"/>
      <c r="CN18" s="164"/>
      <c r="CO18" s="164"/>
      <c r="CP18" s="164"/>
      <c r="CQ18" s="164"/>
      <c r="CR18" s="164"/>
      <c r="CS18" s="164"/>
      <c r="CT18" s="164"/>
      <c r="CU18" s="164"/>
      <c r="CV18" s="164"/>
      <c r="CW18" s="164"/>
      <c r="CX18" s="164"/>
      <c r="CY18" s="164"/>
      <c r="CZ18" s="164"/>
      <c r="DA18" s="164"/>
      <c r="DB18" s="164"/>
      <c r="DC18" s="164"/>
      <c r="DD18" s="164"/>
      <c r="DE18" s="164"/>
      <c r="DF18" s="164"/>
      <c r="DG18" s="164"/>
      <c r="DH18" s="164"/>
      <c r="DI18" s="164"/>
      <c r="DJ18" s="164"/>
      <c r="DK18" s="164"/>
      <c r="DL18" s="164"/>
    </row>
    <row r="19" spans="9:116" ht="13.2" x14ac:dyDescent="0.2"/>
    <row r="20" spans="9:116" ht="13.2" x14ac:dyDescent="0.2"/>
    <row r="21" spans="9:116" ht="13.2" x14ac:dyDescent="0.2">
      <c r="DL21" s="164"/>
    </row>
    <row r="22" spans="9:116" ht="13.2" x14ac:dyDescent="0.2">
      <c r="DI22" s="164"/>
      <c r="DJ22" s="164"/>
      <c r="DK22" s="164"/>
      <c r="DL22" s="164"/>
    </row>
    <row r="23" spans="9:116" ht="13.2" x14ac:dyDescent="0.2">
      <c r="CY23" s="164"/>
      <c r="CZ23" s="164"/>
      <c r="DA23" s="164"/>
      <c r="DB23" s="164"/>
      <c r="DC23" s="164"/>
      <c r="DD23" s="164"/>
      <c r="DE23" s="164"/>
      <c r="DF23" s="164"/>
      <c r="DG23" s="164"/>
      <c r="DH23" s="164"/>
      <c r="DI23" s="164"/>
      <c r="DJ23" s="164"/>
      <c r="DK23" s="164"/>
      <c r="DL23" s="164"/>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164"/>
      <c r="DA35" s="164"/>
      <c r="DB35" s="164"/>
      <c r="DC35" s="164"/>
      <c r="DD35" s="164"/>
      <c r="DE35" s="164"/>
      <c r="DF35" s="164"/>
      <c r="DG35" s="164"/>
      <c r="DH35" s="164"/>
      <c r="DI35" s="164"/>
      <c r="DJ35" s="164"/>
      <c r="DK35" s="164"/>
      <c r="DL35" s="164"/>
    </row>
    <row r="36" spans="15:116" ht="13.2" x14ac:dyDescent="0.2"/>
    <row r="37" spans="15:116" ht="13.2" x14ac:dyDescent="0.2">
      <c r="DL37" s="164"/>
    </row>
    <row r="38" spans="15:116" ht="13.2" x14ac:dyDescent="0.2">
      <c r="DI38" s="164"/>
      <c r="DJ38" s="164"/>
      <c r="DK38" s="164"/>
      <c r="DL38" s="164"/>
    </row>
    <row r="39" spans="15:116" ht="13.2" x14ac:dyDescent="0.2"/>
    <row r="40" spans="15:116" ht="13.2" x14ac:dyDescent="0.2"/>
    <row r="41" spans="15:116" ht="13.2" x14ac:dyDescent="0.2"/>
    <row r="42" spans="15:116" ht="13.2" x14ac:dyDescent="0.2"/>
    <row r="43" spans="15:116" ht="13.2" x14ac:dyDescent="0.2">
      <c r="O43" s="164"/>
      <c r="P43" s="164"/>
      <c r="Q43" s="164"/>
      <c r="R43" s="164"/>
      <c r="S43" s="164"/>
      <c r="T43" s="164"/>
      <c r="U43" s="164"/>
      <c r="V43" s="164"/>
      <c r="W43" s="164"/>
      <c r="X43" s="164"/>
      <c r="Y43" s="164"/>
      <c r="Z43" s="164"/>
      <c r="AA43" s="164"/>
      <c r="AB43" s="164"/>
      <c r="AC43" s="164"/>
      <c r="AD43" s="164"/>
      <c r="AE43" s="164"/>
      <c r="AF43" s="164"/>
      <c r="AG43" s="164"/>
      <c r="AH43" s="164"/>
      <c r="AI43" s="164"/>
      <c r="AJ43" s="164"/>
      <c r="AK43" s="164"/>
      <c r="AL43" s="164"/>
      <c r="AM43" s="164"/>
      <c r="AN43" s="164"/>
      <c r="AO43" s="164"/>
      <c r="AP43" s="164"/>
      <c r="AQ43" s="164"/>
      <c r="AR43" s="164"/>
      <c r="AS43" s="164"/>
      <c r="AT43" s="164"/>
      <c r="AU43" s="164"/>
      <c r="AV43" s="164"/>
      <c r="AW43" s="164"/>
      <c r="AX43" s="164"/>
      <c r="AY43" s="164"/>
      <c r="AZ43" s="164"/>
      <c r="BA43" s="164"/>
      <c r="BB43" s="164"/>
      <c r="BC43" s="164"/>
      <c r="BD43" s="164"/>
      <c r="BE43" s="164"/>
      <c r="BF43" s="164"/>
      <c r="BG43" s="164"/>
      <c r="BH43" s="164"/>
      <c r="BI43" s="164"/>
      <c r="BJ43" s="164"/>
      <c r="BK43" s="164"/>
      <c r="BL43" s="164"/>
      <c r="BM43" s="164"/>
      <c r="BN43" s="164"/>
      <c r="BO43" s="164"/>
      <c r="BP43" s="164"/>
      <c r="BQ43" s="164"/>
      <c r="BR43" s="164"/>
      <c r="BS43" s="164"/>
      <c r="BT43" s="164"/>
      <c r="BU43" s="164"/>
      <c r="BV43" s="164"/>
      <c r="BW43" s="164"/>
      <c r="BX43" s="164"/>
      <c r="BY43" s="164"/>
      <c r="BZ43" s="164"/>
      <c r="CA43" s="164"/>
      <c r="CB43" s="164"/>
      <c r="CC43" s="164"/>
      <c r="CD43" s="164"/>
      <c r="CE43" s="164"/>
      <c r="CF43" s="164"/>
      <c r="CG43" s="164"/>
      <c r="CH43" s="164"/>
      <c r="CI43" s="164"/>
      <c r="CJ43" s="164"/>
      <c r="CK43" s="164"/>
      <c r="CL43" s="164"/>
      <c r="CM43" s="164"/>
      <c r="CN43" s="164"/>
      <c r="CO43" s="164"/>
      <c r="CP43" s="164"/>
      <c r="CQ43" s="164"/>
      <c r="CR43" s="164"/>
      <c r="CS43" s="164"/>
      <c r="CT43" s="164"/>
      <c r="CU43" s="164"/>
      <c r="CV43" s="164"/>
      <c r="CW43" s="164"/>
      <c r="CX43" s="164"/>
      <c r="CY43" s="164"/>
      <c r="CZ43" s="164"/>
      <c r="DA43" s="164"/>
      <c r="DB43" s="164"/>
      <c r="DC43" s="164"/>
      <c r="DD43" s="164"/>
      <c r="DE43" s="164"/>
      <c r="DF43" s="164"/>
      <c r="DG43" s="164"/>
      <c r="DH43" s="164"/>
      <c r="DI43" s="164"/>
      <c r="DJ43" s="164"/>
      <c r="DK43" s="164"/>
      <c r="DL43" s="164"/>
    </row>
    <row r="44" spans="15:116" ht="13.2" x14ac:dyDescent="0.2">
      <c r="DL44" s="164"/>
    </row>
    <row r="45" spans="15:116" ht="13.2" x14ac:dyDescent="0.2"/>
    <row r="46" spans="15:116" ht="13.2" x14ac:dyDescent="0.2">
      <c r="DA46" s="164"/>
      <c r="DB46" s="164"/>
      <c r="DC46" s="164"/>
      <c r="DD46" s="164"/>
      <c r="DE46" s="164"/>
      <c r="DF46" s="164"/>
      <c r="DG46" s="164"/>
      <c r="DH46" s="164"/>
      <c r="DI46" s="164"/>
      <c r="DJ46" s="164"/>
      <c r="DK46" s="164"/>
      <c r="DL46" s="164"/>
    </row>
    <row r="47" spans="15:116" ht="13.2" x14ac:dyDescent="0.2"/>
    <row r="48" spans="15:116" ht="13.2" x14ac:dyDescent="0.2"/>
    <row r="49" spans="104:116" ht="13.2" x14ac:dyDescent="0.2"/>
    <row r="50" spans="104:116" ht="13.2" x14ac:dyDescent="0.2">
      <c r="CZ50" s="164"/>
      <c r="DA50" s="164"/>
      <c r="DB50" s="164"/>
      <c r="DC50" s="164"/>
      <c r="DD50" s="164"/>
      <c r="DE50" s="164"/>
      <c r="DF50" s="164"/>
      <c r="DG50" s="164"/>
      <c r="DH50" s="164"/>
      <c r="DI50" s="164"/>
      <c r="DJ50" s="164"/>
      <c r="DK50" s="164"/>
      <c r="DL50" s="164"/>
    </row>
    <row r="51" spans="104:116" ht="13.2" x14ac:dyDescent="0.2"/>
    <row r="52" spans="104:116" ht="13.2" x14ac:dyDescent="0.2"/>
    <row r="53" spans="104:116" ht="13.2" x14ac:dyDescent="0.2">
      <c r="DL53" s="164"/>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164"/>
      <c r="DD67" s="164"/>
      <c r="DE67" s="164"/>
      <c r="DF67" s="164"/>
      <c r="DG67" s="164"/>
      <c r="DH67" s="164"/>
      <c r="DI67" s="164"/>
      <c r="DJ67" s="164"/>
      <c r="DK67" s="164"/>
      <c r="DL67" s="164"/>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3atIqBrCMToP41+HPmD0+LRCh+SWdnWsrdgBhHaOJIMbtUuFhKsuUOyyGsxyap9DbKCEJDfpe5qfRxvU1GtWA==" saltValue="ESGLOejNRjozjM9JG2Kkb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4471D-92A8-4A92-B605-EB75EDC59C53}">
  <sheetPr>
    <pageSetUpPr fitToPage="1"/>
  </sheetPr>
  <dimension ref="A1:AZ73"/>
  <sheetViews>
    <sheetView showGridLines="0" view="pageBreakPreview" workbookViewId="0"/>
  </sheetViews>
  <sheetFormatPr defaultColWidth="0" defaultRowHeight="13.5" customHeight="1" zeroHeight="1" x14ac:dyDescent="0.2"/>
  <cols>
    <col min="1" max="36" width="2.44140625" style="229" customWidth="1"/>
    <col min="37" max="44" width="17" style="229" customWidth="1"/>
    <col min="45" max="45" width="6.109375" style="236" customWidth="1"/>
    <col min="46" max="46" width="3" style="235" customWidth="1"/>
    <col min="47" max="47" width="19.109375" style="229" hidden="1" customWidth="1"/>
    <col min="48" max="52" width="12.6640625" style="229" hidden="1" customWidth="1"/>
    <col min="53" max="16384" width="8.6640625" style="229" hidden="1"/>
  </cols>
  <sheetData>
    <row r="1" spans="1:46" ht="13.2" x14ac:dyDescent="0.2">
      <c r="AS1" s="229"/>
      <c r="AT1" s="229"/>
    </row>
    <row r="2" spans="1:46" ht="13.2" x14ac:dyDescent="0.2">
      <c r="AS2" s="229"/>
      <c r="AT2" s="229"/>
    </row>
    <row r="3" spans="1:46" ht="13.2" x14ac:dyDescent="0.2">
      <c r="AS3" s="229"/>
      <c r="AT3" s="229"/>
    </row>
    <row r="4" spans="1:46" ht="13.2" x14ac:dyDescent="0.2">
      <c r="AS4" s="229"/>
      <c r="AT4" s="229"/>
    </row>
    <row r="5" spans="1:46" ht="16.2" x14ac:dyDescent="0.2">
      <c r="A5" s="241" t="s">
        <v>476</v>
      </c>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c r="AM5" s="232"/>
      <c r="AN5" s="232"/>
      <c r="AO5" s="232"/>
      <c r="AP5" s="232"/>
      <c r="AQ5" s="232"/>
      <c r="AR5" s="232"/>
      <c r="AS5" s="234"/>
    </row>
    <row r="6" spans="1:46" ht="13.2" x14ac:dyDescent="0.2">
      <c r="A6" s="235"/>
      <c r="AK6" s="284" t="s">
        <v>477</v>
      </c>
      <c r="AL6" s="284"/>
      <c r="AM6" s="284"/>
      <c r="AN6" s="284"/>
    </row>
    <row r="7" spans="1:46" ht="13.5" customHeight="1" x14ac:dyDescent="0.2">
      <c r="A7" s="235"/>
      <c r="AK7" s="166"/>
      <c r="AL7" s="167"/>
      <c r="AM7" s="167"/>
      <c r="AN7" s="168"/>
      <c r="AO7" s="1127" t="s">
        <v>478</v>
      </c>
      <c r="AP7" s="169"/>
      <c r="AQ7" s="170" t="s">
        <v>479</v>
      </c>
      <c r="AR7" s="171"/>
    </row>
    <row r="8" spans="1:46" ht="13.2" x14ac:dyDescent="0.2">
      <c r="A8" s="235"/>
      <c r="AK8" s="172"/>
      <c r="AL8" s="173"/>
      <c r="AM8" s="173"/>
      <c r="AN8" s="174"/>
      <c r="AO8" s="1128"/>
      <c r="AP8" s="175" t="s">
        <v>480</v>
      </c>
      <c r="AQ8" s="176" t="s">
        <v>481</v>
      </c>
      <c r="AR8" s="177" t="s">
        <v>482</v>
      </c>
    </row>
    <row r="9" spans="1:46" ht="13.2" x14ac:dyDescent="0.2">
      <c r="A9" s="235"/>
      <c r="AK9" s="1129" t="s">
        <v>483</v>
      </c>
      <c r="AL9" s="1130"/>
      <c r="AM9" s="1130"/>
      <c r="AN9" s="1131"/>
      <c r="AO9" s="178">
        <v>2996051</v>
      </c>
      <c r="AP9" s="178">
        <v>54890</v>
      </c>
      <c r="AQ9" s="179">
        <v>72348</v>
      </c>
      <c r="AR9" s="180">
        <v>-24.1</v>
      </c>
    </row>
    <row r="10" spans="1:46" ht="13.5" customHeight="1" x14ac:dyDescent="0.2">
      <c r="A10" s="235"/>
      <c r="AK10" s="1129" t="s">
        <v>484</v>
      </c>
      <c r="AL10" s="1130"/>
      <c r="AM10" s="1130"/>
      <c r="AN10" s="1131"/>
      <c r="AO10" s="181">
        <v>568829</v>
      </c>
      <c r="AP10" s="181">
        <v>10421</v>
      </c>
      <c r="AQ10" s="182">
        <v>6364</v>
      </c>
      <c r="AR10" s="183">
        <v>63.7</v>
      </c>
    </row>
    <row r="11" spans="1:46" ht="13.5" customHeight="1" x14ac:dyDescent="0.2">
      <c r="A11" s="235"/>
      <c r="AK11" s="1129" t="s">
        <v>485</v>
      </c>
      <c r="AL11" s="1130"/>
      <c r="AM11" s="1130"/>
      <c r="AN11" s="1131"/>
      <c r="AO11" s="181">
        <v>41886</v>
      </c>
      <c r="AP11" s="181">
        <v>767</v>
      </c>
      <c r="AQ11" s="182">
        <v>1262</v>
      </c>
      <c r="AR11" s="183">
        <v>-39.200000000000003</v>
      </c>
    </row>
    <row r="12" spans="1:46" ht="13.5" customHeight="1" x14ac:dyDescent="0.2">
      <c r="A12" s="235"/>
      <c r="AK12" s="1129" t="s">
        <v>486</v>
      </c>
      <c r="AL12" s="1130"/>
      <c r="AM12" s="1130"/>
      <c r="AN12" s="1131"/>
      <c r="AO12" s="181" t="s">
        <v>487</v>
      </c>
      <c r="AP12" s="181" t="s">
        <v>487</v>
      </c>
      <c r="AQ12" s="182">
        <v>10</v>
      </c>
      <c r="AR12" s="183" t="s">
        <v>487</v>
      </c>
    </row>
    <row r="13" spans="1:46" ht="13.5" customHeight="1" x14ac:dyDescent="0.2">
      <c r="A13" s="235"/>
      <c r="AK13" s="1129" t="s">
        <v>488</v>
      </c>
      <c r="AL13" s="1130"/>
      <c r="AM13" s="1130"/>
      <c r="AN13" s="1131"/>
      <c r="AO13" s="181">
        <v>109482</v>
      </c>
      <c r="AP13" s="181">
        <v>2006</v>
      </c>
      <c r="AQ13" s="182">
        <v>3257</v>
      </c>
      <c r="AR13" s="183">
        <v>-38.4</v>
      </c>
    </row>
    <row r="14" spans="1:46" ht="13.5" customHeight="1" x14ac:dyDescent="0.2">
      <c r="A14" s="235"/>
      <c r="AK14" s="1129" t="s">
        <v>489</v>
      </c>
      <c r="AL14" s="1130"/>
      <c r="AM14" s="1130"/>
      <c r="AN14" s="1131"/>
      <c r="AO14" s="181">
        <v>83011</v>
      </c>
      <c r="AP14" s="181">
        <v>1521</v>
      </c>
      <c r="AQ14" s="182">
        <v>1617</v>
      </c>
      <c r="AR14" s="183">
        <v>-5.9</v>
      </c>
    </row>
    <row r="15" spans="1:46" ht="13.5" customHeight="1" x14ac:dyDescent="0.2">
      <c r="A15" s="235"/>
      <c r="AK15" s="1132" t="s">
        <v>490</v>
      </c>
      <c r="AL15" s="1133"/>
      <c r="AM15" s="1133"/>
      <c r="AN15" s="1134"/>
      <c r="AO15" s="181">
        <v>-178768</v>
      </c>
      <c r="AP15" s="181">
        <v>-3275</v>
      </c>
      <c r="AQ15" s="182">
        <v>-3947</v>
      </c>
      <c r="AR15" s="183">
        <v>-17</v>
      </c>
    </row>
    <row r="16" spans="1:46" ht="13.2" x14ac:dyDescent="0.2">
      <c r="A16" s="235"/>
      <c r="AK16" s="1132" t="s">
        <v>178</v>
      </c>
      <c r="AL16" s="1133"/>
      <c r="AM16" s="1133"/>
      <c r="AN16" s="1134"/>
      <c r="AO16" s="181">
        <v>3620491</v>
      </c>
      <c r="AP16" s="181">
        <v>66330</v>
      </c>
      <c r="AQ16" s="182">
        <v>80912</v>
      </c>
      <c r="AR16" s="183">
        <v>-18</v>
      </c>
    </row>
    <row r="17" spans="1:46" ht="13.2" x14ac:dyDescent="0.2">
      <c r="A17" s="235"/>
    </row>
    <row r="18" spans="1:46" ht="13.2" x14ac:dyDescent="0.2">
      <c r="A18" s="235"/>
      <c r="AQ18" s="285"/>
      <c r="AR18" s="285"/>
    </row>
    <row r="19" spans="1:46" ht="13.2" x14ac:dyDescent="0.2">
      <c r="A19" s="235"/>
      <c r="AK19" s="229" t="s">
        <v>491</v>
      </c>
    </row>
    <row r="20" spans="1:46" ht="13.2" x14ac:dyDescent="0.2">
      <c r="A20" s="235"/>
      <c r="AK20" s="286"/>
      <c r="AL20" s="287"/>
      <c r="AM20" s="287"/>
      <c r="AN20" s="288"/>
      <c r="AO20" s="289" t="s">
        <v>492</v>
      </c>
      <c r="AP20" s="290" t="s">
        <v>493</v>
      </c>
      <c r="AQ20" s="291" t="s">
        <v>494</v>
      </c>
      <c r="AR20" s="292"/>
    </row>
    <row r="21" spans="1:46" s="284" customFormat="1" ht="13.2" x14ac:dyDescent="0.2">
      <c r="A21" s="293"/>
      <c r="AK21" s="1135" t="s">
        <v>495</v>
      </c>
      <c r="AL21" s="1136"/>
      <c r="AM21" s="1136"/>
      <c r="AN21" s="1137"/>
      <c r="AO21" s="294">
        <v>5.62</v>
      </c>
      <c r="AP21" s="295">
        <v>6.71</v>
      </c>
      <c r="AQ21" s="296">
        <v>-1.0900000000000001</v>
      </c>
      <c r="AS21" s="297"/>
      <c r="AT21" s="293"/>
    </row>
    <row r="22" spans="1:46" s="284" customFormat="1" ht="13.2" x14ac:dyDescent="0.2">
      <c r="A22" s="293"/>
      <c r="AK22" s="1135" t="s">
        <v>496</v>
      </c>
      <c r="AL22" s="1136"/>
      <c r="AM22" s="1136"/>
      <c r="AN22" s="1137"/>
      <c r="AO22" s="298">
        <v>97</v>
      </c>
      <c r="AP22" s="299">
        <v>98.3</v>
      </c>
      <c r="AQ22" s="300">
        <v>-1.3</v>
      </c>
      <c r="AR22" s="285"/>
      <c r="AS22" s="297"/>
      <c r="AT22" s="293"/>
    </row>
    <row r="23" spans="1:46" s="284" customFormat="1" ht="13.2" x14ac:dyDescent="0.2">
      <c r="A23" s="293"/>
      <c r="AP23" s="285"/>
      <c r="AQ23" s="285"/>
      <c r="AR23" s="285"/>
      <c r="AS23" s="297"/>
      <c r="AT23" s="293"/>
    </row>
    <row r="24" spans="1:46" s="284" customFormat="1" ht="13.2" x14ac:dyDescent="0.2">
      <c r="A24" s="293"/>
      <c r="AP24" s="285"/>
      <c r="AQ24" s="285"/>
      <c r="AR24" s="285"/>
      <c r="AS24" s="297"/>
      <c r="AT24" s="293"/>
    </row>
    <row r="25" spans="1:46" s="284"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3"/>
    </row>
    <row r="26" spans="1:46" s="284"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305"/>
      <c r="AS27" s="229"/>
      <c r="AT27" s="229"/>
    </row>
    <row r="28" spans="1:46" ht="16.2" x14ac:dyDescent="0.2">
      <c r="A28" s="241" t="s">
        <v>498</v>
      </c>
      <c r="B28" s="232"/>
      <c r="C28" s="232"/>
      <c r="D28" s="232"/>
      <c r="E28" s="232"/>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2"/>
      <c r="AM28" s="232"/>
      <c r="AN28" s="232"/>
      <c r="AO28" s="232"/>
      <c r="AP28" s="232"/>
      <c r="AQ28" s="232"/>
      <c r="AR28" s="232"/>
      <c r="AS28" s="306"/>
    </row>
    <row r="29" spans="1:46" ht="13.2" x14ac:dyDescent="0.2">
      <c r="A29" s="235"/>
      <c r="AK29" s="284" t="s">
        <v>499</v>
      </c>
      <c r="AL29" s="284"/>
      <c r="AM29" s="284"/>
      <c r="AN29" s="284"/>
      <c r="AS29" s="307"/>
    </row>
    <row r="30" spans="1:46" ht="13.5" customHeight="1" x14ac:dyDescent="0.2">
      <c r="A30" s="235"/>
      <c r="AK30" s="166"/>
      <c r="AL30" s="167"/>
      <c r="AM30" s="167"/>
      <c r="AN30" s="168"/>
      <c r="AO30" s="1127" t="s">
        <v>478</v>
      </c>
      <c r="AP30" s="169"/>
      <c r="AQ30" s="170" t="s">
        <v>479</v>
      </c>
      <c r="AR30" s="171"/>
    </row>
    <row r="31" spans="1:46" ht="13.2" x14ac:dyDescent="0.2">
      <c r="A31" s="235"/>
      <c r="AK31" s="172"/>
      <c r="AL31" s="173"/>
      <c r="AM31" s="173"/>
      <c r="AN31" s="174"/>
      <c r="AO31" s="1128"/>
      <c r="AP31" s="175" t="s">
        <v>480</v>
      </c>
      <c r="AQ31" s="176" t="s">
        <v>481</v>
      </c>
      <c r="AR31" s="177" t="s">
        <v>482</v>
      </c>
    </row>
    <row r="32" spans="1:46" ht="27" customHeight="1" x14ac:dyDescent="0.2">
      <c r="A32" s="235"/>
      <c r="AK32" s="1143" t="s">
        <v>500</v>
      </c>
      <c r="AL32" s="1144"/>
      <c r="AM32" s="1144"/>
      <c r="AN32" s="1145"/>
      <c r="AO32" s="184">
        <v>1830004</v>
      </c>
      <c r="AP32" s="184">
        <v>33527</v>
      </c>
      <c r="AQ32" s="185">
        <v>34344</v>
      </c>
      <c r="AR32" s="186">
        <v>-2.4</v>
      </c>
    </row>
    <row r="33" spans="1:46" ht="13.5" customHeight="1" x14ac:dyDescent="0.2">
      <c r="A33" s="235"/>
      <c r="AK33" s="1143" t="s">
        <v>501</v>
      </c>
      <c r="AL33" s="1144"/>
      <c r="AM33" s="1144"/>
      <c r="AN33" s="1145"/>
      <c r="AO33" s="184" t="s">
        <v>487</v>
      </c>
      <c r="AP33" s="184" t="s">
        <v>487</v>
      </c>
      <c r="AQ33" s="185" t="s">
        <v>487</v>
      </c>
      <c r="AR33" s="186" t="s">
        <v>487</v>
      </c>
    </row>
    <row r="34" spans="1:46" ht="27" customHeight="1" x14ac:dyDescent="0.2">
      <c r="A34" s="235"/>
      <c r="AK34" s="1143" t="s">
        <v>502</v>
      </c>
      <c r="AL34" s="1144"/>
      <c r="AM34" s="1144"/>
      <c r="AN34" s="1145"/>
      <c r="AO34" s="184" t="s">
        <v>487</v>
      </c>
      <c r="AP34" s="184" t="s">
        <v>487</v>
      </c>
      <c r="AQ34" s="185">
        <v>3</v>
      </c>
      <c r="AR34" s="186" t="s">
        <v>487</v>
      </c>
    </row>
    <row r="35" spans="1:46" ht="27" customHeight="1" x14ac:dyDescent="0.2">
      <c r="A35" s="235"/>
      <c r="AK35" s="1143" t="s">
        <v>503</v>
      </c>
      <c r="AL35" s="1144"/>
      <c r="AM35" s="1144"/>
      <c r="AN35" s="1145"/>
      <c r="AO35" s="184">
        <v>288703</v>
      </c>
      <c r="AP35" s="184">
        <v>5289</v>
      </c>
      <c r="AQ35" s="185">
        <v>7806</v>
      </c>
      <c r="AR35" s="186">
        <v>-32.200000000000003</v>
      </c>
    </row>
    <row r="36" spans="1:46" ht="27" customHeight="1" x14ac:dyDescent="0.2">
      <c r="A36" s="235"/>
      <c r="AK36" s="1143" t="s">
        <v>504</v>
      </c>
      <c r="AL36" s="1144"/>
      <c r="AM36" s="1144"/>
      <c r="AN36" s="1145"/>
      <c r="AO36" s="184">
        <v>281216</v>
      </c>
      <c r="AP36" s="184">
        <v>5152</v>
      </c>
      <c r="AQ36" s="185">
        <v>1690</v>
      </c>
      <c r="AR36" s="186">
        <v>204.9</v>
      </c>
    </row>
    <row r="37" spans="1:46" ht="13.5" customHeight="1" x14ac:dyDescent="0.2">
      <c r="A37" s="235"/>
      <c r="AK37" s="1143" t="s">
        <v>505</v>
      </c>
      <c r="AL37" s="1144"/>
      <c r="AM37" s="1144"/>
      <c r="AN37" s="1145"/>
      <c r="AO37" s="184">
        <v>161674</v>
      </c>
      <c r="AP37" s="184">
        <v>2962</v>
      </c>
      <c r="AQ37" s="185">
        <v>666</v>
      </c>
      <c r="AR37" s="186">
        <v>344.7</v>
      </c>
    </row>
    <row r="38" spans="1:46" ht="27" customHeight="1" x14ac:dyDescent="0.2">
      <c r="A38" s="235"/>
      <c r="AK38" s="1146" t="s">
        <v>506</v>
      </c>
      <c r="AL38" s="1147"/>
      <c r="AM38" s="1147"/>
      <c r="AN38" s="1148"/>
      <c r="AO38" s="308" t="s">
        <v>487</v>
      </c>
      <c r="AP38" s="308" t="s">
        <v>487</v>
      </c>
      <c r="AQ38" s="309">
        <v>3</v>
      </c>
      <c r="AR38" s="300" t="s">
        <v>487</v>
      </c>
      <c r="AS38" s="307"/>
    </row>
    <row r="39" spans="1:46" ht="13.2" x14ac:dyDescent="0.2">
      <c r="A39" s="235"/>
      <c r="AK39" s="1146" t="s">
        <v>507</v>
      </c>
      <c r="AL39" s="1147"/>
      <c r="AM39" s="1147"/>
      <c r="AN39" s="1148"/>
      <c r="AO39" s="184">
        <v>-477466</v>
      </c>
      <c r="AP39" s="184">
        <v>-8748</v>
      </c>
      <c r="AQ39" s="185">
        <v>-5822</v>
      </c>
      <c r="AR39" s="186">
        <v>50.3</v>
      </c>
      <c r="AS39" s="307"/>
    </row>
    <row r="40" spans="1:46" ht="27" customHeight="1" x14ac:dyDescent="0.2">
      <c r="A40" s="235"/>
      <c r="AK40" s="1143" t="s">
        <v>508</v>
      </c>
      <c r="AL40" s="1144"/>
      <c r="AM40" s="1144"/>
      <c r="AN40" s="1145"/>
      <c r="AO40" s="184">
        <v>-1500336</v>
      </c>
      <c r="AP40" s="184">
        <v>-27487</v>
      </c>
      <c r="AQ40" s="185">
        <v>-26710</v>
      </c>
      <c r="AR40" s="186">
        <v>2.9</v>
      </c>
      <c r="AS40" s="307"/>
    </row>
    <row r="41" spans="1:46" ht="13.2" x14ac:dyDescent="0.2">
      <c r="A41" s="235"/>
      <c r="AK41" s="1149" t="s">
        <v>288</v>
      </c>
      <c r="AL41" s="1150"/>
      <c r="AM41" s="1150"/>
      <c r="AN41" s="1151"/>
      <c r="AO41" s="184">
        <v>583795</v>
      </c>
      <c r="AP41" s="184">
        <v>10696</v>
      </c>
      <c r="AQ41" s="185">
        <v>11979</v>
      </c>
      <c r="AR41" s="186">
        <v>-10.7</v>
      </c>
      <c r="AS41" s="307"/>
    </row>
    <row r="42" spans="1:46" ht="13.2" x14ac:dyDescent="0.2">
      <c r="A42" s="235"/>
      <c r="AK42" s="310"/>
      <c r="AQ42" s="285"/>
      <c r="AR42" s="285"/>
      <c r="AS42" s="307"/>
    </row>
    <row r="43" spans="1:46" ht="13.2" x14ac:dyDescent="0.2">
      <c r="A43" s="235"/>
      <c r="AP43" s="311"/>
      <c r="AQ43" s="285"/>
      <c r="AS43" s="307"/>
    </row>
    <row r="44" spans="1:46" ht="13.2" x14ac:dyDescent="0.2">
      <c r="A44" s="235"/>
      <c r="AQ44" s="285"/>
    </row>
    <row r="45" spans="1:46" ht="13.2" x14ac:dyDescent="0.2">
      <c r="A45" s="232"/>
      <c r="B45" s="232"/>
      <c r="C45" s="232"/>
      <c r="D45" s="232"/>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312"/>
      <c r="AR45" s="232"/>
      <c r="AS45" s="232"/>
      <c r="AT45" s="229"/>
    </row>
    <row r="46" spans="1:46" ht="13.2" x14ac:dyDescent="0.2">
      <c r="A46" s="238"/>
      <c r="B46" s="238"/>
      <c r="C46" s="238"/>
      <c r="D46" s="238"/>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29"/>
    </row>
    <row r="47" spans="1:46" ht="17.25" customHeight="1" x14ac:dyDescent="0.2">
      <c r="A47" s="254" t="s">
        <v>509</v>
      </c>
    </row>
    <row r="48" spans="1:46" ht="13.2" x14ac:dyDescent="0.2">
      <c r="A48" s="235"/>
      <c r="AK48" s="313" t="s">
        <v>510</v>
      </c>
      <c r="AL48" s="313"/>
      <c r="AM48" s="313"/>
      <c r="AN48" s="313"/>
      <c r="AO48" s="313"/>
      <c r="AP48" s="313"/>
      <c r="AQ48" s="314"/>
      <c r="AR48" s="313"/>
    </row>
    <row r="49" spans="1:44" ht="13.5" customHeight="1" x14ac:dyDescent="0.2">
      <c r="A49" s="235"/>
      <c r="AK49" s="187"/>
      <c r="AL49" s="188"/>
      <c r="AM49" s="1138" t="s">
        <v>478</v>
      </c>
      <c r="AN49" s="1140" t="s">
        <v>511</v>
      </c>
      <c r="AO49" s="1141"/>
      <c r="AP49" s="1141"/>
      <c r="AQ49" s="1141"/>
      <c r="AR49" s="1142"/>
    </row>
    <row r="50" spans="1:44" ht="13.2" x14ac:dyDescent="0.2">
      <c r="A50" s="235"/>
      <c r="AK50" s="189"/>
      <c r="AL50" s="190"/>
      <c r="AM50" s="1139"/>
      <c r="AN50" s="191" t="s">
        <v>512</v>
      </c>
      <c r="AO50" s="192" t="s">
        <v>513</v>
      </c>
      <c r="AP50" s="193" t="s">
        <v>514</v>
      </c>
      <c r="AQ50" s="194" t="s">
        <v>515</v>
      </c>
      <c r="AR50" s="195" t="s">
        <v>516</v>
      </c>
    </row>
    <row r="51" spans="1:44" ht="13.2" x14ac:dyDescent="0.2">
      <c r="A51" s="235"/>
      <c r="AK51" s="187" t="s">
        <v>517</v>
      </c>
      <c r="AL51" s="188"/>
      <c r="AM51" s="201">
        <v>2595915</v>
      </c>
      <c r="AN51" s="202">
        <v>48465</v>
      </c>
      <c r="AO51" s="203">
        <v>44.4</v>
      </c>
      <c r="AP51" s="204">
        <v>45483</v>
      </c>
      <c r="AQ51" s="315">
        <v>-0.2</v>
      </c>
      <c r="AR51" s="196">
        <v>44.6</v>
      </c>
    </row>
    <row r="52" spans="1:44" ht="13.2" x14ac:dyDescent="0.2">
      <c r="A52" s="235"/>
      <c r="AK52" s="197"/>
      <c r="AL52" s="198" t="s">
        <v>518</v>
      </c>
      <c r="AM52" s="316">
        <v>1173616</v>
      </c>
      <c r="AN52" s="317">
        <v>21911</v>
      </c>
      <c r="AO52" s="318">
        <v>109.5</v>
      </c>
      <c r="AP52" s="319">
        <v>24241</v>
      </c>
      <c r="AQ52" s="320">
        <v>0.4</v>
      </c>
      <c r="AR52" s="199">
        <v>109.1</v>
      </c>
    </row>
    <row r="53" spans="1:44" ht="13.2" x14ac:dyDescent="0.2">
      <c r="A53" s="235"/>
      <c r="AK53" s="187" t="s">
        <v>519</v>
      </c>
      <c r="AL53" s="188"/>
      <c r="AM53" s="201">
        <v>1483488</v>
      </c>
      <c r="AN53" s="202">
        <v>27482</v>
      </c>
      <c r="AO53" s="203">
        <v>-43.3</v>
      </c>
      <c r="AP53" s="204">
        <v>45945</v>
      </c>
      <c r="AQ53" s="315">
        <v>1</v>
      </c>
      <c r="AR53" s="196">
        <v>-44.3</v>
      </c>
    </row>
    <row r="54" spans="1:44" ht="13.2" x14ac:dyDescent="0.2">
      <c r="A54" s="235"/>
      <c r="AK54" s="197"/>
      <c r="AL54" s="198" t="s">
        <v>518</v>
      </c>
      <c r="AM54" s="316">
        <v>783206</v>
      </c>
      <c r="AN54" s="317">
        <v>14509</v>
      </c>
      <c r="AO54" s="318">
        <v>-33.799999999999997</v>
      </c>
      <c r="AP54" s="319">
        <v>25180</v>
      </c>
      <c r="AQ54" s="320">
        <v>3.9</v>
      </c>
      <c r="AR54" s="199">
        <v>-37.700000000000003</v>
      </c>
    </row>
    <row r="55" spans="1:44" ht="13.2" x14ac:dyDescent="0.2">
      <c r="A55" s="235"/>
      <c r="AK55" s="187" t="s">
        <v>520</v>
      </c>
      <c r="AL55" s="188"/>
      <c r="AM55" s="201">
        <v>1759586</v>
      </c>
      <c r="AN55" s="202">
        <v>32507</v>
      </c>
      <c r="AO55" s="203">
        <v>18.3</v>
      </c>
      <c r="AP55" s="204">
        <v>44475</v>
      </c>
      <c r="AQ55" s="315">
        <v>-3.2</v>
      </c>
      <c r="AR55" s="196">
        <v>21.5</v>
      </c>
    </row>
    <row r="56" spans="1:44" ht="13.2" x14ac:dyDescent="0.2">
      <c r="A56" s="235"/>
      <c r="AK56" s="197"/>
      <c r="AL56" s="198" t="s">
        <v>518</v>
      </c>
      <c r="AM56" s="316">
        <v>1082392</v>
      </c>
      <c r="AN56" s="317">
        <v>19996</v>
      </c>
      <c r="AO56" s="318">
        <v>37.799999999999997</v>
      </c>
      <c r="AP56" s="319">
        <v>24780</v>
      </c>
      <c r="AQ56" s="320">
        <v>-1.6</v>
      </c>
      <c r="AR56" s="199">
        <v>39.4</v>
      </c>
    </row>
    <row r="57" spans="1:44" ht="13.2" x14ac:dyDescent="0.2">
      <c r="A57" s="235"/>
      <c r="AK57" s="187" t="s">
        <v>521</v>
      </c>
      <c r="AL57" s="188"/>
      <c r="AM57" s="201">
        <v>2038570</v>
      </c>
      <c r="AN57" s="202">
        <v>37638</v>
      </c>
      <c r="AO57" s="203">
        <v>15.8</v>
      </c>
      <c r="AP57" s="204">
        <v>45982</v>
      </c>
      <c r="AQ57" s="315">
        <v>3.4</v>
      </c>
      <c r="AR57" s="196">
        <v>12.4</v>
      </c>
    </row>
    <row r="58" spans="1:44" ht="13.2" x14ac:dyDescent="0.2">
      <c r="A58" s="235"/>
      <c r="AK58" s="197"/>
      <c r="AL58" s="198" t="s">
        <v>518</v>
      </c>
      <c r="AM58" s="316">
        <v>1297179</v>
      </c>
      <c r="AN58" s="317">
        <v>23950</v>
      </c>
      <c r="AO58" s="318">
        <v>19.8</v>
      </c>
      <c r="AP58" s="319">
        <v>25583</v>
      </c>
      <c r="AQ58" s="320">
        <v>3.2</v>
      </c>
      <c r="AR58" s="199">
        <v>16.600000000000001</v>
      </c>
    </row>
    <row r="59" spans="1:44" ht="13.2" x14ac:dyDescent="0.2">
      <c r="A59" s="235"/>
      <c r="AK59" s="187" t="s">
        <v>522</v>
      </c>
      <c r="AL59" s="188"/>
      <c r="AM59" s="201">
        <v>4096745</v>
      </c>
      <c r="AN59" s="202">
        <v>75055</v>
      </c>
      <c r="AO59" s="203">
        <v>99.4</v>
      </c>
      <c r="AP59" s="204">
        <v>50538</v>
      </c>
      <c r="AQ59" s="315">
        <v>9.9</v>
      </c>
      <c r="AR59" s="196">
        <v>89.5</v>
      </c>
    </row>
    <row r="60" spans="1:44" ht="13.2" x14ac:dyDescent="0.2">
      <c r="A60" s="235"/>
      <c r="AK60" s="197"/>
      <c r="AL60" s="198" t="s">
        <v>518</v>
      </c>
      <c r="AM60" s="316">
        <v>2878667</v>
      </c>
      <c r="AN60" s="317">
        <v>52739</v>
      </c>
      <c r="AO60" s="318">
        <v>120.2</v>
      </c>
      <c r="AP60" s="319">
        <v>29053</v>
      </c>
      <c r="AQ60" s="320">
        <v>13.6</v>
      </c>
      <c r="AR60" s="199">
        <v>106.6</v>
      </c>
    </row>
    <row r="61" spans="1:44" ht="13.2" x14ac:dyDescent="0.2">
      <c r="A61" s="235"/>
      <c r="AK61" s="187" t="s">
        <v>523</v>
      </c>
      <c r="AL61" s="200"/>
      <c r="AM61" s="201">
        <v>2394861</v>
      </c>
      <c r="AN61" s="202">
        <v>44229</v>
      </c>
      <c r="AO61" s="203">
        <v>26.9</v>
      </c>
      <c r="AP61" s="204">
        <v>46485</v>
      </c>
      <c r="AQ61" s="205">
        <v>2.2000000000000002</v>
      </c>
      <c r="AR61" s="196">
        <v>24.7</v>
      </c>
    </row>
    <row r="62" spans="1:44" ht="13.2" x14ac:dyDescent="0.2">
      <c r="A62" s="235"/>
      <c r="AK62" s="197"/>
      <c r="AL62" s="198" t="s">
        <v>518</v>
      </c>
      <c r="AM62" s="316">
        <v>1443012</v>
      </c>
      <c r="AN62" s="317">
        <v>26621</v>
      </c>
      <c r="AO62" s="318">
        <v>50.7</v>
      </c>
      <c r="AP62" s="319">
        <v>25767</v>
      </c>
      <c r="AQ62" s="320">
        <v>3.9</v>
      </c>
      <c r="AR62" s="199">
        <v>46.8</v>
      </c>
    </row>
    <row r="63" spans="1:44" ht="13.2" x14ac:dyDescent="0.2">
      <c r="A63" s="235"/>
    </row>
    <row r="64" spans="1:44" ht="13.2" x14ac:dyDescent="0.2">
      <c r="A64" s="235"/>
    </row>
    <row r="65" spans="1:46" ht="13.2" x14ac:dyDescent="0.2">
      <c r="A65" s="235"/>
    </row>
    <row r="66" spans="1:46" ht="13.2" x14ac:dyDescent="0.2">
      <c r="A66" s="237"/>
      <c r="B66" s="238"/>
      <c r="C66" s="238"/>
      <c r="D66" s="238"/>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9"/>
    </row>
    <row r="67" spans="1:46" ht="13.5" hidden="1" customHeight="1" x14ac:dyDescent="0.2">
      <c r="AS67" s="229"/>
      <c r="AT67" s="229"/>
    </row>
    <row r="70" spans="1:46" ht="13.2" hidden="1" x14ac:dyDescent="0.2"/>
    <row r="71" spans="1:46" ht="13.2" hidden="1" x14ac:dyDescent="0.2"/>
    <row r="72" spans="1:46" ht="13.2" hidden="1" x14ac:dyDescent="0.2"/>
    <row r="73" spans="1:46" ht="13.2" hidden="1" x14ac:dyDescent="0.2"/>
  </sheetData>
  <sheetProtection algorithmName="SHA-512" hashValue="uhWQUIGk3KzLeMOMUJXwHuHMlN/SdxtkuIHQLCPg9L3YtRf5to0lWDSaGdCmrB08ra79PaSyk4SbW7FwSDbzNA==" saltValue="oVpCUs55S2u5fGdYPhPx6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BAD4B-9974-4B40-AE0C-58A015E95261}">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165" customWidth="1"/>
    <col min="126" max="16384" width="9" style="164" hidden="1"/>
  </cols>
  <sheetData>
    <row r="1" spans="2:125" ht="13.5" customHeight="1" x14ac:dyDescent="0.2">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row>
    <row r="2" spans="2:125" ht="13.2" x14ac:dyDescent="0.2">
      <c r="B2" s="164"/>
      <c r="DG2" s="164"/>
    </row>
    <row r="3" spans="2:125" ht="13.2" x14ac:dyDescent="0.2">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H3" s="164"/>
      <c r="DI3" s="164"/>
      <c r="DJ3" s="164"/>
      <c r="DK3" s="164"/>
      <c r="DL3" s="164"/>
      <c r="DM3" s="164"/>
      <c r="DN3" s="164"/>
      <c r="DO3" s="164"/>
      <c r="DP3" s="164"/>
      <c r="DQ3" s="164"/>
      <c r="DR3" s="164"/>
      <c r="DS3" s="164"/>
      <c r="DT3" s="164"/>
      <c r="DU3" s="164"/>
    </row>
    <row r="4" spans="2:125" ht="13.2" x14ac:dyDescent="0.2"/>
    <row r="5" spans="2:125" ht="13.2" x14ac:dyDescent="0.2"/>
    <row r="6" spans="2:125" ht="13.2" x14ac:dyDescent="0.2"/>
    <row r="7" spans="2:125" ht="13.2" x14ac:dyDescent="0.2"/>
    <row r="8" spans="2:125" ht="13.2" x14ac:dyDescent="0.2"/>
    <row r="9" spans="2:125" ht="13.2" x14ac:dyDescent="0.2">
      <c r="DU9" s="164"/>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164"/>
    </row>
    <row r="18" spans="125:125" ht="13.2" x14ac:dyDescent="0.2"/>
    <row r="19" spans="125:125" ht="13.2" x14ac:dyDescent="0.2"/>
    <row r="20" spans="125:125" ht="13.2" x14ac:dyDescent="0.2">
      <c r="DU20" s="164"/>
    </row>
    <row r="21" spans="125:125" ht="13.2" x14ac:dyDescent="0.2">
      <c r="DU21" s="164"/>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164"/>
    </row>
    <row r="29" spans="125:125" ht="13.2" x14ac:dyDescent="0.2"/>
    <row r="30" spans="125:125" ht="13.2" x14ac:dyDescent="0.2"/>
    <row r="31" spans="125:125" ht="13.2" x14ac:dyDescent="0.2"/>
    <row r="32" spans="125:125" ht="13.2" x14ac:dyDescent="0.2"/>
    <row r="33" spans="2:125" ht="13.2" x14ac:dyDescent="0.2">
      <c r="B33" s="164"/>
      <c r="G33" s="164"/>
      <c r="I33" s="164"/>
    </row>
    <row r="34" spans="2:125" ht="13.2" x14ac:dyDescent="0.2">
      <c r="C34" s="164"/>
      <c r="P34" s="164"/>
      <c r="DE34" s="164"/>
      <c r="DH34" s="164"/>
    </row>
    <row r="35" spans="2:125" ht="13.2" x14ac:dyDescent="0.2">
      <c r="D35" s="164"/>
      <c r="E35" s="164"/>
      <c r="DG35" s="164"/>
      <c r="DJ35" s="164"/>
      <c r="DP35" s="164"/>
      <c r="DQ35" s="164"/>
      <c r="DR35" s="164"/>
      <c r="DS35" s="164"/>
      <c r="DT35" s="164"/>
      <c r="DU35" s="164"/>
    </row>
    <row r="36" spans="2:125" ht="13.2" x14ac:dyDescent="0.2">
      <c r="F36" s="164"/>
      <c r="H36" s="164"/>
      <c r="J36" s="164"/>
      <c r="K36" s="164"/>
      <c r="L36" s="164"/>
      <c r="M36" s="164"/>
      <c r="N36" s="164"/>
      <c r="O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4"/>
      <c r="BC36" s="164"/>
      <c r="BD36" s="164"/>
      <c r="BE36" s="164"/>
      <c r="BF36" s="164"/>
      <c r="BG36" s="164"/>
      <c r="BH36" s="164"/>
      <c r="BI36" s="164"/>
      <c r="BJ36" s="164"/>
      <c r="BK36" s="164"/>
      <c r="BL36" s="164"/>
      <c r="BM36" s="164"/>
      <c r="BN36" s="164"/>
      <c r="BO36" s="164"/>
      <c r="BP36" s="164"/>
      <c r="BQ36" s="164"/>
      <c r="BR36" s="164"/>
      <c r="BS36" s="164"/>
      <c r="BT36" s="164"/>
      <c r="BU36" s="164"/>
      <c r="BV36" s="164"/>
      <c r="BW36" s="164"/>
      <c r="BX36" s="164"/>
      <c r="BY36" s="164"/>
      <c r="BZ36" s="164"/>
      <c r="CA36" s="164"/>
      <c r="CB36" s="164"/>
      <c r="CC36" s="164"/>
      <c r="CD36" s="164"/>
      <c r="CE36" s="164"/>
      <c r="CF36" s="164"/>
      <c r="CG36" s="164"/>
      <c r="CH36" s="164"/>
      <c r="CI36" s="164"/>
      <c r="CJ36" s="164"/>
      <c r="CK36" s="164"/>
      <c r="CL36" s="164"/>
      <c r="CM36" s="164"/>
      <c r="CN36" s="164"/>
      <c r="CO36" s="164"/>
      <c r="CP36" s="164"/>
      <c r="CQ36" s="164"/>
      <c r="CR36" s="164"/>
      <c r="CS36" s="164"/>
      <c r="CT36" s="164"/>
      <c r="CU36" s="164"/>
      <c r="CV36" s="164"/>
      <c r="CW36" s="164"/>
      <c r="CX36" s="164"/>
      <c r="CY36" s="164"/>
      <c r="CZ36" s="164"/>
      <c r="DA36" s="164"/>
      <c r="DB36" s="164"/>
      <c r="DC36" s="164"/>
      <c r="DD36" s="164"/>
      <c r="DF36" s="164"/>
      <c r="DI36" s="164"/>
      <c r="DK36" s="164"/>
      <c r="DL36" s="164"/>
      <c r="DM36" s="164"/>
      <c r="DN36" s="164"/>
      <c r="DO36" s="164"/>
      <c r="DP36" s="164"/>
      <c r="DQ36" s="164"/>
      <c r="DR36" s="164"/>
      <c r="DS36" s="164"/>
      <c r="DT36" s="164"/>
      <c r="DU36" s="164"/>
    </row>
    <row r="37" spans="2:125" ht="13.2" x14ac:dyDescent="0.2">
      <c r="DU37" s="164"/>
    </row>
    <row r="38" spans="2:125" ht="13.2" x14ac:dyDescent="0.2">
      <c r="DT38" s="164"/>
      <c r="DU38" s="164"/>
    </row>
    <row r="39" spans="2:125" ht="13.2" x14ac:dyDescent="0.2"/>
    <row r="40" spans="2:125" ht="13.2" x14ac:dyDescent="0.2">
      <c r="DH40" s="164"/>
    </row>
    <row r="41" spans="2:125" ht="13.2" x14ac:dyDescent="0.2">
      <c r="DE41" s="164"/>
    </row>
    <row r="42" spans="2:125" ht="13.2" x14ac:dyDescent="0.2">
      <c r="DG42" s="164"/>
      <c r="DJ42" s="164"/>
    </row>
    <row r="43" spans="2:125" ht="13.2" x14ac:dyDescent="0.2">
      <c r="Q43" s="164"/>
      <c r="R43" s="164"/>
      <c r="S43" s="164"/>
      <c r="T43" s="164"/>
      <c r="U43" s="164"/>
      <c r="V43" s="164"/>
      <c r="W43" s="164"/>
      <c r="X43" s="164"/>
      <c r="Y43" s="164"/>
      <c r="Z43" s="164"/>
      <c r="AA43" s="164"/>
      <c r="AB43" s="164"/>
      <c r="AC43" s="164"/>
      <c r="AD43" s="164"/>
      <c r="AE43" s="164"/>
      <c r="AF43" s="164"/>
      <c r="AG43" s="164"/>
      <c r="AH43" s="164"/>
      <c r="AI43" s="164"/>
      <c r="AJ43" s="164"/>
      <c r="AK43" s="164"/>
      <c r="AL43" s="164"/>
      <c r="AM43" s="164"/>
      <c r="AN43" s="164"/>
      <c r="AO43" s="164"/>
      <c r="AP43" s="164"/>
      <c r="AQ43" s="164"/>
      <c r="AR43" s="164"/>
      <c r="AS43" s="164"/>
      <c r="AT43" s="164"/>
      <c r="AU43" s="164"/>
      <c r="AV43" s="164"/>
      <c r="AW43" s="164"/>
      <c r="AX43" s="164"/>
      <c r="AY43" s="164"/>
      <c r="AZ43" s="164"/>
      <c r="BA43" s="164"/>
      <c r="BB43" s="164"/>
      <c r="BC43" s="164"/>
      <c r="BD43" s="164"/>
      <c r="BE43" s="164"/>
      <c r="BF43" s="164"/>
      <c r="BG43" s="164"/>
      <c r="BH43" s="164"/>
      <c r="BI43" s="164"/>
      <c r="BJ43" s="164"/>
      <c r="BK43" s="164"/>
      <c r="BL43" s="164"/>
      <c r="BM43" s="164"/>
      <c r="BN43" s="164"/>
      <c r="BO43" s="164"/>
      <c r="BP43" s="164"/>
      <c r="BQ43" s="164"/>
      <c r="BR43" s="164"/>
      <c r="BS43" s="164"/>
      <c r="BT43" s="164"/>
      <c r="BU43" s="164"/>
      <c r="BV43" s="164"/>
      <c r="BW43" s="164"/>
      <c r="BX43" s="164"/>
      <c r="BY43" s="164"/>
      <c r="BZ43" s="164"/>
      <c r="CA43" s="164"/>
      <c r="CB43" s="164"/>
      <c r="CC43" s="164"/>
      <c r="CD43" s="164"/>
      <c r="CE43" s="164"/>
      <c r="CF43" s="164"/>
      <c r="CG43" s="164"/>
      <c r="CH43" s="164"/>
      <c r="CI43" s="164"/>
      <c r="CJ43" s="164"/>
      <c r="CK43" s="164"/>
      <c r="CL43" s="164"/>
      <c r="CM43" s="164"/>
      <c r="CN43" s="164"/>
      <c r="CO43" s="164"/>
      <c r="CP43" s="164"/>
      <c r="CQ43" s="164"/>
      <c r="CR43" s="164"/>
      <c r="CS43" s="164"/>
      <c r="CT43" s="164"/>
      <c r="CU43" s="164"/>
      <c r="CV43" s="164"/>
      <c r="CW43" s="164"/>
      <c r="CX43" s="164"/>
      <c r="CY43" s="164"/>
      <c r="CZ43" s="164"/>
      <c r="DA43" s="164"/>
      <c r="DB43" s="164"/>
      <c r="DC43" s="164"/>
      <c r="DD43" s="164"/>
      <c r="DF43" s="164"/>
      <c r="DI43" s="164"/>
      <c r="DK43" s="164"/>
      <c r="DL43" s="164"/>
      <c r="DM43" s="164"/>
      <c r="DN43" s="164"/>
      <c r="DO43" s="164"/>
      <c r="DP43" s="164"/>
      <c r="DQ43" s="164"/>
      <c r="DR43" s="164"/>
      <c r="DS43" s="164"/>
      <c r="DT43" s="164"/>
      <c r="DU43" s="164"/>
    </row>
    <row r="44" spans="2:125" ht="13.2" x14ac:dyDescent="0.2">
      <c r="DU44" s="164"/>
    </row>
    <row r="45" spans="2:125" ht="13.2" x14ac:dyDescent="0.2"/>
    <row r="46" spans="2:125" ht="13.2" x14ac:dyDescent="0.2"/>
    <row r="47" spans="2:125" ht="13.2" x14ac:dyDescent="0.2"/>
    <row r="48" spans="2:125" ht="13.2" x14ac:dyDescent="0.2">
      <c r="DT48" s="164"/>
      <c r="DU48" s="164"/>
    </row>
    <row r="49" spans="120:125" ht="13.2" x14ac:dyDescent="0.2">
      <c r="DU49" s="164"/>
    </row>
    <row r="50" spans="120:125" ht="13.2" x14ac:dyDescent="0.2">
      <c r="DU50" s="164"/>
    </row>
    <row r="51" spans="120:125" ht="13.2" x14ac:dyDescent="0.2">
      <c r="DP51" s="164"/>
      <c r="DQ51" s="164"/>
      <c r="DR51" s="164"/>
      <c r="DS51" s="164"/>
      <c r="DT51" s="164"/>
      <c r="DU51" s="164"/>
    </row>
    <row r="52" spans="120:125" ht="13.2" x14ac:dyDescent="0.2"/>
    <row r="53" spans="120:125" ht="13.2" x14ac:dyDescent="0.2"/>
    <row r="54" spans="120:125" ht="13.2" x14ac:dyDescent="0.2">
      <c r="DU54" s="164"/>
    </row>
    <row r="55" spans="120:125" ht="13.2" x14ac:dyDescent="0.2"/>
    <row r="56" spans="120:125" ht="13.2" x14ac:dyDescent="0.2"/>
    <row r="57" spans="120:125" ht="13.2" x14ac:dyDescent="0.2"/>
    <row r="58" spans="120:125" ht="13.2" x14ac:dyDescent="0.2">
      <c r="DU58" s="164"/>
    </row>
    <row r="59" spans="120:125" ht="13.2" x14ac:dyDescent="0.2"/>
    <row r="60" spans="120:125" ht="13.2" x14ac:dyDescent="0.2"/>
    <row r="61" spans="120:125" ht="13.2" x14ac:dyDescent="0.2"/>
    <row r="62" spans="120:125" ht="13.2" x14ac:dyDescent="0.2"/>
    <row r="63" spans="120:125" ht="13.2" x14ac:dyDescent="0.2">
      <c r="DU63" s="164"/>
    </row>
    <row r="64" spans="120:125" ht="13.2" x14ac:dyDescent="0.2">
      <c r="DT64" s="164"/>
      <c r="DU64" s="164"/>
    </row>
    <row r="65" spans="123:125" ht="13.2" x14ac:dyDescent="0.2"/>
    <row r="66" spans="123:125" ht="13.2" x14ac:dyDescent="0.2"/>
    <row r="67" spans="123:125" ht="13.2" x14ac:dyDescent="0.2"/>
    <row r="68" spans="123:125" ht="13.2" x14ac:dyDescent="0.2"/>
    <row r="69" spans="123:125" ht="13.2" x14ac:dyDescent="0.2">
      <c r="DS69" s="164"/>
      <c r="DT69" s="164"/>
      <c r="DU69" s="164"/>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164"/>
    </row>
    <row r="83" spans="116:125" ht="13.2" x14ac:dyDescent="0.2">
      <c r="DM83" s="164"/>
      <c r="DN83" s="164"/>
      <c r="DO83" s="164"/>
      <c r="DP83" s="164"/>
      <c r="DQ83" s="164"/>
      <c r="DR83" s="164"/>
      <c r="DS83" s="164"/>
      <c r="DT83" s="164"/>
      <c r="DU83" s="164"/>
    </row>
    <row r="84" spans="116:125" ht="13.2" x14ac:dyDescent="0.2"/>
    <row r="85" spans="116:125" ht="13.2" x14ac:dyDescent="0.2"/>
    <row r="86" spans="116:125" ht="13.2" x14ac:dyDescent="0.2"/>
    <row r="87" spans="116:125" ht="13.2" x14ac:dyDescent="0.2"/>
    <row r="88" spans="116:125" ht="13.2" x14ac:dyDescent="0.2">
      <c r="DU88" s="164"/>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164"/>
      <c r="DT94" s="164"/>
      <c r="DU94" s="164"/>
    </row>
    <row r="95" spans="116:125" ht="13.5" customHeight="1" x14ac:dyDescent="0.2">
      <c r="DU95" s="164"/>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164"/>
    </row>
    <row r="102" spans="124:125" ht="13.5" customHeight="1" x14ac:dyDescent="0.2"/>
    <row r="103" spans="124:125" ht="13.5" customHeight="1" x14ac:dyDescent="0.2"/>
    <row r="104" spans="124:125" ht="13.5" customHeight="1" x14ac:dyDescent="0.2">
      <c r="DT104" s="164"/>
      <c r="DU104" s="164"/>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164" t="s">
        <v>475</v>
      </c>
    </row>
    <row r="121" spans="125:125" ht="13.5" hidden="1" customHeight="1" x14ac:dyDescent="0.2">
      <c r="DU121" s="164"/>
    </row>
  </sheetData>
  <sheetProtection algorithmName="SHA-512" hashValue="NKVaCoLwTsWc+r4HaBvxkAgTRH50n3pSdY/vQBec3UWf3jKo4PtgoBjcz9uOSnd4gGV68eQA+wQnlrhr2s/paw==" saltValue="08h04Pxb/0Z+junHvoZqo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A534-2268-4C4D-90D3-FC2693A471A1}">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165" customWidth="1"/>
    <col min="126" max="142" width="0" style="164" hidden="1" customWidth="1"/>
    <col min="143" max="16384" width="9" style="164" hidden="1"/>
  </cols>
  <sheetData>
    <row r="1" spans="1:125" ht="13.5" customHeight="1" x14ac:dyDescent="0.2">
      <c r="A1" s="164"/>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row>
    <row r="2" spans="1:125" ht="13.2" x14ac:dyDescent="0.2">
      <c r="B2" s="164"/>
      <c r="T2" s="164"/>
    </row>
    <row r="3" spans="1:125" ht="13.2" x14ac:dyDescent="0.2">
      <c r="C3" s="164"/>
      <c r="D3" s="164"/>
      <c r="E3" s="164"/>
      <c r="F3" s="164"/>
      <c r="G3" s="164"/>
      <c r="H3" s="164"/>
      <c r="I3" s="164"/>
      <c r="J3" s="164"/>
      <c r="K3" s="164"/>
      <c r="L3" s="164"/>
      <c r="M3" s="164"/>
      <c r="N3" s="164"/>
      <c r="O3" s="164"/>
      <c r="P3" s="164"/>
      <c r="Q3" s="164"/>
      <c r="R3" s="164"/>
      <c r="S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164"/>
      <c r="G33" s="164"/>
      <c r="I33" s="164"/>
    </row>
    <row r="34" spans="2:125" ht="13.2" x14ac:dyDescent="0.2">
      <c r="C34" s="164"/>
      <c r="P34" s="164"/>
      <c r="R34" s="164"/>
      <c r="U34" s="164"/>
    </row>
    <row r="35" spans="2:125" ht="13.2" x14ac:dyDescent="0.2">
      <c r="D35" s="164"/>
      <c r="E35" s="164"/>
      <c r="T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c r="BG35" s="164"/>
      <c r="BH35" s="164"/>
      <c r="BI35" s="164"/>
      <c r="BJ35" s="164"/>
      <c r="BK35" s="164"/>
      <c r="BL35" s="164"/>
      <c r="BM35" s="164"/>
      <c r="BN35" s="164"/>
      <c r="BO35" s="164"/>
      <c r="BP35" s="164"/>
      <c r="BQ35" s="164"/>
      <c r="BR35" s="164"/>
      <c r="BS35" s="164"/>
      <c r="BT35" s="164"/>
      <c r="BU35" s="164"/>
      <c r="BV35" s="164"/>
      <c r="BW35" s="164"/>
      <c r="BX35" s="164"/>
      <c r="BY35" s="164"/>
      <c r="BZ35" s="164"/>
      <c r="CA35" s="164"/>
      <c r="CB35" s="164"/>
      <c r="CC35" s="164"/>
      <c r="CD35" s="164"/>
      <c r="CE35" s="164"/>
      <c r="CF35" s="164"/>
      <c r="CG35" s="164"/>
      <c r="CH35" s="164"/>
      <c r="CI35" s="164"/>
      <c r="CJ35" s="164"/>
      <c r="CK35" s="164"/>
      <c r="CL35" s="164"/>
      <c r="CM35" s="164"/>
      <c r="CN35" s="164"/>
      <c r="CO35" s="164"/>
      <c r="CP35" s="164"/>
      <c r="CQ35" s="164"/>
      <c r="CR35" s="164"/>
      <c r="CS35" s="164"/>
      <c r="CT35" s="164"/>
      <c r="CU35" s="164"/>
      <c r="CV35" s="164"/>
      <c r="CW35" s="164"/>
      <c r="CX35" s="164"/>
      <c r="CY35" s="164"/>
      <c r="CZ35" s="164"/>
      <c r="DA35" s="164"/>
      <c r="DB35" s="164"/>
      <c r="DC35" s="164"/>
      <c r="DD35" s="164"/>
      <c r="DE35" s="164"/>
      <c r="DF35" s="164"/>
      <c r="DG35" s="164"/>
      <c r="DH35" s="164"/>
      <c r="DI35" s="164"/>
      <c r="DJ35" s="164"/>
      <c r="DK35" s="164"/>
      <c r="DL35" s="164"/>
      <c r="DM35" s="164"/>
      <c r="DN35" s="164"/>
      <c r="DO35" s="164"/>
      <c r="DP35" s="164"/>
      <c r="DQ35" s="164"/>
      <c r="DR35" s="164"/>
      <c r="DS35" s="164"/>
      <c r="DT35" s="164"/>
      <c r="DU35" s="164"/>
    </row>
    <row r="36" spans="2:125" ht="13.2" x14ac:dyDescent="0.2">
      <c r="F36" s="164"/>
      <c r="H36" s="164"/>
      <c r="J36" s="164"/>
      <c r="K36" s="164"/>
      <c r="L36" s="164"/>
      <c r="M36" s="164"/>
      <c r="N36" s="164"/>
      <c r="O36" s="164"/>
      <c r="Q36" s="164"/>
      <c r="S36" s="164"/>
      <c r="V36" s="164"/>
    </row>
    <row r="37" spans="2:125" ht="13.2" x14ac:dyDescent="0.2"/>
    <row r="38" spans="2:125" ht="13.2" x14ac:dyDescent="0.2"/>
    <row r="39" spans="2:125" ht="13.2" x14ac:dyDescent="0.2"/>
    <row r="40" spans="2:125" ht="13.2" x14ac:dyDescent="0.2">
      <c r="U40" s="164"/>
    </row>
    <row r="41" spans="2:125" ht="13.2" x14ac:dyDescent="0.2">
      <c r="R41" s="164"/>
    </row>
    <row r="42" spans="2:125" ht="13.2" x14ac:dyDescent="0.2">
      <c r="T42" s="164"/>
      <c r="W42" s="164"/>
      <c r="X42" s="164"/>
      <c r="Y42" s="164"/>
      <c r="Z42" s="164"/>
      <c r="AA42" s="164"/>
      <c r="AB42" s="164"/>
      <c r="AC42" s="164"/>
      <c r="AD42" s="164"/>
      <c r="AE42" s="164"/>
      <c r="AF42" s="164"/>
      <c r="AG42" s="164"/>
      <c r="AH42" s="164"/>
      <c r="AI42" s="164"/>
      <c r="AJ42" s="164"/>
      <c r="AK42" s="164"/>
      <c r="AL42" s="164"/>
      <c r="AM42" s="164"/>
      <c r="AN42" s="164"/>
      <c r="AO42" s="164"/>
      <c r="AP42" s="164"/>
      <c r="AQ42" s="164"/>
      <c r="AR42" s="164"/>
      <c r="AS42" s="164"/>
      <c r="AT42" s="164"/>
      <c r="AU42" s="164"/>
      <c r="AV42" s="164"/>
      <c r="AW42" s="164"/>
      <c r="AX42" s="164"/>
      <c r="AY42" s="164"/>
      <c r="AZ42" s="164"/>
      <c r="BA42" s="164"/>
      <c r="BB42" s="164"/>
      <c r="BC42" s="164"/>
      <c r="BD42" s="164"/>
      <c r="BE42" s="164"/>
      <c r="BF42" s="164"/>
      <c r="BG42" s="164"/>
      <c r="BH42" s="164"/>
      <c r="BI42" s="164"/>
      <c r="BJ42" s="164"/>
      <c r="BK42" s="164"/>
      <c r="BL42" s="164"/>
      <c r="BM42" s="164"/>
      <c r="BN42" s="164"/>
      <c r="BO42" s="164"/>
      <c r="BP42" s="164"/>
      <c r="BQ42" s="164"/>
      <c r="BR42" s="164"/>
      <c r="BS42" s="164"/>
      <c r="BT42" s="164"/>
      <c r="BU42" s="164"/>
      <c r="BV42" s="164"/>
      <c r="BW42" s="164"/>
      <c r="BX42" s="164"/>
      <c r="BY42" s="164"/>
      <c r="BZ42" s="164"/>
      <c r="CA42" s="164"/>
      <c r="CB42" s="164"/>
      <c r="CC42" s="164"/>
      <c r="CD42" s="164"/>
      <c r="CE42" s="164"/>
      <c r="CF42" s="164"/>
      <c r="CG42" s="164"/>
      <c r="CH42" s="164"/>
      <c r="CI42" s="164"/>
      <c r="CJ42" s="164"/>
      <c r="CK42" s="164"/>
      <c r="CL42" s="164"/>
      <c r="CM42" s="164"/>
      <c r="CN42" s="164"/>
      <c r="CO42" s="164"/>
      <c r="CP42" s="164"/>
      <c r="CQ42" s="164"/>
      <c r="CR42" s="164"/>
      <c r="CS42" s="164"/>
      <c r="CT42" s="164"/>
      <c r="CU42" s="164"/>
      <c r="CV42" s="164"/>
      <c r="CW42" s="164"/>
      <c r="CX42" s="164"/>
      <c r="CY42" s="164"/>
      <c r="CZ42" s="164"/>
      <c r="DA42" s="164"/>
      <c r="DB42" s="164"/>
      <c r="DC42" s="164"/>
      <c r="DD42" s="164"/>
      <c r="DE42" s="164"/>
      <c r="DF42" s="164"/>
      <c r="DG42" s="164"/>
      <c r="DH42" s="164"/>
      <c r="DI42" s="164"/>
      <c r="DJ42" s="164"/>
      <c r="DK42" s="164"/>
      <c r="DL42" s="164"/>
      <c r="DM42" s="164"/>
      <c r="DN42" s="164"/>
      <c r="DO42" s="164"/>
      <c r="DP42" s="164"/>
      <c r="DQ42" s="164"/>
      <c r="DR42" s="164"/>
      <c r="DS42" s="164"/>
      <c r="DT42" s="164"/>
      <c r="DU42" s="164"/>
    </row>
    <row r="43" spans="2:125" ht="13.2" x14ac:dyDescent="0.2">
      <c r="Q43" s="164"/>
      <c r="S43" s="164"/>
      <c r="V43" s="164"/>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165" t="s">
        <v>475</v>
      </c>
    </row>
  </sheetData>
  <sheetProtection algorithmName="SHA-512" hashValue="NhiusEdqTHQLmDCqlkLDwetf3BM5EncGGeLyYYEcguxBBEzb4XL8HpNI263Ys7F7liL8cnsfsXT6i5/dN3xSHw==" saltValue="PbHHkHN/HJP3y+mWqzVe9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BEFF1-FB5C-4E8A-8C83-02190639EEE2}">
  <sheetPr>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321"/>
      <c r="C47" s="1152" t="s">
        <v>3</v>
      </c>
      <c r="D47" s="1152"/>
      <c r="E47" s="1153"/>
      <c r="F47" s="322">
        <v>19.04</v>
      </c>
      <c r="G47" s="323">
        <v>18.559999999999999</v>
      </c>
      <c r="H47" s="323">
        <v>19.39</v>
      </c>
      <c r="I47" s="323">
        <v>18.64</v>
      </c>
      <c r="J47" s="324">
        <v>18.350000000000001</v>
      </c>
    </row>
    <row r="48" spans="2:10" ht="57.75" customHeight="1" x14ac:dyDescent="0.2">
      <c r="B48" s="325"/>
      <c r="C48" s="1154" t="s">
        <v>4</v>
      </c>
      <c r="D48" s="1154"/>
      <c r="E48" s="1155"/>
      <c r="F48" s="326">
        <v>2.76</v>
      </c>
      <c r="G48" s="327">
        <v>4.22</v>
      </c>
      <c r="H48" s="327">
        <v>4.68</v>
      </c>
      <c r="I48" s="327">
        <v>3.78</v>
      </c>
      <c r="J48" s="328">
        <v>3.94</v>
      </c>
    </row>
    <row r="49" spans="2:10" ht="57.75" customHeight="1" thickBot="1" x14ac:dyDescent="0.25">
      <c r="B49" s="329"/>
      <c r="C49" s="1156" t="s">
        <v>5</v>
      </c>
      <c r="D49" s="1156"/>
      <c r="E49" s="1157"/>
      <c r="F49" s="330" t="s">
        <v>530</v>
      </c>
      <c r="G49" s="331">
        <v>1.18</v>
      </c>
      <c r="H49" s="331" t="s">
        <v>531</v>
      </c>
      <c r="I49" s="331" t="s">
        <v>532</v>
      </c>
      <c r="J49" s="332" t="s">
        <v>533</v>
      </c>
    </row>
    <row r="50" spans="2:10" ht="13.2" x14ac:dyDescent="0.2"/>
  </sheetData>
  <sheetProtection algorithmName="SHA-512" hashValue="bf4IZLVnjTPeNhvDaGqjkSCs8z395UuXX0FmqC+bpw+pFqsfTZWRuAij8Yqd4Z/SopLFjVDFaEnU+FiYNZRxig==" saltValue="kjyRo3IWd2Q/BdcyFQiQ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B699F-C397-45BC-82A2-252DDAD5A041}">
  <sheetPr>
    <pageSetUpPr fitToPage="1"/>
  </sheetPr>
  <dimension ref="A1:P45"/>
  <sheetViews>
    <sheetView showGridLines="0" zoomScaleSheetLayoutView="100" workbookViewId="0"/>
  </sheetViews>
  <sheetFormatPr defaultColWidth="0" defaultRowHeight="13.5" customHeight="1" zeroHeight="1" x14ac:dyDescent="0.2"/>
  <cols>
    <col min="1" max="1" width="6.6640625" style="11" customWidth="1"/>
    <col min="2" max="2" width="11" style="11" customWidth="1"/>
    <col min="3" max="3" width="17" style="11" customWidth="1"/>
    <col min="4" max="5" width="16.6640625" style="11" customWidth="1"/>
    <col min="6" max="15" width="15" style="11" customWidth="1"/>
    <col min="16" max="16" width="24" style="11" customWidth="1"/>
    <col min="17" max="16384" width="0" style="11" hidden="1"/>
  </cols>
  <sheetData>
    <row r="1" spans="1:16" ht="16.5" customHeight="1" x14ac:dyDescent="0.2">
      <c r="A1" s="10"/>
      <c r="B1" s="10"/>
      <c r="C1" s="10"/>
      <c r="D1" s="10"/>
      <c r="E1" s="10"/>
      <c r="F1" s="10"/>
      <c r="G1" s="10"/>
      <c r="H1" s="10"/>
      <c r="I1" s="10"/>
      <c r="J1" s="10"/>
      <c r="K1" s="10"/>
      <c r="L1" s="10"/>
      <c r="M1" s="10"/>
      <c r="N1" s="10"/>
      <c r="O1" s="10"/>
      <c r="P1" s="10"/>
    </row>
    <row r="2" spans="1:16" ht="16.5" customHeight="1" x14ac:dyDescent="0.2">
      <c r="A2" s="10"/>
      <c r="B2" s="10"/>
      <c r="C2" s="10"/>
      <c r="D2" s="10"/>
      <c r="E2" s="10"/>
      <c r="F2" s="10"/>
      <c r="G2" s="10"/>
      <c r="H2" s="10"/>
      <c r="I2" s="10"/>
      <c r="J2" s="10"/>
      <c r="K2" s="10"/>
      <c r="L2" s="10"/>
      <c r="M2" s="10"/>
      <c r="N2" s="10"/>
      <c r="O2" s="10"/>
      <c r="P2" s="10"/>
    </row>
    <row r="3" spans="1:16" ht="16.5" customHeight="1" x14ac:dyDescent="0.2">
      <c r="A3" s="10"/>
      <c r="B3" s="10"/>
      <c r="C3" s="10"/>
      <c r="D3" s="10"/>
      <c r="E3" s="10"/>
      <c r="F3" s="10"/>
      <c r="G3" s="10"/>
      <c r="H3" s="10"/>
      <c r="I3" s="10"/>
      <c r="J3" s="10"/>
      <c r="K3" s="10"/>
      <c r="L3" s="10"/>
      <c r="M3" s="10"/>
      <c r="N3" s="10"/>
      <c r="O3" s="10"/>
      <c r="P3" s="10"/>
    </row>
    <row r="4" spans="1:16" ht="16.5" customHeight="1" x14ac:dyDescent="0.2">
      <c r="A4" s="10"/>
      <c r="B4" s="10"/>
      <c r="C4" s="10"/>
      <c r="D4" s="10"/>
      <c r="E4" s="10"/>
      <c r="F4" s="10"/>
      <c r="G4" s="10"/>
      <c r="H4" s="10"/>
      <c r="I4" s="10"/>
      <c r="J4" s="10"/>
      <c r="K4" s="10"/>
      <c r="L4" s="10"/>
      <c r="M4" s="10"/>
      <c r="N4" s="10"/>
      <c r="O4" s="10"/>
      <c r="P4" s="10"/>
    </row>
    <row r="5" spans="1:16" ht="16.5" customHeight="1" x14ac:dyDescent="0.2">
      <c r="A5" s="10"/>
      <c r="B5" s="10"/>
      <c r="C5" s="10"/>
      <c r="D5" s="10"/>
      <c r="E5" s="10"/>
      <c r="F5" s="10"/>
      <c r="G5" s="10"/>
      <c r="H5" s="10"/>
      <c r="I5" s="10"/>
      <c r="J5" s="10"/>
      <c r="K5" s="10"/>
      <c r="L5" s="10"/>
      <c r="M5" s="10"/>
      <c r="N5" s="10"/>
      <c r="O5" s="10"/>
      <c r="P5" s="10"/>
    </row>
    <row r="6" spans="1:16" ht="16.5" customHeight="1" x14ac:dyDescent="0.2">
      <c r="A6" s="10"/>
      <c r="B6" s="10"/>
      <c r="C6" s="10"/>
      <c r="D6" s="10"/>
      <c r="E6" s="10"/>
      <c r="F6" s="10"/>
      <c r="G6" s="10"/>
      <c r="H6" s="10"/>
      <c r="I6" s="10"/>
      <c r="J6" s="10"/>
      <c r="K6" s="10"/>
      <c r="L6" s="10"/>
      <c r="M6" s="10"/>
      <c r="N6" s="10"/>
      <c r="O6" s="10"/>
      <c r="P6" s="10"/>
    </row>
    <row r="7" spans="1:16" ht="16.5" customHeight="1" x14ac:dyDescent="0.2">
      <c r="A7" s="10"/>
      <c r="B7" s="10"/>
      <c r="C7" s="10"/>
      <c r="D7" s="10"/>
      <c r="E7" s="10"/>
      <c r="F7" s="10"/>
      <c r="G7" s="10"/>
      <c r="H7" s="10"/>
      <c r="I7" s="10"/>
      <c r="J7" s="10"/>
      <c r="K7" s="10"/>
      <c r="L7" s="10"/>
      <c r="M7" s="10"/>
      <c r="N7" s="10"/>
      <c r="O7" s="10"/>
      <c r="P7" s="10"/>
    </row>
    <row r="8" spans="1:16" ht="16.5" customHeight="1" x14ac:dyDescent="0.2">
      <c r="A8" s="10"/>
      <c r="B8" s="10"/>
      <c r="C8" s="10"/>
      <c r="D8" s="10"/>
      <c r="E8" s="10"/>
      <c r="F8" s="10"/>
      <c r="G8" s="10"/>
      <c r="H8" s="10"/>
      <c r="I8" s="10"/>
      <c r="J8" s="10"/>
      <c r="K8" s="10"/>
      <c r="L8" s="10"/>
      <c r="M8" s="10"/>
      <c r="N8" s="10"/>
      <c r="O8" s="10"/>
      <c r="P8" s="10"/>
    </row>
    <row r="9" spans="1:16" ht="16.5" customHeight="1" x14ac:dyDescent="0.2">
      <c r="A9" s="10"/>
      <c r="B9" s="10"/>
      <c r="C9" s="10"/>
      <c r="D9" s="10"/>
      <c r="E9" s="10"/>
      <c r="F9" s="10"/>
      <c r="G9" s="10"/>
      <c r="H9" s="10"/>
      <c r="I9" s="10"/>
      <c r="J9" s="10"/>
      <c r="K9" s="10"/>
      <c r="L9" s="10"/>
      <c r="M9" s="10"/>
      <c r="N9" s="10"/>
      <c r="O9" s="10"/>
      <c r="P9" s="10"/>
    </row>
    <row r="10" spans="1:16" ht="16.5" customHeight="1" x14ac:dyDescent="0.2">
      <c r="A10" s="10"/>
      <c r="B10" s="10"/>
      <c r="C10" s="10"/>
      <c r="D10" s="10"/>
      <c r="E10" s="10"/>
      <c r="F10" s="10"/>
      <c r="G10" s="10"/>
      <c r="H10" s="10"/>
      <c r="I10" s="10"/>
      <c r="J10" s="10"/>
      <c r="K10" s="10"/>
      <c r="L10" s="10"/>
      <c r="M10" s="10"/>
      <c r="N10" s="10"/>
      <c r="O10" s="10"/>
      <c r="P10" s="10"/>
    </row>
    <row r="11" spans="1:16" ht="16.5" customHeight="1" x14ac:dyDescent="0.2">
      <c r="A11" s="10"/>
      <c r="B11" s="10"/>
      <c r="C11" s="10"/>
      <c r="D11" s="10"/>
      <c r="E11" s="10"/>
      <c r="F11" s="10"/>
      <c r="G11" s="10"/>
      <c r="H11" s="10"/>
      <c r="I11" s="10"/>
      <c r="J11" s="10"/>
      <c r="K11" s="10"/>
      <c r="L11" s="10"/>
      <c r="M11" s="10"/>
      <c r="N11" s="10"/>
      <c r="O11" s="10"/>
      <c r="P11" s="10"/>
    </row>
    <row r="12" spans="1:16" ht="16.5" customHeight="1" x14ac:dyDescent="0.2">
      <c r="A12" s="10"/>
      <c r="B12" s="10"/>
      <c r="C12" s="10"/>
      <c r="D12" s="10"/>
      <c r="E12" s="10"/>
      <c r="F12" s="10"/>
      <c r="G12" s="10"/>
      <c r="H12" s="10"/>
      <c r="I12" s="10"/>
      <c r="J12" s="10"/>
      <c r="K12" s="10"/>
      <c r="L12" s="10"/>
      <c r="M12" s="10"/>
      <c r="N12" s="10"/>
      <c r="O12" s="10"/>
      <c r="P12" s="10"/>
    </row>
    <row r="13" spans="1:16" ht="16.5" customHeight="1" x14ac:dyDescent="0.2">
      <c r="A13" s="10"/>
      <c r="B13" s="10"/>
      <c r="C13" s="10"/>
      <c r="D13" s="10"/>
      <c r="E13" s="10"/>
      <c r="F13" s="10"/>
      <c r="G13" s="10"/>
      <c r="H13" s="10"/>
      <c r="I13" s="10"/>
      <c r="J13" s="10"/>
      <c r="K13" s="10"/>
      <c r="L13" s="10"/>
      <c r="M13" s="10"/>
      <c r="N13" s="10"/>
      <c r="O13" s="10"/>
      <c r="P13" s="10"/>
    </row>
    <row r="14" spans="1:16" ht="16.5" customHeight="1" x14ac:dyDescent="0.2">
      <c r="A14" s="10"/>
      <c r="B14" s="10"/>
      <c r="C14" s="10"/>
      <c r="D14" s="10"/>
      <c r="E14" s="10"/>
      <c r="F14" s="10"/>
      <c r="G14" s="10"/>
      <c r="H14" s="10"/>
      <c r="I14" s="10"/>
      <c r="J14" s="10"/>
      <c r="K14" s="10"/>
      <c r="L14" s="10"/>
      <c r="M14" s="10"/>
      <c r="N14" s="10"/>
      <c r="O14" s="10"/>
      <c r="P14" s="10"/>
    </row>
    <row r="15" spans="1:16" ht="16.5" customHeight="1" x14ac:dyDescent="0.2">
      <c r="A15" s="10"/>
      <c r="B15" s="10"/>
      <c r="C15" s="10"/>
      <c r="D15" s="10"/>
      <c r="E15" s="10"/>
      <c r="F15" s="10"/>
      <c r="G15" s="10"/>
      <c r="H15" s="10"/>
      <c r="I15" s="10"/>
      <c r="J15" s="10"/>
      <c r="K15" s="10"/>
      <c r="L15" s="10"/>
      <c r="M15" s="10"/>
      <c r="N15" s="10"/>
      <c r="O15" s="10"/>
      <c r="P15" s="10"/>
    </row>
    <row r="16" spans="1:16" ht="16.5" customHeight="1" x14ac:dyDescent="0.2">
      <c r="A16" s="10"/>
      <c r="B16" s="10"/>
      <c r="C16" s="10"/>
      <c r="D16" s="10"/>
      <c r="E16" s="10"/>
      <c r="F16" s="10"/>
      <c r="G16" s="10"/>
      <c r="H16" s="10"/>
      <c r="I16" s="10"/>
      <c r="J16" s="10"/>
      <c r="K16" s="10"/>
      <c r="L16" s="10"/>
      <c r="M16" s="10"/>
      <c r="N16" s="10"/>
      <c r="O16" s="10"/>
      <c r="P16" s="10"/>
    </row>
    <row r="17" spans="1:16" ht="16.5" customHeight="1" x14ac:dyDescent="0.2">
      <c r="A17" s="10"/>
      <c r="B17" s="10"/>
      <c r="C17" s="10"/>
      <c r="D17" s="10"/>
      <c r="E17" s="10"/>
      <c r="F17" s="10"/>
      <c r="G17" s="10"/>
      <c r="H17" s="10"/>
      <c r="I17" s="10"/>
      <c r="J17" s="10"/>
      <c r="K17" s="10"/>
      <c r="L17" s="10"/>
      <c r="M17" s="10"/>
      <c r="N17" s="10"/>
      <c r="O17" s="10"/>
      <c r="P17" s="10"/>
    </row>
    <row r="18" spans="1:16" ht="16.5" customHeight="1" x14ac:dyDescent="0.2">
      <c r="A18" s="10"/>
      <c r="B18" s="10"/>
      <c r="C18" s="10"/>
      <c r="D18" s="10"/>
      <c r="E18" s="10"/>
      <c r="F18" s="10"/>
      <c r="G18" s="10"/>
      <c r="H18" s="10"/>
      <c r="I18" s="10"/>
      <c r="J18" s="10"/>
      <c r="K18" s="10"/>
      <c r="L18" s="10"/>
      <c r="M18" s="10"/>
      <c r="N18" s="10"/>
      <c r="O18" s="10"/>
      <c r="P18" s="10"/>
    </row>
    <row r="19" spans="1:16" ht="16.5" customHeight="1" x14ac:dyDescent="0.2">
      <c r="A19" s="10"/>
      <c r="B19" s="10"/>
      <c r="C19" s="10"/>
      <c r="D19" s="10"/>
      <c r="E19" s="10"/>
      <c r="F19" s="10"/>
      <c r="G19" s="10"/>
      <c r="H19" s="10"/>
      <c r="I19" s="10"/>
      <c r="J19" s="10"/>
      <c r="K19" s="10"/>
      <c r="L19" s="10"/>
      <c r="M19" s="10"/>
      <c r="N19" s="10"/>
      <c r="O19" s="10"/>
      <c r="P19" s="10"/>
    </row>
    <row r="20" spans="1:16" ht="16.5" customHeight="1" x14ac:dyDescent="0.2">
      <c r="A20" s="10"/>
      <c r="B20" s="10"/>
      <c r="C20" s="10"/>
      <c r="D20" s="10"/>
      <c r="E20" s="10"/>
      <c r="F20" s="10"/>
      <c r="G20" s="10"/>
      <c r="H20" s="10"/>
      <c r="I20" s="10"/>
      <c r="J20" s="10"/>
      <c r="K20" s="10"/>
      <c r="L20" s="10"/>
      <c r="M20" s="10"/>
      <c r="N20" s="10"/>
      <c r="O20" s="10"/>
      <c r="P20" s="10"/>
    </row>
    <row r="21" spans="1:16" ht="16.5" customHeight="1" x14ac:dyDescent="0.2">
      <c r="A21" s="10"/>
      <c r="B21" s="10"/>
      <c r="C21" s="10"/>
      <c r="D21" s="10"/>
      <c r="E21" s="10"/>
      <c r="F21" s="10"/>
      <c r="G21" s="10"/>
      <c r="H21" s="10"/>
      <c r="I21" s="10"/>
      <c r="J21" s="10"/>
      <c r="K21" s="10"/>
      <c r="L21" s="10"/>
      <c r="M21" s="10"/>
      <c r="N21" s="10"/>
      <c r="O21" s="10"/>
      <c r="P21" s="10"/>
    </row>
    <row r="22" spans="1:16" ht="16.5" customHeight="1" x14ac:dyDescent="0.2">
      <c r="A22" s="10"/>
      <c r="B22" s="10"/>
      <c r="C22" s="10"/>
      <c r="D22" s="10"/>
      <c r="E22" s="10"/>
      <c r="F22" s="10"/>
      <c r="G22" s="10"/>
      <c r="H22" s="10"/>
      <c r="I22" s="10"/>
      <c r="J22" s="10"/>
      <c r="K22" s="10"/>
      <c r="L22" s="10"/>
      <c r="M22" s="10"/>
      <c r="N22" s="10"/>
      <c r="O22" s="10"/>
      <c r="P22" s="10"/>
    </row>
    <row r="23" spans="1:16" ht="16.5" customHeight="1" x14ac:dyDescent="0.2">
      <c r="A23" s="10"/>
      <c r="B23" s="10"/>
      <c r="C23" s="10"/>
      <c r="D23" s="10"/>
      <c r="E23" s="10"/>
      <c r="F23" s="10"/>
      <c r="G23" s="10"/>
      <c r="H23" s="10"/>
      <c r="I23" s="10"/>
      <c r="J23" s="10"/>
      <c r="K23" s="10"/>
      <c r="L23" s="10"/>
      <c r="M23" s="10"/>
      <c r="N23" s="10"/>
      <c r="O23" s="10"/>
      <c r="P23" s="10"/>
    </row>
    <row r="24" spans="1:16" ht="16.5" customHeight="1" x14ac:dyDescent="0.2">
      <c r="A24" s="10"/>
      <c r="B24" s="10"/>
      <c r="C24" s="10"/>
      <c r="D24" s="10"/>
      <c r="E24" s="10"/>
      <c r="F24" s="10"/>
      <c r="G24" s="10"/>
      <c r="H24" s="10"/>
      <c r="I24" s="10"/>
      <c r="J24" s="10"/>
      <c r="K24" s="10"/>
      <c r="L24" s="10"/>
      <c r="M24" s="10"/>
      <c r="N24" s="10"/>
      <c r="O24" s="10"/>
      <c r="P24" s="10"/>
    </row>
    <row r="25" spans="1:16" ht="16.5" customHeight="1" x14ac:dyDescent="0.2">
      <c r="A25" s="10"/>
      <c r="B25" s="10"/>
      <c r="C25" s="10"/>
      <c r="D25" s="10"/>
      <c r="E25" s="10"/>
      <c r="F25" s="10"/>
      <c r="G25" s="10"/>
      <c r="H25" s="10"/>
      <c r="I25" s="10"/>
      <c r="J25" s="10"/>
      <c r="K25" s="10"/>
      <c r="L25" s="10"/>
      <c r="M25" s="10"/>
      <c r="N25" s="10"/>
      <c r="O25" s="10"/>
      <c r="P25" s="10"/>
    </row>
    <row r="26" spans="1:16" ht="16.5" customHeight="1" x14ac:dyDescent="0.2">
      <c r="A26" s="10"/>
      <c r="B26" s="10"/>
      <c r="C26" s="10"/>
      <c r="D26" s="10"/>
      <c r="E26" s="10"/>
      <c r="F26" s="10"/>
      <c r="G26" s="10"/>
      <c r="H26" s="10"/>
      <c r="I26" s="10"/>
      <c r="J26" s="10"/>
      <c r="K26" s="10"/>
      <c r="L26" s="10"/>
      <c r="M26" s="10"/>
      <c r="N26" s="10"/>
      <c r="O26" s="10"/>
      <c r="P26" s="10"/>
    </row>
    <row r="27" spans="1:16" ht="16.5" customHeight="1" x14ac:dyDescent="0.2">
      <c r="A27" s="10"/>
      <c r="B27" s="10"/>
      <c r="C27" s="10"/>
      <c r="D27" s="10"/>
      <c r="E27" s="10"/>
      <c r="F27" s="10"/>
      <c r="G27" s="10"/>
      <c r="H27" s="10"/>
      <c r="I27" s="10"/>
      <c r="J27" s="10"/>
      <c r="K27" s="10"/>
      <c r="L27" s="10"/>
      <c r="M27" s="10"/>
      <c r="N27" s="10"/>
      <c r="O27" s="10"/>
      <c r="P27" s="10"/>
    </row>
    <row r="28" spans="1:16" ht="16.5" customHeight="1" x14ac:dyDescent="0.2">
      <c r="A28" s="10"/>
      <c r="B28" s="10"/>
      <c r="C28" s="10"/>
      <c r="D28" s="10"/>
      <c r="E28" s="10"/>
      <c r="F28" s="10"/>
      <c r="G28" s="10"/>
      <c r="H28" s="10"/>
      <c r="I28" s="10"/>
      <c r="J28" s="10"/>
      <c r="K28" s="10"/>
      <c r="L28" s="10"/>
      <c r="M28" s="10"/>
      <c r="N28" s="10"/>
      <c r="O28" s="10"/>
      <c r="P28" s="10"/>
    </row>
    <row r="29" spans="1:16" ht="16.5" customHeight="1" x14ac:dyDescent="0.2">
      <c r="A29" s="10"/>
      <c r="B29" s="10"/>
      <c r="C29" s="10"/>
      <c r="D29" s="10"/>
      <c r="E29" s="10"/>
      <c r="F29" s="10"/>
      <c r="G29" s="10"/>
      <c r="H29" s="10"/>
      <c r="I29" s="10"/>
      <c r="J29" s="10"/>
      <c r="K29" s="10"/>
      <c r="L29" s="10"/>
      <c r="M29" s="10"/>
      <c r="N29" s="10"/>
      <c r="O29" s="10"/>
      <c r="P29" s="10"/>
    </row>
    <row r="30" spans="1:16" ht="16.5" customHeight="1" x14ac:dyDescent="0.2">
      <c r="A30" s="10"/>
      <c r="B30" s="10"/>
      <c r="C30" s="10"/>
      <c r="D30" s="10"/>
      <c r="E30" s="10"/>
      <c r="F30" s="10"/>
      <c r="G30" s="10"/>
      <c r="H30" s="10"/>
      <c r="I30" s="10"/>
      <c r="J30" s="10"/>
      <c r="K30" s="10"/>
      <c r="L30" s="10"/>
      <c r="M30" s="10"/>
      <c r="N30" s="10"/>
      <c r="O30" s="10"/>
      <c r="P30" s="10"/>
    </row>
    <row r="31" spans="1:16" ht="16.5" customHeight="1" x14ac:dyDescent="0.2">
      <c r="A31" s="10"/>
      <c r="B31" s="10"/>
      <c r="C31" s="10"/>
      <c r="D31" s="10"/>
      <c r="E31" s="10"/>
      <c r="F31" s="10"/>
      <c r="G31" s="10"/>
      <c r="H31" s="10"/>
      <c r="I31" s="10"/>
      <c r="J31" s="10"/>
      <c r="K31" s="10"/>
      <c r="L31" s="10"/>
      <c r="M31" s="10"/>
      <c r="N31" s="10"/>
      <c r="O31" s="10"/>
      <c r="P31" s="10"/>
    </row>
    <row r="32" spans="1:16" ht="31.5" customHeight="1" thickBot="1" x14ac:dyDescent="0.25">
      <c r="A32" s="10"/>
      <c r="B32" s="10"/>
      <c r="C32" s="10"/>
      <c r="D32" s="10"/>
      <c r="E32" s="10"/>
      <c r="F32" s="10"/>
      <c r="G32" s="10"/>
      <c r="H32" s="10"/>
      <c r="I32" s="10"/>
      <c r="J32" s="12" t="s">
        <v>0</v>
      </c>
      <c r="K32" s="10"/>
      <c r="L32" s="10"/>
      <c r="M32" s="10"/>
      <c r="N32" s="10"/>
      <c r="O32" s="10"/>
      <c r="P32" s="10"/>
    </row>
    <row r="33" spans="1:16" ht="39" customHeight="1" thickBot="1" x14ac:dyDescent="0.25">
      <c r="A33" s="10"/>
      <c r="B33" s="13" t="s">
        <v>6</v>
      </c>
      <c r="C33" s="14"/>
      <c r="D33" s="14"/>
      <c r="E33" s="15" t="s">
        <v>2</v>
      </c>
      <c r="F33" s="16" t="s">
        <v>525</v>
      </c>
      <c r="G33" s="17" t="s">
        <v>526</v>
      </c>
      <c r="H33" s="17" t="s">
        <v>527</v>
      </c>
      <c r="I33" s="17" t="s">
        <v>528</v>
      </c>
      <c r="J33" s="18" t="s">
        <v>529</v>
      </c>
      <c r="K33" s="10"/>
      <c r="L33" s="10"/>
      <c r="M33" s="10"/>
      <c r="N33" s="10"/>
      <c r="O33" s="10"/>
      <c r="P33" s="10"/>
    </row>
    <row r="34" spans="1:16" ht="39" customHeight="1" x14ac:dyDescent="0.2">
      <c r="A34" s="10"/>
      <c r="B34" s="333"/>
      <c r="C34" s="1162" t="s">
        <v>534</v>
      </c>
      <c r="D34" s="1162"/>
      <c r="E34" s="1163"/>
      <c r="F34" s="334">
        <v>13.97</v>
      </c>
      <c r="G34" s="335">
        <v>13.92</v>
      </c>
      <c r="H34" s="335">
        <v>13.94</v>
      </c>
      <c r="I34" s="335">
        <v>14.05</v>
      </c>
      <c r="J34" s="336">
        <v>13.22</v>
      </c>
      <c r="K34" s="10"/>
      <c r="L34" s="10"/>
      <c r="M34" s="10"/>
      <c r="N34" s="10"/>
      <c r="O34" s="10"/>
      <c r="P34" s="10"/>
    </row>
    <row r="35" spans="1:16" ht="39" customHeight="1" x14ac:dyDescent="0.2">
      <c r="A35" s="10"/>
      <c r="B35" s="337"/>
      <c r="C35" s="1158" t="s">
        <v>535</v>
      </c>
      <c r="D35" s="1158"/>
      <c r="E35" s="1159"/>
      <c r="F35" s="338">
        <v>2.76</v>
      </c>
      <c r="G35" s="339">
        <v>4.21</v>
      </c>
      <c r="H35" s="339">
        <v>4.54</v>
      </c>
      <c r="I35" s="339">
        <v>3.73</v>
      </c>
      <c r="J35" s="340">
        <v>3.93</v>
      </c>
      <c r="K35" s="10"/>
      <c r="L35" s="10"/>
      <c r="M35" s="10"/>
      <c r="N35" s="10"/>
      <c r="O35" s="10"/>
      <c r="P35" s="10"/>
    </row>
    <row r="36" spans="1:16" ht="39" customHeight="1" x14ac:dyDescent="0.2">
      <c r="A36" s="10"/>
      <c r="B36" s="337"/>
      <c r="C36" s="1158" t="s">
        <v>536</v>
      </c>
      <c r="D36" s="1158"/>
      <c r="E36" s="1159"/>
      <c r="F36" s="338">
        <v>3.28</v>
      </c>
      <c r="G36" s="339">
        <v>2.61</v>
      </c>
      <c r="H36" s="339">
        <v>2.5499999999999998</v>
      </c>
      <c r="I36" s="339">
        <v>2.78</v>
      </c>
      <c r="J36" s="340">
        <v>2.77</v>
      </c>
      <c r="K36" s="10"/>
      <c r="L36" s="10"/>
      <c r="M36" s="10"/>
      <c r="N36" s="10"/>
      <c r="O36" s="10"/>
      <c r="P36" s="10"/>
    </row>
    <row r="37" spans="1:16" ht="39" customHeight="1" x14ac:dyDescent="0.2">
      <c r="A37" s="10"/>
      <c r="B37" s="337"/>
      <c r="C37" s="1158" t="s">
        <v>537</v>
      </c>
      <c r="D37" s="1158"/>
      <c r="E37" s="1159"/>
      <c r="F37" s="338">
        <v>0.03</v>
      </c>
      <c r="G37" s="339">
        <v>0.72</v>
      </c>
      <c r="H37" s="339">
        <v>0.61</v>
      </c>
      <c r="I37" s="339">
        <v>0.76</v>
      </c>
      <c r="J37" s="340">
        <v>0.57999999999999996</v>
      </c>
      <c r="K37" s="10"/>
      <c r="L37" s="10"/>
      <c r="M37" s="10"/>
      <c r="N37" s="10"/>
      <c r="O37" s="10"/>
      <c r="P37" s="10"/>
    </row>
    <row r="38" spans="1:16" ht="39" customHeight="1" x14ac:dyDescent="0.2">
      <c r="A38" s="10"/>
      <c r="B38" s="337"/>
      <c r="C38" s="1158" t="s">
        <v>538</v>
      </c>
      <c r="D38" s="1158"/>
      <c r="E38" s="1159"/>
      <c r="F38" s="338">
        <v>0.55000000000000004</v>
      </c>
      <c r="G38" s="339">
        <v>0.46</v>
      </c>
      <c r="H38" s="339">
        <v>0.57999999999999996</v>
      </c>
      <c r="I38" s="339">
        <v>0</v>
      </c>
      <c r="J38" s="340">
        <v>0.18</v>
      </c>
      <c r="K38" s="10"/>
      <c r="L38" s="10"/>
      <c r="M38" s="10"/>
      <c r="N38" s="10"/>
      <c r="O38" s="10"/>
      <c r="P38" s="10"/>
    </row>
    <row r="39" spans="1:16" ht="39" customHeight="1" x14ac:dyDescent="0.2">
      <c r="A39" s="10"/>
      <c r="B39" s="337"/>
      <c r="C39" s="1158" t="s">
        <v>539</v>
      </c>
      <c r="D39" s="1158"/>
      <c r="E39" s="1159"/>
      <c r="F39" s="338">
        <v>0.01</v>
      </c>
      <c r="G39" s="339">
        <v>0.01</v>
      </c>
      <c r="H39" s="339">
        <v>0.01</v>
      </c>
      <c r="I39" s="339">
        <v>0.01</v>
      </c>
      <c r="J39" s="340">
        <v>0.01</v>
      </c>
      <c r="K39" s="10"/>
      <c r="L39" s="10"/>
      <c r="M39" s="10"/>
      <c r="N39" s="10"/>
      <c r="O39" s="10"/>
      <c r="P39" s="10"/>
    </row>
    <row r="40" spans="1:16" ht="39" customHeight="1" x14ac:dyDescent="0.2">
      <c r="A40" s="10"/>
      <c r="B40" s="337"/>
      <c r="C40" s="1158"/>
      <c r="D40" s="1158"/>
      <c r="E40" s="1159"/>
      <c r="F40" s="338"/>
      <c r="G40" s="339"/>
      <c r="H40" s="339"/>
      <c r="I40" s="339"/>
      <c r="J40" s="340"/>
      <c r="K40" s="10"/>
      <c r="L40" s="10"/>
      <c r="M40" s="10"/>
      <c r="N40" s="10"/>
      <c r="O40" s="10"/>
      <c r="P40" s="10"/>
    </row>
    <row r="41" spans="1:16" ht="39" customHeight="1" x14ac:dyDescent="0.2">
      <c r="A41" s="10"/>
      <c r="B41" s="337"/>
      <c r="C41" s="1158"/>
      <c r="D41" s="1158"/>
      <c r="E41" s="1159"/>
      <c r="F41" s="338"/>
      <c r="G41" s="339"/>
      <c r="H41" s="339"/>
      <c r="I41" s="339"/>
      <c r="J41" s="340"/>
      <c r="K41" s="10"/>
      <c r="L41" s="10"/>
      <c r="M41" s="10"/>
      <c r="N41" s="10"/>
      <c r="O41" s="10"/>
      <c r="P41" s="10"/>
    </row>
    <row r="42" spans="1:16" ht="39" customHeight="1" x14ac:dyDescent="0.2">
      <c r="A42" s="10"/>
      <c r="B42" s="341"/>
      <c r="C42" s="1158" t="s">
        <v>540</v>
      </c>
      <c r="D42" s="1158"/>
      <c r="E42" s="1159"/>
      <c r="F42" s="338" t="s">
        <v>487</v>
      </c>
      <c r="G42" s="339" t="s">
        <v>487</v>
      </c>
      <c r="H42" s="339" t="s">
        <v>487</v>
      </c>
      <c r="I42" s="339" t="s">
        <v>487</v>
      </c>
      <c r="J42" s="340" t="s">
        <v>487</v>
      </c>
      <c r="K42" s="10"/>
      <c r="L42" s="10"/>
      <c r="M42" s="10"/>
      <c r="N42" s="10"/>
      <c r="O42" s="10"/>
      <c r="P42" s="10"/>
    </row>
    <row r="43" spans="1:16" ht="39" customHeight="1" thickBot="1" x14ac:dyDescent="0.25">
      <c r="A43" s="10"/>
      <c r="B43" s="342"/>
      <c r="C43" s="1160" t="s">
        <v>541</v>
      </c>
      <c r="D43" s="1160"/>
      <c r="E43" s="1161"/>
      <c r="F43" s="343" t="s">
        <v>487</v>
      </c>
      <c r="G43" s="344" t="s">
        <v>487</v>
      </c>
      <c r="H43" s="344">
        <v>0.13</v>
      </c>
      <c r="I43" s="344">
        <v>0.04</v>
      </c>
      <c r="J43" s="345" t="s">
        <v>487</v>
      </c>
      <c r="K43" s="10"/>
      <c r="L43" s="10"/>
      <c r="M43" s="10"/>
      <c r="N43" s="10"/>
      <c r="O43" s="10"/>
      <c r="P43" s="10"/>
    </row>
    <row r="44" spans="1:16" ht="39" customHeight="1" x14ac:dyDescent="0.2">
      <c r="A44" s="10"/>
      <c r="B44" s="346"/>
      <c r="C44" s="347"/>
      <c r="D44" s="347"/>
      <c r="E44" s="347"/>
      <c r="F44" s="10"/>
      <c r="G44" s="10"/>
      <c r="H44" s="10"/>
      <c r="I44" s="10"/>
      <c r="J44" s="10"/>
      <c r="K44" s="10"/>
      <c r="L44" s="10"/>
      <c r="M44" s="10"/>
      <c r="N44" s="10"/>
      <c r="O44" s="10"/>
      <c r="P44" s="10"/>
    </row>
    <row r="45" spans="1:16" ht="16.2" x14ac:dyDescent="0.2">
      <c r="A45" s="10"/>
      <c r="B45" s="10"/>
      <c r="C45" s="10"/>
      <c r="D45" s="10"/>
      <c r="E45" s="10"/>
      <c r="F45" s="10"/>
      <c r="G45" s="10"/>
      <c r="H45" s="10"/>
      <c r="I45" s="10"/>
      <c r="J45" s="10"/>
      <c r="K45" s="10"/>
      <c r="L45" s="10"/>
      <c r="M45" s="10"/>
      <c r="N45" s="10"/>
      <c r="O45" s="10"/>
      <c r="P45" s="10"/>
    </row>
  </sheetData>
  <sheetProtection algorithmName="SHA-512" hashValue="06ouR5GyAUTQTa0LpqfKcn6lUz7zHCW0x2sfp0YRAxgFE14ChpPXZRFjNC3e+fC9PLu8CVVegbsfr1N7SXPXqA==" saltValue="ybSiko2FcJc9DXnlW8CTZ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77353-15BE-4EFA-B65E-1551E3241676}">
  <sheetPr>
    <pageSetUpPr fitToPage="1"/>
  </sheetPr>
  <dimension ref="A1:U64"/>
  <sheetViews>
    <sheetView showGridLines="0" zoomScaleSheetLayoutView="55" workbookViewId="0"/>
  </sheetViews>
  <sheetFormatPr defaultColWidth="0" defaultRowHeight="12.6" customHeight="1" zeroHeight="1" x14ac:dyDescent="0.2"/>
  <cols>
    <col min="1" max="1" width="6.6640625" style="20" customWidth="1"/>
    <col min="2" max="3" width="10.88671875" style="20" customWidth="1"/>
    <col min="4" max="4" width="10" style="20" customWidth="1"/>
    <col min="5" max="10" width="11" style="20" customWidth="1"/>
    <col min="11" max="15" width="13.109375" style="20" customWidth="1"/>
    <col min="16" max="21" width="11.44140625" style="20" customWidth="1"/>
    <col min="22" max="16384" width="0" style="20" hidden="1"/>
  </cols>
  <sheetData>
    <row r="1" spans="1:21" ht="13.5" customHeight="1" x14ac:dyDescent="0.2">
      <c r="A1" s="19"/>
      <c r="B1" s="19"/>
      <c r="C1" s="19"/>
      <c r="D1" s="19"/>
      <c r="E1" s="19"/>
      <c r="F1" s="19"/>
      <c r="G1" s="19"/>
      <c r="H1" s="19"/>
      <c r="I1" s="19"/>
      <c r="J1" s="19"/>
      <c r="K1" s="19"/>
      <c r="L1" s="19"/>
      <c r="M1" s="19"/>
      <c r="N1" s="19"/>
      <c r="O1" s="19"/>
      <c r="P1" s="19"/>
      <c r="Q1" s="19"/>
      <c r="R1" s="19"/>
      <c r="S1" s="19"/>
      <c r="T1" s="19"/>
      <c r="U1" s="19"/>
    </row>
    <row r="2" spans="1:21" ht="13.5" customHeight="1" x14ac:dyDescent="0.2">
      <c r="A2" s="19"/>
      <c r="B2" s="19"/>
      <c r="C2" s="19"/>
      <c r="D2" s="19"/>
      <c r="E2" s="19"/>
      <c r="F2" s="19"/>
      <c r="G2" s="19"/>
      <c r="H2" s="19"/>
      <c r="I2" s="19"/>
      <c r="J2" s="19"/>
      <c r="K2" s="19"/>
      <c r="L2" s="19"/>
      <c r="M2" s="19"/>
      <c r="N2" s="19"/>
      <c r="O2" s="19"/>
      <c r="P2" s="19"/>
      <c r="Q2" s="19"/>
      <c r="R2" s="19"/>
      <c r="S2" s="19"/>
      <c r="T2" s="19"/>
      <c r="U2" s="19"/>
    </row>
    <row r="3" spans="1:21" ht="13.5" customHeight="1" x14ac:dyDescent="0.2">
      <c r="A3" s="19"/>
      <c r="B3" s="19"/>
      <c r="C3" s="19"/>
      <c r="D3" s="19"/>
      <c r="E3" s="19"/>
      <c r="F3" s="19"/>
      <c r="G3" s="19"/>
      <c r="H3" s="19"/>
      <c r="I3" s="19"/>
      <c r="J3" s="19"/>
      <c r="K3" s="19"/>
      <c r="L3" s="19"/>
      <c r="M3" s="19"/>
      <c r="N3" s="19"/>
      <c r="O3" s="19"/>
      <c r="P3" s="19"/>
      <c r="Q3" s="19"/>
      <c r="R3" s="19"/>
      <c r="S3" s="19"/>
      <c r="T3" s="19"/>
      <c r="U3" s="19"/>
    </row>
    <row r="4" spans="1:21" ht="13.5" customHeight="1" x14ac:dyDescent="0.2">
      <c r="A4" s="19"/>
      <c r="B4" s="19"/>
      <c r="C4" s="19"/>
      <c r="D4" s="19"/>
      <c r="E4" s="19"/>
      <c r="F4" s="19"/>
      <c r="G4" s="19"/>
      <c r="H4" s="19"/>
      <c r="I4" s="19"/>
      <c r="J4" s="19"/>
      <c r="K4" s="19"/>
      <c r="L4" s="19"/>
      <c r="M4" s="19"/>
      <c r="N4" s="19"/>
      <c r="O4" s="19"/>
      <c r="P4" s="19"/>
      <c r="Q4" s="19"/>
      <c r="R4" s="19"/>
      <c r="S4" s="19"/>
      <c r="T4" s="19"/>
      <c r="U4" s="19"/>
    </row>
    <row r="5" spans="1:21" ht="13.5" customHeight="1" x14ac:dyDescent="0.2">
      <c r="A5" s="19"/>
      <c r="B5" s="19"/>
      <c r="C5" s="19"/>
      <c r="D5" s="19"/>
      <c r="E5" s="19"/>
      <c r="F5" s="19"/>
      <c r="G5" s="19"/>
      <c r="H5" s="19"/>
      <c r="I5" s="19"/>
      <c r="J5" s="19"/>
      <c r="K5" s="19"/>
      <c r="L5" s="19"/>
      <c r="M5" s="19"/>
      <c r="N5" s="19"/>
      <c r="O5" s="19"/>
      <c r="P5" s="19"/>
      <c r="Q5" s="19"/>
      <c r="R5" s="19"/>
      <c r="S5" s="19"/>
      <c r="T5" s="19"/>
      <c r="U5" s="19"/>
    </row>
    <row r="6" spans="1:21" ht="13.5" customHeight="1" x14ac:dyDescent="0.2">
      <c r="A6" s="19"/>
      <c r="B6" s="19"/>
      <c r="C6" s="19"/>
      <c r="D6" s="19"/>
      <c r="E6" s="19"/>
      <c r="F6" s="19"/>
      <c r="G6" s="19"/>
      <c r="H6" s="19"/>
      <c r="I6" s="19"/>
      <c r="J6" s="19"/>
      <c r="K6" s="19"/>
      <c r="L6" s="19"/>
      <c r="M6" s="19"/>
      <c r="N6" s="19"/>
      <c r="O6" s="19"/>
      <c r="P6" s="19"/>
      <c r="Q6" s="19"/>
      <c r="R6" s="19"/>
      <c r="S6" s="19"/>
      <c r="T6" s="19"/>
      <c r="U6" s="19"/>
    </row>
    <row r="7" spans="1:21" ht="13.5" customHeight="1" x14ac:dyDescent="0.2">
      <c r="A7" s="19"/>
      <c r="B7" s="19"/>
      <c r="C7" s="19"/>
      <c r="D7" s="19"/>
      <c r="E7" s="19"/>
      <c r="F7" s="19"/>
      <c r="G7" s="19"/>
      <c r="H7" s="19"/>
      <c r="I7" s="19"/>
      <c r="J7" s="19"/>
      <c r="K7" s="19"/>
      <c r="L7" s="19"/>
      <c r="M7" s="19"/>
      <c r="N7" s="19"/>
      <c r="O7" s="19"/>
      <c r="P7" s="19"/>
      <c r="Q7" s="19"/>
      <c r="R7" s="19"/>
      <c r="S7" s="19"/>
      <c r="T7" s="19"/>
      <c r="U7" s="19"/>
    </row>
    <row r="8" spans="1:21" ht="13.5" customHeight="1" x14ac:dyDescent="0.2">
      <c r="A8" s="19"/>
      <c r="B8" s="19"/>
      <c r="C8" s="19"/>
      <c r="D8" s="19"/>
      <c r="E8" s="19"/>
      <c r="F8" s="19"/>
      <c r="G8" s="19"/>
      <c r="H8" s="19"/>
      <c r="I8" s="19"/>
      <c r="J8" s="19"/>
      <c r="K8" s="19"/>
      <c r="L8" s="19"/>
      <c r="M8" s="19"/>
      <c r="N8" s="19"/>
      <c r="O8" s="19"/>
      <c r="P8" s="19"/>
      <c r="Q8" s="19"/>
      <c r="R8" s="19"/>
      <c r="S8" s="19"/>
      <c r="T8" s="19"/>
      <c r="U8" s="19"/>
    </row>
    <row r="9" spans="1:21" ht="13.5" customHeight="1" x14ac:dyDescent="0.2">
      <c r="A9" s="19"/>
      <c r="B9" s="19"/>
      <c r="C9" s="19"/>
      <c r="D9" s="19"/>
      <c r="E9" s="19"/>
      <c r="F9" s="19"/>
      <c r="G9" s="19"/>
      <c r="H9" s="19"/>
      <c r="I9" s="19"/>
      <c r="J9" s="19"/>
      <c r="K9" s="19"/>
      <c r="L9" s="19"/>
      <c r="M9" s="19"/>
      <c r="N9" s="19"/>
      <c r="O9" s="19"/>
      <c r="P9" s="19"/>
      <c r="Q9" s="19"/>
      <c r="R9" s="19"/>
      <c r="S9" s="19"/>
      <c r="T9" s="19"/>
      <c r="U9" s="19"/>
    </row>
    <row r="10" spans="1:21" ht="13.5" customHeight="1" x14ac:dyDescent="0.2">
      <c r="A10" s="19"/>
      <c r="B10" s="19"/>
      <c r="C10" s="19"/>
      <c r="D10" s="19"/>
      <c r="E10" s="19"/>
      <c r="F10" s="19"/>
      <c r="G10" s="19"/>
      <c r="H10" s="19"/>
      <c r="I10" s="19"/>
      <c r="J10" s="19"/>
      <c r="K10" s="19"/>
      <c r="L10" s="19"/>
      <c r="M10" s="19"/>
      <c r="N10" s="19"/>
      <c r="O10" s="19"/>
      <c r="P10" s="19"/>
      <c r="Q10" s="19"/>
      <c r="R10" s="19"/>
      <c r="S10" s="19"/>
      <c r="T10" s="19"/>
      <c r="U10" s="19"/>
    </row>
    <row r="11" spans="1:21" ht="13.5" customHeight="1" x14ac:dyDescent="0.2">
      <c r="A11" s="19"/>
      <c r="B11" s="19"/>
      <c r="C11" s="19"/>
      <c r="D11" s="19"/>
      <c r="E11" s="19"/>
      <c r="F11" s="19"/>
      <c r="G11" s="19"/>
      <c r="H11" s="19"/>
      <c r="I11" s="19"/>
      <c r="J11" s="19"/>
      <c r="K11" s="19"/>
      <c r="L11" s="19"/>
      <c r="M11" s="19"/>
      <c r="N11" s="19"/>
      <c r="O11" s="19"/>
      <c r="P11" s="19"/>
      <c r="Q11" s="19"/>
      <c r="R11" s="19"/>
      <c r="S11" s="19"/>
      <c r="T11" s="19"/>
      <c r="U11" s="19"/>
    </row>
    <row r="12" spans="1:21" ht="13.5" customHeight="1" x14ac:dyDescent="0.2">
      <c r="A12" s="19"/>
      <c r="B12" s="19"/>
      <c r="C12" s="19"/>
      <c r="D12" s="19"/>
      <c r="E12" s="19"/>
      <c r="F12" s="19"/>
      <c r="G12" s="19"/>
      <c r="H12" s="19"/>
      <c r="I12" s="19"/>
      <c r="J12" s="19"/>
      <c r="K12" s="19"/>
      <c r="L12" s="19"/>
      <c r="M12" s="19"/>
      <c r="N12" s="19"/>
      <c r="O12" s="19"/>
      <c r="P12" s="19"/>
      <c r="Q12" s="19"/>
      <c r="R12" s="19"/>
      <c r="S12" s="19"/>
      <c r="T12" s="19"/>
      <c r="U12" s="19"/>
    </row>
    <row r="13" spans="1:21" ht="13.5" customHeight="1" x14ac:dyDescent="0.2">
      <c r="A13" s="19"/>
      <c r="B13" s="19"/>
      <c r="C13" s="19"/>
      <c r="D13" s="19"/>
      <c r="E13" s="19"/>
      <c r="F13" s="19"/>
      <c r="G13" s="19"/>
      <c r="H13" s="19"/>
      <c r="I13" s="19"/>
      <c r="J13" s="19"/>
      <c r="K13" s="19"/>
      <c r="L13" s="19"/>
      <c r="M13" s="19"/>
      <c r="N13" s="19"/>
      <c r="O13" s="19"/>
      <c r="P13" s="19"/>
      <c r="Q13" s="19"/>
      <c r="R13" s="19"/>
      <c r="S13" s="19"/>
      <c r="T13" s="19"/>
      <c r="U13" s="19"/>
    </row>
    <row r="14" spans="1:21" ht="13.5" customHeight="1" x14ac:dyDescent="0.2">
      <c r="A14" s="19"/>
      <c r="B14" s="19"/>
      <c r="C14" s="19"/>
      <c r="D14" s="19"/>
      <c r="E14" s="19"/>
      <c r="F14" s="19"/>
      <c r="G14" s="19"/>
      <c r="H14" s="19"/>
      <c r="I14" s="19"/>
      <c r="J14" s="19"/>
      <c r="K14" s="19"/>
      <c r="L14" s="19"/>
      <c r="M14" s="19"/>
      <c r="N14" s="19"/>
      <c r="O14" s="19"/>
      <c r="P14" s="19"/>
      <c r="Q14" s="19"/>
      <c r="R14" s="19"/>
      <c r="S14" s="19"/>
      <c r="T14" s="19"/>
      <c r="U14" s="19"/>
    </row>
    <row r="15" spans="1:21" ht="13.5" customHeight="1" x14ac:dyDescent="0.2">
      <c r="A15" s="19"/>
      <c r="B15" s="19"/>
      <c r="C15" s="19"/>
      <c r="D15" s="19"/>
      <c r="E15" s="19"/>
      <c r="F15" s="19"/>
      <c r="G15" s="19"/>
      <c r="H15" s="19"/>
      <c r="I15" s="19"/>
      <c r="J15" s="19"/>
      <c r="K15" s="19"/>
      <c r="L15" s="19"/>
      <c r="M15" s="19"/>
      <c r="N15" s="19"/>
      <c r="O15" s="19"/>
      <c r="P15" s="19"/>
      <c r="Q15" s="19"/>
      <c r="R15" s="19"/>
      <c r="S15" s="19"/>
      <c r="T15" s="19"/>
      <c r="U15" s="19"/>
    </row>
    <row r="16" spans="1:21" ht="13.5" customHeight="1" x14ac:dyDescent="0.2">
      <c r="A16" s="19"/>
      <c r="B16" s="19"/>
      <c r="C16" s="19"/>
      <c r="D16" s="19"/>
      <c r="E16" s="19"/>
      <c r="F16" s="19"/>
      <c r="G16" s="19"/>
      <c r="H16" s="19"/>
      <c r="I16" s="19"/>
      <c r="J16" s="19"/>
      <c r="K16" s="19"/>
      <c r="L16" s="19"/>
      <c r="M16" s="19"/>
      <c r="N16" s="19"/>
      <c r="O16" s="19"/>
      <c r="P16" s="19"/>
      <c r="Q16" s="19"/>
      <c r="R16" s="19"/>
      <c r="S16" s="19"/>
      <c r="T16" s="19"/>
      <c r="U16" s="19"/>
    </row>
    <row r="17" spans="1:21" ht="13.5" customHeight="1" x14ac:dyDescent="0.2">
      <c r="A17" s="19"/>
      <c r="B17" s="19"/>
      <c r="C17" s="19"/>
      <c r="D17" s="19"/>
      <c r="E17" s="19"/>
      <c r="F17" s="19"/>
      <c r="G17" s="19"/>
      <c r="H17" s="19"/>
      <c r="I17" s="19"/>
      <c r="J17" s="19"/>
      <c r="K17" s="19"/>
      <c r="L17" s="19"/>
      <c r="M17" s="19"/>
      <c r="N17" s="19"/>
      <c r="O17" s="19"/>
      <c r="P17" s="19"/>
      <c r="Q17" s="19"/>
      <c r="R17" s="19"/>
      <c r="S17" s="19"/>
      <c r="T17" s="19"/>
      <c r="U17" s="19"/>
    </row>
    <row r="18" spans="1:21" ht="13.5" customHeight="1" x14ac:dyDescent="0.2">
      <c r="A18" s="19"/>
      <c r="B18" s="19"/>
      <c r="C18" s="19"/>
      <c r="D18" s="19"/>
      <c r="E18" s="19"/>
      <c r="F18" s="19"/>
      <c r="G18" s="19"/>
      <c r="H18" s="19"/>
      <c r="I18" s="19"/>
      <c r="J18" s="19"/>
      <c r="K18" s="19"/>
      <c r="L18" s="19"/>
      <c r="M18" s="19"/>
      <c r="N18" s="19"/>
      <c r="O18" s="19"/>
      <c r="P18" s="19"/>
      <c r="Q18" s="19"/>
      <c r="R18" s="19"/>
      <c r="S18" s="19"/>
      <c r="T18" s="19"/>
      <c r="U18" s="19"/>
    </row>
    <row r="19" spans="1:21" ht="13.5" customHeight="1" x14ac:dyDescent="0.2">
      <c r="A19" s="19"/>
      <c r="B19" s="19"/>
      <c r="C19" s="19"/>
      <c r="D19" s="19"/>
      <c r="E19" s="19"/>
      <c r="F19" s="19"/>
      <c r="G19" s="19"/>
      <c r="H19" s="19"/>
      <c r="I19" s="19"/>
      <c r="J19" s="19"/>
      <c r="K19" s="19"/>
      <c r="L19" s="19"/>
      <c r="M19" s="19"/>
      <c r="N19" s="19"/>
      <c r="O19" s="19"/>
      <c r="P19" s="19"/>
      <c r="Q19" s="19"/>
      <c r="R19" s="19"/>
      <c r="S19" s="19"/>
      <c r="T19" s="19"/>
      <c r="U19" s="19"/>
    </row>
    <row r="20" spans="1:21" ht="13.5" customHeight="1" x14ac:dyDescent="0.2">
      <c r="A20" s="19"/>
      <c r="B20" s="19"/>
      <c r="C20" s="19"/>
      <c r="D20" s="19"/>
      <c r="E20" s="19"/>
      <c r="F20" s="19"/>
      <c r="G20" s="19"/>
      <c r="H20" s="19"/>
      <c r="I20" s="19"/>
      <c r="J20" s="19"/>
      <c r="K20" s="19"/>
      <c r="L20" s="19"/>
      <c r="M20" s="19"/>
      <c r="N20" s="19"/>
      <c r="O20" s="19"/>
      <c r="P20" s="19"/>
      <c r="Q20" s="19"/>
      <c r="R20" s="19"/>
      <c r="S20" s="19"/>
      <c r="T20" s="19"/>
      <c r="U20" s="19"/>
    </row>
    <row r="21" spans="1:21" ht="13.5" customHeight="1" x14ac:dyDescent="0.2">
      <c r="A21" s="19"/>
      <c r="B21" s="19"/>
      <c r="C21" s="19"/>
      <c r="D21" s="19"/>
      <c r="E21" s="19"/>
      <c r="F21" s="19"/>
      <c r="G21" s="19"/>
      <c r="H21" s="19"/>
      <c r="I21" s="19"/>
      <c r="J21" s="19"/>
      <c r="K21" s="19"/>
      <c r="L21" s="19"/>
      <c r="M21" s="19"/>
      <c r="N21" s="19"/>
      <c r="O21" s="19"/>
      <c r="P21" s="19"/>
      <c r="Q21" s="19"/>
      <c r="R21" s="19"/>
      <c r="S21" s="19"/>
      <c r="T21" s="19"/>
      <c r="U21" s="19"/>
    </row>
    <row r="22" spans="1:21" ht="13.5" customHeight="1" x14ac:dyDescent="0.2">
      <c r="A22" s="19"/>
      <c r="B22" s="19"/>
      <c r="C22" s="19"/>
      <c r="D22" s="19"/>
      <c r="E22" s="19"/>
      <c r="F22" s="19"/>
      <c r="G22" s="19"/>
      <c r="H22" s="19"/>
      <c r="I22" s="19"/>
      <c r="J22" s="19"/>
      <c r="K22" s="19"/>
      <c r="L22" s="19"/>
      <c r="M22" s="19"/>
      <c r="N22" s="19"/>
      <c r="O22" s="19"/>
      <c r="P22" s="19"/>
      <c r="Q22" s="19"/>
      <c r="R22" s="19"/>
      <c r="S22" s="19"/>
      <c r="T22" s="19"/>
      <c r="U22" s="19"/>
    </row>
    <row r="23" spans="1:21" ht="13.5" customHeight="1" x14ac:dyDescent="0.2">
      <c r="A23" s="19"/>
      <c r="B23" s="19"/>
      <c r="C23" s="19"/>
      <c r="D23" s="19"/>
      <c r="E23" s="19"/>
      <c r="F23" s="19"/>
      <c r="G23" s="19"/>
      <c r="H23" s="19"/>
      <c r="I23" s="19"/>
      <c r="J23" s="19"/>
      <c r="K23" s="19"/>
      <c r="L23" s="19"/>
      <c r="M23" s="19"/>
      <c r="N23" s="19"/>
      <c r="O23" s="19"/>
      <c r="P23" s="19"/>
      <c r="Q23" s="19"/>
      <c r="R23" s="19"/>
      <c r="S23" s="19"/>
      <c r="T23" s="19"/>
      <c r="U23" s="19"/>
    </row>
    <row r="24" spans="1:21" ht="13.5" customHeight="1" x14ac:dyDescent="0.2">
      <c r="A24" s="19"/>
      <c r="B24" s="19"/>
      <c r="C24" s="19"/>
      <c r="D24" s="19"/>
      <c r="E24" s="19"/>
      <c r="F24" s="19"/>
      <c r="G24" s="19"/>
      <c r="H24" s="19"/>
      <c r="I24" s="19"/>
      <c r="J24" s="19"/>
      <c r="K24" s="19"/>
      <c r="L24" s="19"/>
      <c r="M24" s="19"/>
      <c r="N24" s="19"/>
      <c r="O24" s="19"/>
      <c r="P24" s="19"/>
      <c r="Q24" s="19"/>
      <c r="R24" s="19"/>
      <c r="S24" s="19"/>
      <c r="T24" s="19"/>
      <c r="U24" s="19"/>
    </row>
    <row r="25" spans="1:21" ht="13.5" customHeight="1" x14ac:dyDescent="0.2">
      <c r="A25" s="19"/>
      <c r="B25" s="19"/>
      <c r="C25" s="19"/>
      <c r="D25" s="19"/>
      <c r="E25" s="19"/>
      <c r="F25" s="19"/>
      <c r="G25" s="19"/>
      <c r="H25" s="19"/>
      <c r="I25" s="19"/>
      <c r="J25" s="19"/>
      <c r="K25" s="19"/>
      <c r="L25" s="19"/>
      <c r="M25" s="19"/>
      <c r="N25" s="19"/>
      <c r="O25" s="19"/>
      <c r="P25" s="19"/>
      <c r="Q25" s="19"/>
      <c r="R25" s="19"/>
      <c r="S25" s="19"/>
      <c r="T25" s="19"/>
      <c r="U25" s="19"/>
    </row>
    <row r="26" spans="1:21" ht="13.5" customHeight="1" x14ac:dyDescent="0.2">
      <c r="A26" s="19"/>
      <c r="B26" s="19"/>
      <c r="C26" s="19"/>
      <c r="D26" s="19"/>
      <c r="E26" s="19"/>
      <c r="F26" s="19"/>
      <c r="G26" s="19"/>
      <c r="H26" s="19"/>
      <c r="I26" s="19"/>
      <c r="J26" s="19"/>
      <c r="K26" s="19"/>
      <c r="L26" s="19"/>
      <c r="M26" s="19"/>
      <c r="N26" s="19"/>
      <c r="O26" s="19"/>
      <c r="P26" s="19"/>
      <c r="Q26" s="19"/>
      <c r="R26" s="19"/>
      <c r="S26" s="19"/>
      <c r="T26" s="19"/>
      <c r="U26" s="19"/>
    </row>
    <row r="27" spans="1:21" ht="13.5" customHeight="1" x14ac:dyDescent="0.2">
      <c r="A27" s="19"/>
      <c r="B27" s="19"/>
      <c r="C27" s="19"/>
      <c r="D27" s="19"/>
      <c r="E27" s="19"/>
      <c r="F27" s="19"/>
      <c r="G27" s="19"/>
      <c r="H27" s="19"/>
      <c r="I27" s="19"/>
      <c r="J27" s="19"/>
      <c r="K27" s="19"/>
      <c r="L27" s="19"/>
      <c r="M27" s="19"/>
      <c r="N27" s="19"/>
      <c r="O27" s="19"/>
      <c r="P27" s="19"/>
      <c r="Q27" s="19"/>
      <c r="R27" s="19"/>
      <c r="S27" s="19"/>
      <c r="T27" s="19"/>
      <c r="U27" s="19"/>
    </row>
    <row r="28" spans="1:21" ht="13.5" customHeight="1" x14ac:dyDescent="0.2">
      <c r="A28" s="19"/>
      <c r="B28" s="19"/>
      <c r="C28" s="19"/>
      <c r="D28" s="19"/>
      <c r="E28" s="19"/>
      <c r="F28" s="19"/>
      <c r="G28" s="19"/>
      <c r="H28" s="19"/>
      <c r="I28" s="19"/>
      <c r="J28" s="19"/>
      <c r="K28" s="19"/>
      <c r="L28" s="19"/>
      <c r="M28" s="19"/>
      <c r="N28" s="19"/>
      <c r="O28" s="19"/>
      <c r="P28" s="19"/>
      <c r="Q28" s="19"/>
      <c r="R28" s="19"/>
      <c r="S28" s="19"/>
      <c r="T28" s="19"/>
      <c r="U28" s="19"/>
    </row>
    <row r="29" spans="1:21" ht="13.5" customHeight="1" x14ac:dyDescent="0.2">
      <c r="A29" s="19"/>
      <c r="B29" s="19"/>
      <c r="C29" s="19"/>
      <c r="D29" s="19"/>
      <c r="E29" s="19"/>
      <c r="F29" s="19"/>
      <c r="G29" s="19"/>
      <c r="H29" s="19"/>
      <c r="I29" s="19"/>
      <c r="J29" s="19"/>
      <c r="K29" s="19"/>
      <c r="L29" s="19"/>
      <c r="M29" s="19"/>
      <c r="N29" s="19"/>
      <c r="O29" s="19"/>
      <c r="P29" s="19"/>
      <c r="Q29" s="19"/>
      <c r="R29" s="19"/>
      <c r="S29" s="19"/>
      <c r="T29" s="19"/>
      <c r="U29" s="19"/>
    </row>
    <row r="30" spans="1:21" ht="13.5" customHeight="1" x14ac:dyDescent="0.2">
      <c r="A30" s="19"/>
      <c r="B30" s="19"/>
      <c r="C30" s="19"/>
      <c r="D30" s="19"/>
      <c r="E30" s="19"/>
      <c r="F30" s="19"/>
      <c r="G30" s="19"/>
      <c r="H30" s="19"/>
      <c r="I30" s="19"/>
      <c r="J30" s="19"/>
      <c r="K30" s="19"/>
      <c r="L30" s="19"/>
      <c r="M30" s="19"/>
      <c r="N30" s="19"/>
      <c r="O30" s="19"/>
      <c r="P30" s="19"/>
      <c r="Q30" s="19"/>
      <c r="R30" s="19"/>
      <c r="S30" s="19"/>
      <c r="T30" s="19"/>
      <c r="U30" s="19"/>
    </row>
    <row r="31" spans="1:21" ht="13.5" customHeight="1" x14ac:dyDescent="0.2">
      <c r="A31" s="19"/>
      <c r="B31" s="19"/>
      <c r="C31" s="19"/>
      <c r="D31" s="19"/>
      <c r="E31" s="19"/>
      <c r="F31" s="19"/>
      <c r="G31" s="19"/>
      <c r="H31" s="19"/>
      <c r="I31" s="19"/>
      <c r="J31" s="19"/>
      <c r="K31" s="19"/>
      <c r="L31" s="19"/>
      <c r="M31" s="19"/>
      <c r="N31" s="19"/>
      <c r="O31" s="19"/>
      <c r="P31" s="19"/>
      <c r="Q31" s="19"/>
      <c r="R31" s="19"/>
      <c r="S31" s="19"/>
      <c r="T31" s="19"/>
      <c r="U31" s="19"/>
    </row>
    <row r="32" spans="1:21" ht="13.5" customHeight="1" x14ac:dyDescent="0.2">
      <c r="A32" s="19"/>
      <c r="B32" s="19"/>
      <c r="C32" s="19"/>
      <c r="D32" s="19"/>
      <c r="E32" s="19"/>
      <c r="F32" s="19"/>
      <c r="G32" s="19"/>
      <c r="H32" s="19"/>
      <c r="I32" s="19"/>
      <c r="J32" s="19"/>
      <c r="K32" s="19"/>
      <c r="L32" s="19"/>
      <c r="M32" s="19"/>
      <c r="N32" s="19"/>
      <c r="O32" s="19"/>
      <c r="P32" s="19"/>
      <c r="Q32" s="19"/>
      <c r="R32" s="19"/>
      <c r="S32" s="19"/>
      <c r="T32" s="19"/>
      <c r="U32" s="19"/>
    </row>
    <row r="33" spans="1:21" ht="13.5" customHeight="1" x14ac:dyDescent="0.2">
      <c r="A33" s="19"/>
      <c r="B33" s="19"/>
      <c r="C33" s="19"/>
      <c r="D33" s="19"/>
      <c r="E33" s="19"/>
      <c r="F33" s="19"/>
      <c r="G33" s="19"/>
      <c r="H33" s="19"/>
      <c r="I33" s="19"/>
      <c r="J33" s="19"/>
      <c r="K33" s="19"/>
      <c r="L33" s="19"/>
      <c r="M33" s="19"/>
      <c r="N33" s="19"/>
      <c r="O33" s="19"/>
      <c r="P33" s="19"/>
      <c r="Q33" s="19"/>
      <c r="R33" s="19"/>
      <c r="S33" s="19"/>
      <c r="T33" s="19"/>
      <c r="U33" s="19"/>
    </row>
    <row r="34" spans="1:21" ht="13.5" customHeight="1" x14ac:dyDescent="0.2">
      <c r="A34" s="19"/>
      <c r="B34" s="19"/>
      <c r="C34" s="19"/>
      <c r="D34" s="19"/>
      <c r="E34" s="19"/>
      <c r="F34" s="19"/>
      <c r="G34" s="19"/>
      <c r="H34" s="19"/>
      <c r="I34" s="19"/>
      <c r="J34" s="19"/>
      <c r="K34" s="19"/>
      <c r="L34" s="19"/>
      <c r="M34" s="19"/>
      <c r="N34" s="19"/>
      <c r="O34" s="19"/>
      <c r="P34" s="19"/>
      <c r="Q34" s="19"/>
      <c r="R34" s="19"/>
      <c r="S34" s="19"/>
      <c r="T34" s="19"/>
      <c r="U34" s="19"/>
    </row>
    <row r="35" spans="1:21" ht="13.5" customHeight="1" x14ac:dyDescent="0.2">
      <c r="A35" s="19"/>
      <c r="B35" s="19"/>
      <c r="C35" s="19"/>
      <c r="D35" s="19"/>
      <c r="E35" s="19"/>
      <c r="F35" s="19"/>
      <c r="G35" s="19"/>
      <c r="H35" s="19"/>
      <c r="I35" s="19"/>
      <c r="J35" s="19"/>
      <c r="K35" s="19"/>
      <c r="L35" s="19"/>
      <c r="M35" s="19"/>
      <c r="N35" s="19"/>
      <c r="O35" s="19"/>
      <c r="P35" s="19"/>
      <c r="Q35" s="19"/>
      <c r="R35" s="19"/>
      <c r="S35" s="19"/>
      <c r="T35" s="19"/>
      <c r="U35" s="19"/>
    </row>
    <row r="36" spans="1:21" ht="13.5" customHeight="1" x14ac:dyDescent="0.2">
      <c r="A36" s="19"/>
      <c r="B36" s="19"/>
      <c r="C36" s="19"/>
      <c r="D36" s="19"/>
      <c r="E36" s="19"/>
      <c r="F36" s="19"/>
      <c r="G36" s="19"/>
      <c r="H36" s="19"/>
      <c r="I36" s="19"/>
      <c r="J36" s="19"/>
      <c r="K36" s="19"/>
      <c r="L36" s="19"/>
      <c r="M36" s="19"/>
      <c r="N36" s="19"/>
      <c r="O36" s="19"/>
      <c r="P36" s="19"/>
      <c r="Q36" s="19"/>
      <c r="R36" s="19"/>
      <c r="S36" s="19"/>
      <c r="T36" s="19"/>
      <c r="U36" s="19"/>
    </row>
    <row r="37" spans="1:21" ht="13.5" customHeight="1" x14ac:dyDescent="0.2">
      <c r="A37" s="19"/>
      <c r="B37" s="19"/>
      <c r="C37" s="19"/>
      <c r="D37" s="19"/>
      <c r="E37" s="19"/>
      <c r="F37" s="19"/>
      <c r="G37" s="19"/>
      <c r="H37" s="19"/>
      <c r="I37" s="19"/>
      <c r="J37" s="19"/>
      <c r="K37" s="19"/>
      <c r="L37" s="19"/>
      <c r="M37" s="19"/>
      <c r="N37" s="19"/>
      <c r="O37" s="19"/>
      <c r="P37" s="19"/>
      <c r="Q37" s="19"/>
      <c r="R37" s="19"/>
      <c r="S37" s="19"/>
      <c r="T37" s="19"/>
      <c r="U37" s="19"/>
    </row>
    <row r="38" spans="1:21" ht="13.5" customHeight="1" x14ac:dyDescent="0.2">
      <c r="A38" s="19"/>
      <c r="B38" s="19"/>
      <c r="C38" s="19"/>
      <c r="D38" s="19"/>
      <c r="E38" s="19"/>
      <c r="F38" s="19"/>
      <c r="G38" s="19"/>
      <c r="H38" s="19"/>
      <c r="I38" s="19"/>
      <c r="J38" s="19"/>
      <c r="K38" s="19"/>
      <c r="L38" s="19"/>
      <c r="M38" s="19"/>
      <c r="N38" s="19"/>
      <c r="O38" s="19"/>
      <c r="P38" s="19"/>
      <c r="Q38" s="19"/>
      <c r="R38" s="19"/>
      <c r="S38" s="19"/>
      <c r="T38" s="19"/>
      <c r="U38" s="19"/>
    </row>
    <row r="39" spans="1:21" ht="13.5" customHeight="1" x14ac:dyDescent="0.2">
      <c r="A39" s="19"/>
      <c r="B39" s="19"/>
      <c r="C39" s="19"/>
      <c r="D39" s="19"/>
      <c r="E39" s="19"/>
      <c r="F39" s="19"/>
      <c r="G39" s="19"/>
      <c r="H39" s="19"/>
      <c r="I39" s="19"/>
      <c r="J39" s="19"/>
      <c r="K39" s="19"/>
      <c r="L39" s="19"/>
      <c r="M39" s="19"/>
      <c r="N39" s="19"/>
      <c r="O39" s="19"/>
      <c r="P39" s="19"/>
      <c r="Q39" s="19"/>
      <c r="R39" s="19"/>
      <c r="S39" s="19"/>
      <c r="T39" s="19"/>
      <c r="U39" s="19"/>
    </row>
    <row r="40" spans="1:21" ht="13.5" customHeight="1" x14ac:dyDescent="0.2">
      <c r="A40" s="19"/>
      <c r="B40" s="19"/>
      <c r="C40" s="19"/>
      <c r="D40" s="19"/>
      <c r="E40" s="19"/>
      <c r="F40" s="19"/>
      <c r="G40" s="19"/>
      <c r="H40" s="19"/>
      <c r="I40" s="19"/>
      <c r="J40" s="19"/>
      <c r="K40" s="19"/>
      <c r="L40" s="19"/>
      <c r="M40" s="19"/>
      <c r="N40" s="19"/>
      <c r="O40" s="19"/>
      <c r="P40" s="19"/>
      <c r="Q40" s="19"/>
      <c r="R40" s="19"/>
      <c r="S40" s="19"/>
      <c r="T40" s="19"/>
      <c r="U40" s="19"/>
    </row>
    <row r="41" spans="1:21" ht="13.5" customHeight="1" x14ac:dyDescent="0.2">
      <c r="A41" s="19"/>
      <c r="B41" s="19"/>
      <c r="C41" s="19"/>
      <c r="D41" s="19"/>
      <c r="E41" s="19"/>
      <c r="F41" s="19"/>
      <c r="G41" s="19"/>
      <c r="H41" s="19"/>
      <c r="I41" s="19"/>
      <c r="J41" s="19"/>
      <c r="K41" s="19"/>
      <c r="L41" s="19"/>
      <c r="M41" s="19"/>
      <c r="N41" s="19"/>
      <c r="O41" s="19"/>
      <c r="P41" s="19"/>
      <c r="Q41" s="19"/>
      <c r="R41" s="19"/>
      <c r="S41" s="19"/>
      <c r="T41" s="19"/>
      <c r="U41" s="19"/>
    </row>
    <row r="42" spans="1:21" ht="13.5" customHeight="1" x14ac:dyDescent="0.2">
      <c r="A42" s="19"/>
      <c r="B42" s="19"/>
      <c r="C42" s="19"/>
      <c r="D42" s="19"/>
      <c r="E42" s="19"/>
      <c r="F42" s="19"/>
      <c r="G42" s="19"/>
      <c r="H42" s="19"/>
      <c r="I42" s="19"/>
      <c r="J42" s="19"/>
      <c r="K42" s="19"/>
      <c r="L42" s="19"/>
      <c r="M42" s="19"/>
      <c r="N42" s="19"/>
      <c r="O42" s="19"/>
      <c r="P42" s="19"/>
      <c r="Q42" s="19"/>
      <c r="R42" s="19"/>
      <c r="S42" s="19"/>
      <c r="T42" s="19"/>
      <c r="U42" s="19"/>
    </row>
    <row r="43" spans="1:21" ht="30.75" customHeight="1" thickBot="1" x14ac:dyDescent="0.25">
      <c r="A43" s="19"/>
      <c r="B43" s="19"/>
      <c r="C43" s="19"/>
      <c r="D43" s="19"/>
      <c r="E43" s="19"/>
      <c r="F43" s="19"/>
      <c r="G43" s="19"/>
      <c r="H43" s="19"/>
      <c r="I43" s="19"/>
      <c r="J43" s="19"/>
      <c r="K43" s="19"/>
      <c r="L43" s="19"/>
      <c r="M43" s="19"/>
      <c r="N43" s="19"/>
      <c r="O43" s="21" t="s">
        <v>7</v>
      </c>
      <c r="P43" s="19"/>
      <c r="Q43" s="19"/>
      <c r="R43" s="19"/>
      <c r="S43" s="19"/>
      <c r="T43" s="19"/>
      <c r="U43" s="19"/>
    </row>
    <row r="44" spans="1:21" ht="30.75" customHeight="1" thickBot="1" x14ac:dyDescent="0.25">
      <c r="A44" s="19"/>
      <c r="B44" s="22" t="s">
        <v>8</v>
      </c>
      <c r="C44" s="23"/>
      <c r="D44" s="23"/>
      <c r="E44" s="24"/>
      <c r="F44" s="24"/>
      <c r="G44" s="24"/>
      <c r="H44" s="24"/>
      <c r="I44" s="24"/>
      <c r="J44" s="25" t="s">
        <v>2</v>
      </c>
      <c r="K44" s="26" t="s">
        <v>525</v>
      </c>
      <c r="L44" s="27" t="s">
        <v>526</v>
      </c>
      <c r="M44" s="27" t="s">
        <v>527</v>
      </c>
      <c r="N44" s="27" t="s">
        <v>528</v>
      </c>
      <c r="O44" s="28" t="s">
        <v>529</v>
      </c>
      <c r="P44" s="19"/>
      <c r="Q44" s="19"/>
      <c r="R44" s="19"/>
      <c r="S44" s="19"/>
      <c r="T44" s="19"/>
      <c r="U44" s="19"/>
    </row>
    <row r="45" spans="1:21" ht="30.75" customHeight="1" x14ac:dyDescent="0.2">
      <c r="A45" s="19"/>
      <c r="B45" s="1164" t="s">
        <v>9</v>
      </c>
      <c r="C45" s="1165"/>
      <c r="D45" s="348"/>
      <c r="E45" s="1170" t="s">
        <v>10</v>
      </c>
      <c r="F45" s="1170"/>
      <c r="G45" s="1170"/>
      <c r="H45" s="1170"/>
      <c r="I45" s="1170"/>
      <c r="J45" s="1171"/>
      <c r="K45" s="349">
        <v>1748</v>
      </c>
      <c r="L45" s="350">
        <v>1909</v>
      </c>
      <c r="M45" s="350">
        <v>1924</v>
      </c>
      <c r="N45" s="350">
        <v>1897</v>
      </c>
      <c r="O45" s="351">
        <v>1830</v>
      </c>
      <c r="P45" s="19"/>
      <c r="Q45" s="19"/>
      <c r="R45" s="19"/>
      <c r="S45" s="19"/>
      <c r="T45" s="19"/>
      <c r="U45" s="19"/>
    </row>
    <row r="46" spans="1:21" ht="30.75" customHeight="1" x14ac:dyDescent="0.2">
      <c r="A46" s="19"/>
      <c r="B46" s="1166"/>
      <c r="C46" s="1167"/>
      <c r="D46" s="352"/>
      <c r="E46" s="1172" t="s">
        <v>11</v>
      </c>
      <c r="F46" s="1172"/>
      <c r="G46" s="1172"/>
      <c r="H46" s="1172"/>
      <c r="I46" s="1172"/>
      <c r="J46" s="1173"/>
      <c r="K46" s="353" t="s">
        <v>487</v>
      </c>
      <c r="L46" s="354" t="s">
        <v>487</v>
      </c>
      <c r="M46" s="354" t="s">
        <v>487</v>
      </c>
      <c r="N46" s="354" t="s">
        <v>487</v>
      </c>
      <c r="O46" s="355" t="s">
        <v>487</v>
      </c>
      <c r="P46" s="19"/>
      <c r="Q46" s="19"/>
      <c r="R46" s="19"/>
      <c r="S46" s="19"/>
      <c r="T46" s="19"/>
      <c r="U46" s="19"/>
    </row>
    <row r="47" spans="1:21" ht="30.75" customHeight="1" x14ac:dyDescent="0.2">
      <c r="A47" s="19"/>
      <c r="B47" s="1166"/>
      <c r="C47" s="1167"/>
      <c r="D47" s="352"/>
      <c r="E47" s="1172" t="s">
        <v>12</v>
      </c>
      <c r="F47" s="1172"/>
      <c r="G47" s="1172"/>
      <c r="H47" s="1172"/>
      <c r="I47" s="1172"/>
      <c r="J47" s="1173"/>
      <c r="K47" s="353" t="s">
        <v>487</v>
      </c>
      <c r="L47" s="354" t="s">
        <v>487</v>
      </c>
      <c r="M47" s="354" t="s">
        <v>487</v>
      </c>
      <c r="N47" s="354" t="s">
        <v>487</v>
      </c>
      <c r="O47" s="355" t="s">
        <v>487</v>
      </c>
      <c r="P47" s="19"/>
      <c r="Q47" s="19"/>
      <c r="R47" s="19"/>
      <c r="S47" s="19"/>
      <c r="T47" s="19"/>
      <c r="U47" s="19"/>
    </row>
    <row r="48" spans="1:21" ht="30.75" customHeight="1" x14ac:dyDescent="0.2">
      <c r="A48" s="19"/>
      <c r="B48" s="1166"/>
      <c r="C48" s="1167"/>
      <c r="D48" s="352"/>
      <c r="E48" s="1172" t="s">
        <v>13</v>
      </c>
      <c r="F48" s="1172"/>
      <c r="G48" s="1172"/>
      <c r="H48" s="1172"/>
      <c r="I48" s="1172"/>
      <c r="J48" s="1173"/>
      <c r="K48" s="353">
        <v>319</v>
      </c>
      <c r="L48" s="354">
        <v>314</v>
      </c>
      <c r="M48" s="354">
        <v>295</v>
      </c>
      <c r="N48" s="354">
        <v>301</v>
      </c>
      <c r="O48" s="355">
        <v>289</v>
      </c>
      <c r="P48" s="19"/>
      <c r="Q48" s="19"/>
      <c r="R48" s="19"/>
      <c r="S48" s="19"/>
      <c r="T48" s="19"/>
      <c r="U48" s="19"/>
    </row>
    <row r="49" spans="1:21" ht="30.75" customHeight="1" x14ac:dyDescent="0.2">
      <c r="A49" s="19"/>
      <c r="B49" s="1166"/>
      <c r="C49" s="1167"/>
      <c r="D49" s="352"/>
      <c r="E49" s="1172" t="s">
        <v>14</v>
      </c>
      <c r="F49" s="1172"/>
      <c r="G49" s="1172"/>
      <c r="H49" s="1172"/>
      <c r="I49" s="1172"/>
      <c r="J49" s="1173"/>
      <c r="K49" s="353">
        <v>183</v>
      </c>
      <c r="L49" s="354">
        <v>296</v>
      </c>
      <c r="M49" s="354">
        <v>305</v>
      </c>
      <c r="N49" s="354">
        <v>296</v>
      </c>
      <c r="O49" s="355">
        <v>281</v>
      </c>
      <c r="P49" s="19"/>
      <c r="Q49" s="19"/>
      <c r="R49" s="19"/>
      <c r="S49" s="19"/>
      <c r="T49" s="19"/>
      <c r="U49" s="19"/>
    </row>
    <row r="50" spans="1:21" ht="30.75" customHeight="1" x14ac:dyDescent="0.2">
      <c r="A50" s="19"/>
      <c r="B50" s="1166"/>
      <c r="C50" s="1167"/>
      <c r="D50" s="352"/>
      <c r="E50" s="1172" t="s">
        <v>15</v>
      </c>
      <c r="F50" s="1172"/>
      <c r="G50" s="1172"/>
      <c r="H50" s="1172"/>
      <c r="I50" s="1172"/>
      <c r="J50" s="1173"/>
      <c r="K50" s="353">
        <v>183</v>
      </c>
      <c r="L50" s="354">
        <v>182</v>
      </c>
      <c r="M50" s="354">
        <v>161</v>
      </c>
      <c r="N50" s="354">
        <v>161</v>
      </c>
      <c r="O50" s="355">
        <v>162</v>
      </c>
      <c r="P50" s="19"/>
      <c r="Q50" s="19"/>
      <c r="R50" s="19"/>
      <c r="S50" s="19"/>
      <c r="T50" s="19"/>
      <c r="U50" s="19"/>
    </row>
    <row r="51" spans="1:21" ht="30.75" customHeight="1" x14ac:dyDescent="0.2">
      <c r="A51" s="19"/>
      <c r="B51" s="1168"/>
      <c r="C51" s="1169"/>
      <c r="D51" s="356"/>
      <c r="E51" s="1172" t="s">
        <v>16</v>
      </c>
      <c r="F51" s="1172"/>
      <c r="G51" s="1172"/>
      <c r="H51" s="1172"/>
      <c r="I51" s="1172"/>
      <c r="J51" s="1173"/>
      <c r="K51" s="353" t="s">
        <v>487</v>
      </c>
      <c r="L51" s="354" t="s">
        <v>487</v>
      </c>
      <c r="M51" s="354" t="s">
        <v>487</v>
      </c>
      <c r="N51" s="354" t="s">
        <v>487</v>
      </c>
      <c r="O51" s="355" t="s">
        <v>487</v>
      </c>
      <c r="P51" s="19"/>
      <c r="Q51" s="19"/>
      <c r="R51" s="19"/>
      <c r="S51" s="19"/>
      <c r="T51" s="19"/>
      <c r="U51" s="19"/>
    </row>
    <row r="52" spans="1:21" ht="30.75" customHeight="1" x14ac:dyDescent="0.2">
      <c r="A52" s="19"/>
      <c r="B52" s="1174" t="s">
        <v>17</v>
      </c>
      <c r="C52" s="1175"/>
      <c r="D52" s="356"/>
      <c r="E52" s="1172" t="s">
        <v>18</v>
      </c>
      <c r="F52" s="1172"/>
      <c r="G52" s="1172"/>
      <c r="H52" s="1172"/>
      <c r="I52" s="1172"/>
      <c r="J52" s="1173"/>
      <c r="K52" s="353">
        <v>1744</v>
      </c>
      <c r="L52" s="354">
        <v>1947</v>
      </c>
      <c r="M52" s="354">
        <v>1954</v>
      </c>
      <c r="N52" s="354">
        <v>1996</v>
      </c>
      <c r="O52" s="355">
        <v>1978</v>
      </c>
      <c r="P52" s="19"/>
      <c r="Q52" s="19"/>
      <c r="R52" s="19"/>
      <c r="S52" s="19"/>
      <c r="T52" s="19"/>
      <c r="U52" s="19"/>
    </row>
    <row r="53" spans="1:21" ht="30.75" customHeight="1" thickBot="1" x14ac:dyDescent="0.25">
      <c r="A53" s="19"/>
      <c r="B53" s="1176" t="s">
        <v>19</v>
      </c>
      <c r="C53" s="1177"/>
      <c r="D53" s="357"/>
      <c r="E53" s="1178" t="s">
        <v>20</v>
      </c>
      <c r="F53" s="1178"/>
      <c r="G53" s="1178"/>
      <c r="H53" s="1178"/>
      <c r="I53" s="1178"/>
      <c r="J53" s="1179"/>
      <c r="K53" s="358">
        <v>689</v>
      </c>
      <c r="L53" s="359">
        <v>754</v>
      </c>
      <c r="M53" s="359">
        <v>731</v>
      </c>
      <c r="N53" s="359">
        <v>659</v>
      </c>
      <c r="O53" s="360">
        <v>584</v>
      </c>
      <c r="P53" s="19"/>
      <c r="Q53" s="19"/>
      <c r="R53" s="19"/>
      <c r="S53" s="19"/>
      <c r="T53" s="19"/>
      <c r="U53" s="19"/>
    </row>
    <row r="54" spans="1:21" ht="24" customHeight="1" x14ac:dyDescent="0.2">
      <c r="A54" s="19"/>
      <c r="B54" s="29" t="s">
        <v>21</v>
      </c>
      <c r="C54" s="19"/>
      <c r="D54" s="19"/>
      <c r="E54" s="19"/>
      <c r="F54" s="19"/>
      <c r="G54" s="19"/>
      <c r="H54" s="19"/>
      <c r="I54" s="19"/>
      <c r="J54" s="19"/>
      <c r="K54" s="19"/>
      <c r="L54" s="19"/>
      <c r="M54" s="19"/>
      <c r="N54" s="19"/>
      <c r="O54" s="19"/>
      <c r="P54" s="19"/>
      <c r="Q54" s="19"/>
      <c r="R54" s="19"/>
      <c r="S54" s="19"/>
      <c r="T54" s="19"/>
      <c r="U54" s="19"/>
    </row>
    <row r="55" spans="1:21" ht="24" customHeight="1" x14ac:dyDescent="0.2">
      <c r="A55" s="19"/>
      <c r="B55" s="29"/>
      <c r="C55" s="19"/>
      <c r="D55" s="19"/>
      <c r="E55" s="19"/>
      <c r="F55" s="19"/>
      <c r="G55" s="19"/>
      <c r="H55" s="19"/>
      <c r="I55" s="19"/>
      <c r="J55" s="19"/>
      <c r="K55" s="19"/>
      <c r="L55" s="19"/>
      <c r="M55" s="19"/>
      <c r="N55" s="19"/>
      <c r="O55" s="19"/>
      <c r="P55" s="19"/>
      <c r="Q55" s="19"/>
      <c r="R55" s="19"/>
      <c r="S55" s="19"/>
      <c r="T55" s="19"/>
      <c r="U55" s="19"/>
    </row>
    <row r="56" spans="1:21" ht="24" customHeight="1" thickBot="1" x14ac:dyDescent="0.25">
      <c r="A56" s="19"/>
      <c r="B56" s="30" t="s">
        <v>22</v>
      </c>
      <c r="C56" s="31"/>
      <c r="D56" s="31"/>
      <c r="E56" s="31"/>
      <c r="F56" s="31"/>
      <c r="G56" s="31"/>
      <c r="H56" s="31"/>
      <c r="I56" s="31"/>
      <c r="J56" s="31"/>
      <c r="K56" s="32"/>
      <c r="L56" s="32"/>
      <c r="M56" s="32"/>
      <c r="N56" s="32"/>
      <c r="O56" s="361" t="s">
        <v>23</v>
      </c>
      <c r="P56" s="19"/>
      <c r="Q56" s="19"/>
      <c r="R56" s="19"/>
      <c r="S56" s="19"/>
      <c r="T56" s="19"/>
      <c r="U56" s="19"/>
    </row>
    <row r="57" spans="1:21" ht="31.5" customHeight="1" thickBot="1" x14ac:dyDescent="0.25">
      <c r="A57" s="19"/>
      <c r="B57" s="33"/>
      <c r="C57" s="34"/>
      <c r="D57" s="34"/>
      <c r="E57" s="35"/>
      <c r="F57" s="35"/>
      <c r="G57" s="35"/>
      <c r="H57" s="35"/>
      <c r="I57" s="35"/>
      <c r="J57" s="36" t="s">
        <v>2</v>
      </c>
      <c r="K57" s="37" t="s">
        <v>542</v>
      </c>
      <c r="L57" s="38" t="s">
        <v>543</v>
      </c>
      <c r="M57" s="38" t="s">
        <v>544</v>
      </c>
      <c r="N57" s="38" t="s">
        <v>545</v>
      </c>
      <c r="O57" s="39" t="s">
        <v>546</v>
      </c>
      <c r="P57" s="19"/>
      <c r="Q57" s="19"/>
      <c r="R57" s="19"/>
      <c r="S57" s="19"/>
      <c r="T57" s="19"/>
      <c r="U57" s="19"/>
    </row>
    <row r="58" spans="1:21" ht="31.5" customHeight="1" x14ac:dyDescent="0.2">
      <c r="B58" s="1180" t="s">
        <v>24</v>
      </c>
      <c r="C58" s="1181"/>
      <c r="D58" s="1186" t="s">
        <v>25</v>
      </c>
      <c r="E58" s="1187"/>
      <c r="F58" s="1187"/>
      <c r="G58" s="1187"/>
      <c r="H58" s="1187"/>
      <c r="I58" s="1187"/>
      <c r="J58" s="1188"/>
      <c r="K58" s="40"/>
      <c r="L58" s="41"/>
      <c r="M58" s="41"/>
      <c r="N58" s="41"/>
      <c r="O58" s="42"/>
    </row>
    <row r="59" spans="1:21" ht="31.5" customHeight="1" x14ac:dyDescent="0.2">
      <c r="B59" s="1182"/>
      <c r="C59" s="1183"/>
      <c r="D59" s="1189" t="s">
        <v>26</v>
      </c>
      <c r="E59" s="1190"/>
      <c r="F59" s="1190"/>
      <c r="G59" s="1190"/>
      <c r="H59" s="1190"/>
      <c r="I59" s="1190"/>
      <c r="J59" s="1191"/>
      <c r="K59" s="43"/>
      <c r="L59" s="44"/>
      <c r="M59" s="44"/>
      <c r="N59" s="44"/>
      <c r="O59" s="45"/>
    </row>
    <row r="60" spans="1:21" ht="31.5" customHeight="1" thickBot="1" x14ac:dyDescent="0.25">
      <c r="B60" s="1184"/>
      <c r="C60" s="1185"/>
      <c r="D60" s="1192" t="s">
        <v>27</v>
      </c>
      <c r="E60" s="1193"/>
      <c r="F60" s="1193"/>
      <c r="G60" s="1193"/>
      <c r="H60" s="1193"/>
      <c r="I60" s="1193"/>
      <c r="J60" s="1194"/>
      <c r="K60" s="46"/>
      <c r="L60" s="47"/>
      <c r="M60" s="47"/>
      <c r="N60" s="47"/>
      <c r="O60" s="48"/>
    </row>
    <row r="61" spans="1:21" ht="24" customHeight="1" x14ac:dyDescent="0.2">
      <c r="B61" s="49"/>
      <c r="C61" s="49"/>
      <c r="D61" s="50" t="s">
        <v>28</v>
      </c>
      <c r="E61" s="51"/>
      <c r="F61" s="51"/>
      <c r="G61" s="51"/>
      <c r="H61" s="51"/>
      <c r="I61" s="51"/>
      <c r="J61" s="51"/>
      <c r="K61" s="51"/>
      <c r="L61" s="51"/>
      <c r="M61" s="51"/>
      <c r="N61" s="51"/>
      <c r="O61" s="51"/>
    </row>
    <row r="62" spans="1:21" ht="24" customHeight="1" x14ac:dyDescent="0.2">
      <c r="B62" s="52"/>
      <c r="C62" s="52"/>
      <c r="D62" s="50" t="s">
        <v>29</v>
      </c>
      <c r="E62" s="51"/>
      <c r="F62" s="51"/>
      <c r="G62" s="51"/>
      <c r="H62" s="51"/>
      <c r="I62" s="51"/>
      <c r="J62" s="51"/>
      <c r="K62" s="51"/>
      <c r="L62" s="51"/>
      <c r="M62" s="51"/>
      <c r="N62" s="51"/>
      <c r="O62" s="51"/>
    </row>
    <row r="63" spans="1:21" ht="24" customHeight="1" x14ac:dyDescent="0.2">
      <c r="A63" s="19"/>
      <c r="B63" s="29"/>
      <c r="C63" s="19"/>
      <c r="D63" s="19"/>
      <c r="E63" s="19"/>
      <c r="F63" s="19"/>
      <c r="G63" s="19"/>
      <c r="H63" s="19"/>
      <c r="I63" s="19"/>
      <c r="J63" s="19"/>
      <c r="K63" s="19"/>
      <c r="L63" s="19"/>
      <c r="M63" s="19"/>
      <c r="N63" s="19"/>
      <c r="O63" s="19"/>
      <c r="P63" s="19"/>
      <c r="Q63" s="19"/>
      <c r="R63" s="19"/>
      <c r="S63" s="19"/>
      <c r="T63" s="19"/>
      <c r="U63" s="19"/>
    </row>
    <row r="64" spans="1:21" ht="24" customHeight="1" x14ac:dyDescent="0.2">
      <c r="A64" s="19"/>
      <c r="B64" s="29"/>
      <c r="C64" s="19"/>
      <c r="D64" s="19"/>
      <c r="E64" s="19"/>
      <c r="F64" s="19"/>
      <c r="G64" s="19"/>
      <c r="H64" s="19"/>
      <c r="I64" s="19"/>
      <c r="J64" s="19"/>
      <c r="K64" s="19"/>
      <c r="L64" s="19"/>
      <c r="M64" s="19"/>
      <c r="N64" s="19"/>
      <c r="O64" s="19"/>
      <c r="P64" s="19"/>
      <c r="Q64" s="19"/>
      <c r="R64" s="19"/>
      <c r="S64" s="19"/>
      <c r="T64" s="19"/>
      <c r="U64" s="19"/>
    </row>
  </sheetData>
  <sheetProtection algorithmName="SHA-512" hashValue="s03Gv2i8Tqmgmq9bKz5UNNfx/F89fpxwdtFZIdXmpg2caCTjU/kQz1Jw/KmfUffGMssyLRbRDWRQckfuBuI5Yg==" saltValue="z6p2rG9WDS2v3b2zh/j9q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CFA20-688C-4A13-B785-6CF2B547E16B}">
  <sheetPr>
    <pageSetUpPr fitToPage="1"/>
  </sheetPr>
  <dimension ref="B1:M55"/>
  <sheetViews>
    <sheetView showGridLines="0" zoomScaleSheetLayoutView="100" workbookViewId="0"/>
  </sheetViews>
  <sheetFormatPr defaultColWidth="0" defaultRowHeight="13.5" customHeight="1" zeroHeight="1" x14ac:dyDescent="0.2"/>
  <cols>
    <col min="1" max="1" width="6.6640625" style="53" customWidth="1"/>
    <col min="2" max="3" width="12.6640625" style="53" customWidth="1"/>
    <col min="4" max="4" width="11.6640625" style="53" customWidth="1"/>
    <col min="5" max="8" width="10.33203125" style="53" customWidth="1"/>
    <col min="9" max="13" width="16.33203125" style="53" customWidth="1"/>
    <col min="14" max="19" width="12.6640625" style="53" customWidth="1"/>
    <col min="20" max="16384" width="0" style="5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54" t="s">
        <v>7</v>
      </c>
    </row>
    <row r="40" spans="2:13" ht="27.75" customHeight="1" thickBot="1" x14ac:dyDescent="0.25">
      <c r="B40" s="55" t="s">
        <v>8</v>
      </c>
      <c r="C40" s="56"/>
      <c r="D40" s="56"/>
      <c r="E40" s="57"/>
      <c r="F40" s="57"/>
      <c r="G40" s="57"/>
      <c r="H40" s="58" t="s">
        <v>2</v>
      </c>
      <c r="I40" s="59" t="s">
        <v>525</v>
      </c>
      <c r="J40" s="60" t="s">
        <v>526</v>
      </c>
      <c r="K40" s="60" t="s">
        <v>527</v>
      </c>
      <c r="L40" s="60" t="s">
        <v>528</v>
      </c>
      <c r="M40" s="61" t="s">
        <v>529</v>
      </c>
    </row>
    <row r="41" spans="2:13" ht="27.75" customHeight="1" x14ac:dyDescent="0.2">
      <c r="B41" s="1195" t="s">
        <v>30</v>
      </c>
      <c r="C41" s="1196"/>
      <c r="D41" s="362"/>
      <c r="E41" s="1201" t="s">
        <v>31</v>
      </c>
      <c r="F41" s="1201"/>
      <c r="G41" s="1201"/>
      <c r="H41" s="1202"/>
      <c r="I41" s="206">
        <v>20172</v>
      </c>
      <c r="J41" s="207">
        <v>20047</v>
      </c>
      <c r="K41" s="207">
        <v>18995</v>
      </c>
      <c r="L41" s="207">
        <v>18026</v>
      </c>
      <c r="M41" s="208">
        <v>18914</v>
      </c>
    </row>
    <row r="42" spans="2:13" ht="27.75" customHeight="1" x14ac:dyDescent="0.2">
      <c r="B42" s="1197"/>
      <c r="C42" s="1198"/>
      <c r="D42" s="363"/>
      <c r="E42" s="1203" t="s">
        <v>32</v>
      </c>
      <c r="F42" s="1203"/>
      <c r="G42" s="1203"/>
      <c r="H42" s="1204"/>
      <c r="I42" s="209">
        <v>1088</v>
      </c>
      <c r="J42" s="210">
        <v>915</v>
      </c>
      <c r="K42" s="210">
        <v>760</v>
      </c>
      <c r="L42" s="210">
        <v>654</v>
      </c>
      <c r="M42" s="211">
        <v>460</v>
      </c>
    </row>
    <row r="43" spans="2:13" ht="27.75" customHeight="1" x14ac:dyDescent="0.2">
      <c r="B43" s="1197"/>
      <c r="C43" s="1198"/>
      <c r="D43" s="363"/>
      <c r="E43" s="1203" t="s">
        <v>33</v>
      </c>
      <c r="F43" s="1203"/>
      <c r="G43" s="1203"/>
      <c r="H43" s="1204"/>
      <c r="I43" s="209">
        <v>4922</v>
      </c>
      <c r="J43" s="210">
        <v>4245</v>
      </c>
      <c r="K43" s="210">
        <v>3844</v>
      </c>
      <c r="L43" s="210">
        <v>3574</v>
      </c>
      <c r="M43" s="211">
        <v>3268</v>
      </c>
    </row>
    <row r="44" spans="2:13" ht="27.75" customHeight="1" x14ac:dyDescent="0.2">
      <c r="B44" s="1197"/>
      <c r="C44" s="1198"/>
      <c r="D44" s="363"/>
      <c r="E44" s="1203" t="s">
        <v>34</v>
      </c>
      <c r="F44" s="1203"/>
      <c r="G44" s="1203"/>
      <c r="H44" s="1204"/>
      <c r="I44" s="209">
        <v>2486</v>
      </c>
      <c r="J44" s="210">
        <v>3000</v>
      </c>
      <c r="K44" s="210">
        <v>2846</v>
      </c>
      <c r="L44" s="210">
        <v>2897</v>
      </c>
      <c r="M44" s="211">
        <v>2827</v>
      </c>
    </row>
    <row r="45" spans="2:13" ht="27.75" customHeight="1" x14ac:dyDescent="0.2">
      <c r="B45" s="1197"/>
      <c r="C45" s="1198"/>
      <c r="D45" s="363"/>
      <c r="E45" s="1203" t="s">
        <v>35</v>
      </c>
      <c r="F45" s="1203"/>
      <c r="G45" s="1203"/>
      <c r="H45" s="1204"/>
      <c r="I45" s="209">
        <v>584</v>
      </c>
      <c r="J45" s="210">
        <v>465</v>
      </c>
      <c r="K45" s="210">
        <v>337</v>
      </c>
      <c r="L45" s="210">
        <v>324</v>
      </c>
      <c r="M45" s="211">
        <v>251</v>
      </c>
    </row>
    <row r="46" spans="2:13" ht="27.75" customHeight="1" x14ac:dyDescent="0.2">
      <c r="B46" s="1197"/>
      <c r="C46" s="1198"/>
      <c r="D46" s="364"/>
      <c r="E46" s="1203" t="s">
        <v>36</v>
      </c>
      <c r="F46" s="1203"/>
      <c r="G46" s="1203"/>
      <c r="H46" s="1204"/>
      <c r="I46" s="209">
        <v>69</v>
      </c>
      <c r="J46" s="210">
        <v>85</v>
      </c>
      <c r="K46" s="210">
        <v>102</v>
      </c>
      <c r="L46" s="210">
        <v>167</v>
      </c>
      <c r="M46" s="211">
        <v>1435</v>
      </c>
    </row>
    <row r="47" spans="2:13" ht="27.75" customHeight="1" x14ac:dyDescent="0.2">
      <c r="B47" s="1197"/>
      <c r="C47" s="1198"/>
      <c r="D47" s="365"/>
      <c r="E47" s="1205" t="s">
        <v>37</v>
      </c>
      <c r="F47" s="1206"/>
      <c r="G47" s="1206"/>
      <c r="H47" s="1207"/>
      <c r="I47" s="209" t="s">
        <v>487</v>
      </c>
      <c r="J47" s="210" t="s">
        <v>487</v>
      </c>
      <c r="K47" s="210" t="s">
        <v>487</v>
      </c>
      <c r="L47" s="210" t="s">
        <v>487</v>
      </c>
      <c r="M47" s="211" t="s">
        <v>487</v>
      </c>
    </row>
    <row r="48" spans="2:13" ht="27.75" customHeight="1" x14ac:dyDescent="0.2">
      <c r="B48" s="1197"/>
      <c r="C48" s="1198"/>
      <c r="D48" s="363"/>
      <c r="E48" s="1203" t="s">
        <v>38</v>
      </c>
      <c r="F48" s="1203"/>
      <c r="G48" s="1203"/>
      <c r="H48" s="1204"/>
      <c r="I48" s="209" t="s">
        <v>487</v>
      </c>
      <c r="J48" s="210" t="s">
        <v>487</v>
      </c>
      <c r="K48" s="210" t="s">
        <v>487</v>
      </c>
      <c r="L48" s="210" t="s">
        <v>487</v>
      </c>
      <c r="M48" s="211" t="s">
        <v>487</v>
      </c>
    </row>
    <row r="49" spans="2:13" ht="27.75" customHeight="1" x14ac:dyDescent="0.2">
      <c r="B49" s="1199"/>
      <c r="C49" s="1200"/>
      <c r="D49" s="363"/>
      <c r="E49" s="1203" t="s">
        <v>39</v>
      </c>
      <c r="F49" s="1203"/>
      <c r="G49" s="1203"/>
      <c r="H49" s="1204"/>
      <c r="I49" s="209" t="s">
        <v>487</v>
      </c>
      <c r="J49" s="210" t="s">
        <v>487</v>
      </c>
      <c r="K49" s="210" t="s">
        <v>487</v>
      </c>
      <c r="L49" s="210" t="s">
        <v>487</v>
      </c>
      <c r="M49" s="211" t="s">
        <v>487</v>
      </c>
    </row>
    <row r="50" spans="2:13" ht="27.75" customHeight="1" x14ac:dyDescent="0.2">
      <c r="B50" s="1208" t="s">
        <v>40</v>
      </c>
      <c r="C50" s="1209"/>
      <c r="D50" s="366"/>
      <c r="E50" s="1203" t="s">
        <v>41</v>
      </c>
      <c r="F50" s="1203"/>
      <c r="G50" s="1203"/>
      <c r="H50" s="1204"/>
      <c r="I50" s="209">
        <v>4347</v>
      </c>
      <c r="J50" s="210">
        <v>4763</v>
      </c>
      <c r="K50" s="210">
        <v>5192</v>
      </c>
      <c r="L50" s="210">
        <v>5221</v>
      </c>
      <c r="M50" s="211">
        <v>5358</v>
      </c>
    </row>
    <row r="51" spans="2:13" ht="27.75" customHeight="1" x14ac:dyDescent="0.2">
      <c r="B51" s="1197"/>
      <c r="C51" s="1198"/>
      <c r="D51" s="363"/>
      <c r="E51" s="1203" t="s">
        <v>42</v>
      </c>
      <c r="F51" s="1203"/>
      <c r="G51" s="1203"/>
      <c r="H51" s="1204"/>
      <c r="I51" s="209">
        <v>4084</v>
      </c>
      <c r="J51" s="210">
        <v>4110</v>
      </c>
      <c r="K51" s="210">
        <v>4360</v>
      </c>
      <c r="L51" s="210">
        <v>4476</v>
      </c>
      <c r="M51" s="211">
        <v>4646</v>
      </c>
    </row>
    <row r="52" spans="2:13" ht="27.75" customHeight="1" x14ac:dyDescent="0.2">
      <c r="B52" s="1199"/>
      <c r="C52" s="1200"/>
      <c r="D52" s="363"/>
      <c r="E52" s="1203" t="s">
        <v>43</v>
      </c>
      <c r="F52" s="1203"/>
      <c r="G52" s="1203"/>
      <c r="H52" s="1204"/>
      <c r="I52" s="209">
        <v>18825</v>
      </c>
      <c r="J52" s="210">
        <v>18752</v>
      </c>
      <c r="K52" s="210">
        <v>17874</v>
      </c>
      <c r="L52" s="210">
        <v>17143</v>
      </c>
      <c r="M52" s="211">
        <v>16964</v>
      </c>
    </row>
    <row r="53" spans="2:13" ht="27.75" customHeight="1" thickBot="1" x14ac:dyDescent="0.25">
      <c r="B53" s="1210" t="s">
        <v>19</v>
      </c>
      <c r="C53" s="1211"/>
      <c r="D53" s="367"/>
      <c r="E53" s="1212" t="s">
        <v>44</v>
      </c>
      <c r="F53" s="1212"/>
      <c r="G53" s="1212"/>
      <c r="H53" s="1213"/>
      <c r="I53" s="212">
        <v>2065</v>
      </c>
      <c r="J53" s="213">
        <v>1132</v>
      </c>
      <c r="K53" s="213">
        <v>-541</v>
      </c>
      <c r="L53" s="213">
        <v>-1197</v>
      </c>
      <c r="M53" s="214">
        <v>188</v>
      </c>
    </row>
    <row r="54" spans="2:13" ht="27.75" customHeight="1" x14ac:dyDescent="0.2">
      <c r="B54" s="368"/>
      <c r="C54" s="369"/>
      <c r="D54" s="369"/>
      <c r="E54" s="370"/>
      <c r="F54" s="370"/>
      <c r="G54" s="370"/>
      <c r="H54" s="370"/>
      <c r="I54" s="371"/>
      <c r="J54" s="371"/>
      <c r="K54" s="371"/>
      <c r="L54" s="371"/>
      <c r="M54" s="371"/>
    </row>
    <row r="55" spans="2:13" ht="13.2" x14ac:dyDescent="0.2"/>
  </sheetData>
  <sheetProtection algorithmName="SHA-512" hashValue="Nvja5zT4p7Ey+Npzc9offJJRzAj6uy7m0j9+ODgOHD63pfG7ZREriH1+VJsvegaYnRSXp3IaLM4kkBU5F5694w==" saltValue="IVPd+P5ZudtUgyNN6qhcZ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4377C-F86B-41D8-A6F7-9CFF52EC0523}">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62" t="s">
        <v>45</v>
      </c>
    </row>
    <row r="54" spans="2:8" ht="29.25" customHeight="1" thickBot="1" x14ac:dyDescent="0.3">
      <c r="B54" s="63" t="s">
        <v>1</v>
      </c>
      <c r="C54" s="64"/>
      <c r="D54" s="64"/>
      <c r="E54" s="65" t="s">
        <v>2</v>
      </c>
      <c r="F54" s="66" t="s">
        <v>527</v>
      </c>
      <c r="G54" s="66" t="s">
        <v>528</v>
      </c>
      <c r="H54" s="67" t="s">
        <v>529</v>
      </c>
    </row>
    <row r="55" spans="2:8" ht="52.5" customHeight="1" x14ac:dyDescent="0.2">
      <c r="B55" s="372"/>
      <c r="C55" s="1222" t="s">
        <v>46</v>
      </c>
      <c r="D55" s="1222"/>
      <c r="E55" s="1223"/>
      <c r="F55" s="215">
        <v>2304</v>
      </c>
      <c r="G55" s="215">
        <v>2277</v>
      </c>
      <c r="H55" s="216">
        <v>2310</v>
      </c>
    </row>
    <row r="56" spans="2:8" ht="52.5" customHeight="1" x14ac:dyDescent="0.2">
      <c r="B56" s="373"/>
      <c r="C56" s="1224" t="s">
        <v>47</v>
      </c>
      <c r="D56" s="1224"/>
      <c r="E56" s="1225"/>
      <c r="F56" s="217">
        <v>524</v>
      </c>
      <c r="G56" s="217">
        <v>480</v>
      </c>
      <c r="H56" s="218">
        <v>456</v>
      </c>
    </row>
    <row r="57" spans="2:8" ht="53.25" customHeight="1" x14ac:dyDescent="0.2">
      <c r="B57" s="373"/>
      <c r="C57" s="1226" t="s">
        <v>48</v>
      </c>
      <c r="D57" s="1226"/>
      <c r="E57" s="1227"/>
      <c r="F57" s="219">
        <v>1345</v>
      </c>
      <c r="G57" s="219">
        <v>1449</v>
      </c>
      <c r="H57" s="220">
        <v>1577</v>
      </c>
    </row>
    <row r="58" spans="2:8" ht="45.75" customHeight="1" x14ac:dyDescent="0.2">
      <c r="B58" s="374"/>
      <c r="C58" s="1214" t="s">
        <v>547</v>
      </c>
      <c r="D58" s="1215"/>
      <c r="E58" s="1216"/>
      <c r="F58" s="221">
        <v>513</v>
      </c>
      <c r="G58" s="221">
        <v>513</v>
      </c>
      <c r="H58" s="222">
        <v>564</v>
      </c>
    </row>
    <row r="59" spans="2:8" ht="45.75" customHeight="1" x14ac:dyDescent="0.2">
      <c r="B59" s="374"/>
      <c r="C59" s="1214" t="s">
        <v>549</v>
      </c>
      <c r="D59" s="1215"/>
      <c r="E59" s="1216"/>
      <c r="F59" s="221">
        <v>210</v>
      </c>
      <c r="G59" s="221">
        <v>310</v>
      </c>
      <c r="H59" s="222">
        <v>360</v>
      </c>
    </row>
    <row r="60" spans="2:8" ht="45.75" customHeight="1" x14ac:dyDescent="0.2">
      <c r="B60" s="374"/>
      <c r="C60" s="1214" t="s">
        <v>550</v>
      </c>
      <c r="D60" s="1215"/>
      <c r="E60" s="1216"/>
      <c r="F60" s="221">
        <v>169</v>
      </c>
      <c r="G60" s="221">
        <v>169</v>
      </c>
      <c r="H60" s="222">
        <v>297</v>
      </c>
    </row>
    <row r="61" spans="2:8" ht="45.75" customHeight="1" x14ac:dyDescent="0.2">
      <c r="B61" s="374"/>
      <c r="C61" s="1214" t="s">
        <v>548</v>
      </c>
      <c r="D61" s="1215"/>
      <c r="E61" s="1216"/>
      <c r="F61" s="221">
        <v>277</v>
      </c>
      <c r="G61" s="221">
        <v>277</v>
      </c>
      <c r="H61" s="222">
        <v>180</v>
      </c>
    </row>
    <row r="62" spans="2:8" ht="45.75" customHeight="1" thickBot="1" x14ac:dyDescent="0.25">
      <c r="B62" s="375"/>
      <c r="C62" s="1217" t="s">
        <v>551</v>
      </c>
      <c r="D62" s="1218"/>
      <c r="E62" s="1219"/>
      <c r="F62" s="223">
        <v>155</v>
      </c>
      <c r="G62" s="223">
        <v>150</v>
      </c>
      <c r="H62" s="224">
        <v>150</v>
      </c>
    </row>
    <row r="63" spans="2:8" ht="52.5" customHeight="1" thickBot="1" x14ac:dyDescent="0.25">
      <c r="B63" s="376"/>
      <c r="C63" s="1220" t="s">
        <v>49</v>
      </c>
      <c r="D63" s="1220"/>
      <c r="E63" s="1221"/>
      <c r="F63" s="225">
        <v>4173</v>
      </c>
      <c r="G63" s="225">
        <v>4206</v>
      </c>
      <c r="H63" s="226">
        <v>4342</v>
      </c>
    </row>
    <row r="64" spans="2:8" ht="13.2" x14ac:dyDescent="0.2"/>
  </sheetData>
  <sheetProtection algorithmName="SHA-512" hashValue="jfiTfcLuRgteDh45Z8CBq6O8XGz912FTFsb5ZW7GLJEyKiUqQ/G2Jp0+cot/fgHNUg00G4KYbt3sa/T74hUfbw==" saltValue="+1xnHscO4x0Jozx7bcIK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271C7-1246-40D8-91A2-6C5C9EE2297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29" customWidth="1"/>
    <col min="2" max="107" width="2.44140625" style="229" customWidth="1"/>
    <col min="108" max="108" width="6.109375" style="236" customWidth="1"/>
    <col min="109" max="109" width="5.88671875" style="235" customWidth="1"/>
    <col min="110" max="16384" width="8.6640625" style="229" hidden="1"/>
  </cols>
  <sheetData>
    <row r="1" spans="1:109" ht="42.75" customHeight="1" x14ac:dyDescent="0.2">
      <c r="A1" s="227"/>
      <c r="B1" s="228"/>
      <c r="DD1" s="229"/>
      <c r="DE1" s="229"/>
    </row>
    <row r="2" spans="1:109" ht="25.5" customHeight="1" x14ac:dyDescent="0.2">
      <c r="A2" s="230"/>
      <c r="C2" s="230"/>
      <c r="O2" s="230"/>
      <c r="P2" s="230"/>
      <c r="Q2" s="230"/>
      <c r="R2" s="230"/>
      <c r="S2" s="230"/>
      <c r="T2" s="230"/>
      <c r="U2" s="230"/>
      <c r="V2" s="230"/>
      <c r="W2" s="230"/>
      <c r="X2" s="230"/>
      <c r="Y2" s="230"/>
      <c r="Z2" s="230"/>
      <c r="AA2" s="230"/>
      <c r="AB2" s="230"/>
      <c r="AC2" s="230"/>
      <c r="AD2" s="230"/>
      <c r="AE2" s="230"/>
      <c r="AF2" s="230"/>
      <c r="AG2" s="230"/>
      <c r="AH2" s="230"/>
      <c r="AI2" s="230"/>
      <c r="AU2" s="230"/>
      <c r="BG2" s="230"/>
      <c r="BS2" s="230"/>
      <c r="CE2" s="230"/>
      <c r="CQ2" s="230"/>
      <c r="DD2" s="229"/>
      <c r="DE2" s="229"/>
    </row>
    <row r="3" spans="1:109" ht="25.5" customHeight="1" x14ac:dyDescent="0.2">
      <c r="A3" s="230"/>
      <c r="C3" s="230"/>
      <c r="O3" s="230"/>
      <c r="P3" s="230"/>
      <c r="Q3" s="230"/>
      <c r="R3" s="230"/>
      <c r="S3" s="230"/>
      <c r="T3" s="230"/>
      <c r="U3" s="230"/>
      <c r="V3" s="230"/>
      <c r="W3" s="230"/>
      <c r="X3" s="230"/>
      <c r="Y3" s="230"/>
      <c r="Z3" s="230"/>
      <c r="AA3" s="230"/>
      <c r="AB3" s="230"/>
      <c r="AC3" s="230"/>
      <c r="AD3" s="230"/>
      <c r="AE3" s="230"/>
      <c r="AF3" s="230"/>
      <c r="AG3" s="230"/>
      <c r="AH3" s="230"/>
      <c r="AI3" s="230"/>
      <c r="AU3" s="230"/>
      <c r="BG3" s="230"/>
      <c r="BS3" s="230"/>
      <c r="CE3" s="230"/>
      <c r="CQ3" s="230"/>
      <c r="DD3" s="229"/>
      <c r="DE3" s="229"/>
    </row>
    <row r="4" spans="1:109" s="164" customFormat="1" ht="13.2" x14ac:dyDescent="0.2">
      <c r="A4" s="230"/>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0"/>
      <c r="AL4" s="230"/>
      <c r="AM4" s="230"/>
      <c r="AN4" s="230"/>
      <c r="AO4" s="230"/>
      <c r="AP4" s="230"/>
      <c r="AQ4" s="230"/>
      <c r="AR4" s="230"/>
      <c r="AS4" s="230"/>
      <c r="AT4" s="230"/>
      <c r="AU4" s="230"/>
      <c r="AV4" s="230"/>
      <c r="AW4" s="230"/>
      <c r="AX4" s="230"/>
      <c r="AY4" s="230"/>
      <c r="AZ4" s="230"/>
      <c r="BA4" s="230"/>
      <c r="BB4" s="230"/>
      <c r="BC4" s="230"/>
      <c r="BD4" s="230"/>
      <c r="BE4" s="230"/>
      <c r="BF4" s="230"/>
      <c r="BG4" s="230"/>
      <c r="BH4" s="230"/>
      <c r="BI4" s="230"/>
      <c r="BJ4" s="230"/>
      <c r="BK4" s="230"/>
      <c r="BL4" s="230"/>
      <c r="BM4" s="230"/>
      <c r="BN4" s="230"/>
      <c r="BO4" s="230"/>
      <c r="BP4" s="230"/>
      <c r="BQ4" s="230"/>
      <c r="BR4" s="230"/>
      <c r="BS4" s="230"/>
      <c r="BT4" s="230"/>
      <c r="BU4" s="230"/>
      <c r="BV4" s="230"/>
      <c r="BW4" s="230"/>
      <c r="BX4" s="230"/>
      <c r="BY4" s="230"/>
      <c r="BZ4" s="230"/>
      <c r="CA4" s="230"/>
      <c r="CB4" s="230"/>
      <c r="CC4" s="230"/>
      <c r="CD4" s="230"/>
      <c r="CE4" s="230"/>
      <c r="CF4" s="230"/>
      <c r="CG4" s="230"/>
      <c r="CH4" s="230"/>
      <c r="CI4" s="230"/>
      <c r="CJ4" s="230"/>
      <c r="CK4" s="230"/>
      <c r="CL4" s="230"/>
      <c r="CM4" s="230"/>
      <c r="CN4" s="230"/>
      <c r="CO4" s="230"/>
      <c r="CP4" s="230"/>
      <c r="CQ4" s="230"/>
      <c r="CR4" s="230"/>
      <c r="CS4" s="230"/>
      <c r="CT4" s="230"/>
      <c r="CU4" s="230"/>
      <c r="CV4" s="230"/>
      <c r="CW4" s="230"/>
      <c r="CX4" s="230"/>
      <c r="CY4" s="230"/>
      <c r="CZ4" s="230"/>
      <c r="DA4" s="230"/>
      <c r="DB4" s="230"/>
      <c r="DC4" s="230"/>
      <c r="DD4" s="230"/>
      <c r="DE4" s="230"/>
    </row>
    <row r="5" spans="1:109" s="164" customFormat="1" ht="13.2" x14ac:dyDescent="0.2">
      <c r="A5" s="230"/>
      <c r="B5" s="230"/>
      <c r="C5" s="230"/>
      <c r="D5" s="230"/>
      <c r="E5" s="230"/>
      <c r="F5" s="230"/>
      <c r="G5" s="230"/>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row>
    <row r="6" spans="1:109" s="164" customFormat="1" ht="13.2" x14ac:dyDescent="0.2">
      <c r="A6" s="230"/>
      <c r="B6" s="230"/>
      <c r="C6" s="230"/>
      <c r="D6" s="230"/>
      <c r="E6" s="230"/>
      <c r="F6" s="230"/>
      <c r="G6" s="230"/>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row>
    <row r="7" spans="1:109" s="164" customFormat="1" ht="13.2" x14ac:dyDescent="0.2">
      <c r="A7" s="230"/>
      <c r="B7" s="230"/>
      <c r="C7" s="230"/>
      <c r="D7" s="230"/>
      <c r="E7" s="230"/>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0"/>
      <c r="BN7" s="230"/>
      <c r="BO7" s="230"/>
      <c r="BP7" s="230"/>
      <c r="BQ7" s="230"/>
      <c r="BR7" s="230"/>
      <c r="BS7" s="230"/>
      <c r="BT7" s="230"/>
      <c r="BU7" s="230"/>
      <c r="BV7" s="230"/>
      <c r="BW7" s="230"/>
      <c r="BX7" s="230"/>
      <c r="BY7" s="230"/>
      <c r="BZ7" s="230"/>
      <c r="CA7" s="230"/>
      <c r="CB7" s="230"/>
      <c r="CC7" s="230"/>
      <c r="CD7" s="230"/>
      <c r="CE7" s="230"/>
      <c r="CF7" s="230"/>
      <c r="CG7" s="230"/>
      <c r="CH7" s="230"/>
      <c r="CI7" s="230"/>
      <c r="CJ7" s="230"/>
      <c r="CK7" s="230"/>
      <c r="CL7" s="230"/>
      <c r="CM7" s="230"/>
      <c r="CN7" s="230"/>
      <c r="CO7" s="230"/>
      <c r="CP7" s="230"/>
      <c r="CQ7" s="230"/>
      <c r="CR7" s="230"/>
      <c r="CS7" s="230"/>
      <c r="CT7" s="230"/>
      <c r="CU7" s="230"/>
      <c r="CV7" s="230"/>
      <c r="CW7" s="230"/>
      <c r="CX7" s="230"/>
      <c r="CY7" s="230"/>
      <c r="CZ7" s="230"/>
      <c r="DA7" s="230"/>
      <c r="DB7" s="230"/>
      <c r="DC7" s="230"/>
      <c r="DD7" s="230"/>
      <c r="DE7" s="230"/>
    </row>
    <row r="8" spans="1:109" s="164" customFormat="1" ht="13.2" x14ac:dyDescent="0.2">
      <c r="A8" s="230"/>
      <c r="B8" s="230"/>
      <c r="C8" s="230"/>
      <c r="D8" s="230"/>
      <c r="E8" s="230"/>
      <c r="F8" s="230"/>
      <c r="G8" s="230"/>
      <c r="H8" s="230"/>
      <c r="I8" s="230"/>
      <c r="J8" s="230"/>
      <c r="K8" s="230"/>
      <c r="L8" s="230"/>
      <c r="M8" s="230"/>
      <c r="N8" s="230"/>
      <c r="O8" s="230"/>
      <c r="P8" s="230"/>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230"/>
      <c r="BP8" s="230"/>
      <c r="BQ8" s="230"/>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230"/>
      <c r="CU8" s="230"/>
      <c r="CV8" s="230"/>
      <c r="CW8" s="230"/>
      <c r="CX8" s="230"/>
      <c r="CY8" s="230"/>
      <c r="CZ8" s="230"/>
      <c r="DA8" s="230"/>
      <c r="DB8" s="230"/>
      <c r="DC8" s="230"/>
      <c r="DD8" s="230"/>
      <c r="DE8" s="230"/>
    </row>
    <row r="9" spans="1:109" s="164" customFormat="1" ht="13.2" x14ac:dyDescent="0.2">
      <c r="A9" s="230"/>
      <c r="B9" s="230"/>
      <c r="C9" s="230"/>
      <c r="D9" s="230"/>
      <c r="E9" s="230"/>
      <c r="F9" s="230"/>
      <c r="G9" s="230"/>
      <c r="H9" s="230"/>
      <c r="I9" s="230"/>
      <c r="J9" s="230"/>
      <c r="K9" s="230"/>
      <c r="L9" s="230"/>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230"/>
      <c r="CV9" s="230"/>
      <c r="CW9" s="230"/>
      <c r="CX9" s="230"/>
      <c r="CY9" s="230"/>
      <c r="CZ9" s="230"/>
      <c r="DA9" s="230"/>
      <c r="DB9" s="230"/>
      <c r="DC9" s="230"/>
      <c r="DD9" s="230"/>
      <c r="DE9" s="230"/>
    </row>
    <row r="10" spans="1:109" s="164" customFormat="1" ht="13.2" x14ac:dyDescent="0.2">
      <c r="A10" s="230"/>
      <c r="B10" s="230"/>
      <c r="C10" s="230"/>
      <c r="D10" s="230"/>
      <c r="E10" s="230"/>
      <c r="F10" s="230"/>
      <c r="G10" s="230"/>
      <c r="H10" s="230"/>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230"/>
      <c r="BU10" s="230"/>
      <c r="BV10" s="230"/>
      <c r="BW10" s="230"/>
      <c r="BX10" s="230"/>
      <c r="BY10" s="230"/>
      <c r="BZ10" s="230"/>
      <c r="CA10" s="230"/>
      <c r="CB10" s="230"/>
      <c r="CC10" s="230"/>
      <c r="CD10" s="230"/>
      <c r="CE10" s="230"/>
      <c r="CF10" s="230"/>
      <c r="CG10" s="230"/>
      <c r="CH10" s="230"/>
      <c r="CI10" s="230"/>
      <c r="CJ10" s="230"/>
      <c r="CK10" s="230"/>
      <c r="CL10" s="230"/>
      <c r="CM10" s="230"/>
      <c r="CN10" s="230"/>
      <c r="CO10" s="230"/>
      <c r="CP10" s="230"/>
      <c r="CQ10" s="230"/>
      <c r="CR10" s="230"/>
      <c r="CS10" s="230"/>
      <c r="CT10" s="230"/>
      <c r="CU10" s="230"/>
      <c r="CV10" s="230"/>
      <c r="CW10" s="230"/>
      <c r="CX10" s="230"/>
      <c r="CY10" s="230"/>
      <c r="CZ10" s="230"/>
      <c r="DA10" s="230"/>
      <c r="DB10" s="230"/>
      <c r="DC10" s="230"/>
      <c r="DD10" s="230"/>
      <c r="DE10" s="230"/>
    </row>
    <row r="11" spans="1:109" s="164" customFormat="1" ht="13.2" x14ac:dyDescent="0.2">
      <c r="A11" s="230"/>
      <c r="B11" s="230"/>
      <c r="C11" s="230"/>
      <c r="D11" s="230"/>
      <c r="E11" s="230"/>
      <c r="F11" s="230"/>
      <c r="G11" s="230"/>
      <c r="H11" s="230"/>
      <c r="I11" s="230"/>
      <c r="J11" s="230"/>
      <c r="K11" s="230"/>
      <c r="L11" s="230"/>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c r="BU11" s="230"/>
      <c r="BV11" s="230"/>
      <c r="BW11" s="230"/>
      <c r="BX11" s="230"/>
      <c r="BY11" s="230"/>
      <c r="BZ11" s="230"/>
      <c r="CA11" s="230"/>
      <c r="CB11" s="230"/>
      <c r="CC11" s="230"/>
      <c r="CD11" s="230"/>
      <c r="CE11" s="230"/>
      <c r="CF11" s="230"/>
      <c r="CG11" s="230"/>
      <c r="CH11" s="230"/>
      <c r="CI11" s="230"/>
      <c r="CJ11" s="230"/>
      <c r="CK11" s="230"/>
      <c r="CL11" s="230"/>
      <c r="CM11" s="230"/>
      <c r="CN11" s="230"/>
      <c r="CO11" s="230"/>
      <c r="CP11" s="230"/>
      <c r="CQ11" s="230"/>
      <c r="CR11" s="230"/>
      <c r="CS11" s="230"/>
      <c r="CT11" s="230"/>
      <c r="CU11" s="230"/>
      <c r="CV11" s="230"/>
      <c r="CW11" s="230"/>
      <c r="CX11" s="230"/>
      <c r="CY11" s="230"/>
      <c r="CZ11" s="230"/>
      <c r="DA11" s="230"/>
      <c r="DB11" s="230"/>
      <c r="DC11" s="230"/>
      <c r="DD11" s="230"/>
      <c r="DE11" s="230"/>
    </row>
    <row r="12" spans="1:109" s="164" customFormat="1" ht="13.2" x14ac:dyDescent="0.2">
      <c r="A12" s="230"/>
      <c r="B12" s="230"/>
      <c r="C12" s="230"/>
      <c r="D12" s="230"/>
      <c r="E12" s="230"/>
      <c r="F12" s="230"/>
      <c r="G12" s="230"/>
      <c r="H12" s="230"/>
      <c r="I12" s="230"/>
      <c r="J12" s="230"/>
      <c r="K12" s="230"/>
      <c r="L12" s="230"/>
      <c r="M12" s="230"/>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row>
    <row r="13" spans="1:109" s="164" customFormat="1" ht="13.2" x14ac:dyDescent="0.2">
      <c r="A13" s="230"/>
      <c r="B13" s="230"/>
      <c r="C13" s="230"/>
      <c r="D13" s="230"/>
      <c r="E13" s="230"/>
      <c r="F13" s="230"/>
      <c r="G13" s="230"/>
      <c r="H13" s="230"/>
      <c r="I13" s="230"/>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c r="BQ13" s="230"/>
      <c r="BR13" s="230"/>
      <c r="BS13" s="230"/>
      <c r="BT13" s="230"/>
      <c r="BU13" s="230"/>
      <c r="BV13" s="230"/>
      <c r="BW13" s="230"/>
      <c r="BX13" s="230"/>
      <c r="BY13" s="230"/>
      <c r="BZ13" s="230"/>
      <c r="CA13" s="230"/>
      <c r="CB13" s="230"/>
      <c r="CC13" s="230"/>
      <c r="CD13" s="230"/>
      <c r="CE13" s="230"/>
      <c r="CF13" s="230"/>
      <c r="CG13" s="230"/>
      <c r="CH13" s="230"/>
      <c r="CI13" s="230"/>
      <c r="CJ13" s="230"/>
      <c r="CK13" s="230"/>
      <c r="CL13" s="230"/>
      <c r="CM13" s="230"/>
      <c r="CN13" s="230"/>
      <c r="CO13" s="230"/>
      <c r="CP13" s="230"/>
      <c r="CQ13" s="230"/>
      <c r="CR13" s="230"/>
      <c r="CS13" s="230"/>
      <c r="CT13" s="230"/>
      <c r="CU13" s="230"/>
      <c r="CV13" s="230"/>
      <c r="CW13" s="230"/>
      <c r="CX13" s="230"/>
      <c r="CY13" s="230"/>
      <c r="CZ13" s="230"/>
      <c r="DA13" s="230"/>
      <c r="DB13" s="230"/>
      <c r="DC13" s="230"/>
      <c r="DD13" s="230"/>
      <c r="DE13" s="230"/>
    </row>
    <row r="14" spans="1:109" s="164" customFormat="1" ht="13.2" x14ac:dyDescent="0.2">
      <c r="A14" s="230"/>
      <c r="B14" s="230"/>
      <c r="C14" s="230"/>
      <c r="D14" s="230"/>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0"/>
      <c r="BT14" s="230"/>
      <c r="BU14" s="230"/>
      <c r="BV14" s="230"/>
      <c r="BW14" s="230"/>
      <c r="BX14" s="230"/>
      <c r="BY14" s="230"/>
      <c r="BZ14" s="230"/>
      <c r="CA14" s="230"/>
      <c r="CB14" s="230"/>
      <c r="CC14" s="230"/>
      <c r="CD14" s="230"/>
      <c r="CE14" s="230"/>
      <c r="CF14" s="230"/>
      <c r="CG14" s="230"/>
      <c r="CH14" s="230"/>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row>
    <row r="15" spans="1:109" s="164" customFormat="1" ht="13.2" x14ac:dyDescent="0.2">
      <c r="A15" s="229"/>
      <c r="B15" s="230"/>
      <c r="C15" s="230"/>
      <c r="D15" s="230"/>
      <c r="E15" s="230"/>
      <c r="F15" s="230"/>
      <c r="G15" s="230"/>
      <c r="H15" s="230"/>
      <c r="I15" s="230"/>
      <c r="J15" s="230"/>
      <c r="K15" s="230"/>
      <c r="L15" s="230"/>
      <c r="M15" s="230"/>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row>
    <row r="16" spans="1:109" s="164" customFormat="1" ht="13.2" x14ac:dyDescent="0.2">
      <c r="A16" s="229"/>
      <c r="B16" s="230"/>
      <c r="C16" s="230"/>
      <c r="D16" s="230"/>
      <c r="E16" s="230"/>
      <c r="F16" s="230"/>
      <c r="G16" s="230"/>
      <c r="H16" s="230"/>
      <c r="I16" s="230"/>
      <c r="J16" s="230"/>
      <c r="K16" s="230"/>
      <c r="L16" s="230"/>
      <c r="M16" s="230"/>
      <c r="N16" s="230"/>
      <c r="O16" s="230"/>
      <c r="P16" s="230"/>
      <c r="Q16" s="230"/>
      <c r="R16" s="230"/>
      <c r="S16" s="230"/>
      <c r="T16" s="230"/>
      <c r="U16" s="230"/>
      <c r="V16" s="230"/>
      <c r="W16" s="230"/>
      <c r="X16" s="230"/>
      <c r="Y16" s="230"/>
      <c r="Z16" s="230"/>
      <c r="AA16" s="230"/>
      <c r="AB16" s="230"/>
      <c r="AC16" s="230"/>
      <c r="AD16" s="230"/>
      <c r="AE16" s="230"/>
      <c r="AF16" s="230"/>
      <c r="AG16" s="230"/>
      <c r="AH16" s="230"/>
      <c r="AI16" s="230"/>
      <c r="AJ16" s="230"/>
      <c r="AK16" s="230"/>
      <c r="AL16" s="230"/>
      <c r="AM16" s="230"/>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230"/>
      <c r="BT16" s="230"/>
      <c r="BU16" s="230"/>
      <c r="BV16" s="230"/>
      <c r="BW16" s="230"/>
      <c r="BX16" s="230"/>
      <c r="BY16" s="230"/>
      <c r="BZ16" s="230"/>
      <c r="CA16" s="230"/>
      <c r="CB16" s="230"/>
      <c r="CC16" s="230"/>
      <c r="CD16" s="230"/>
      <c r="CE16" s="230"/>
      <c r="CF16" s="230"/>
      <c r="CG16" s="230"/>
      <c r="CH16" s="230"/>
      <c r="CI16" s="230"/>
      <c r="CJ16" s="230"/>
      <c r="CK16" s="230"/>
      <c r="CL16" s="230"/>
      <c r="CM16" s="230"/>
      <c r="CN16" s="230"/>
      <c r="CO16" s="230"/>
      <c r="CP16" s="230"/>
      <c r="CQ16" s="230"/>
      <c r="CR16" s="230"/>
      <c r="CS16" s="230"/>
      <c r="CT16" s="230"/>
      <c r="CU16" s="230"/>
      <c r="CV16" s="230"/>
      <c r="CW16" s="230"/>
      <c r="CX16" s="230"/>
      <c r="CY16" s="230"/>
      <c r="CZ16" s="230"/>
      <c r="DA16" s="230"/>
      <c r="DB16" s="230"/>
      <c r="DC16" s="230"/>
      <c r="DD16" s="230"/>
      <c r="DE16" s="230"/>
    </row>
    <row r="17" spans="1:109" s="164" customFormat="1" ht="13.2" x14ac:dyDescent="0.2">
      <c r="A17" s="229"/>
      <c r="B17" s="230"/>
      <c r="C17" s="230"/>
      <c r="D17" s="230"/>
      <c r="E17" s="230"/>
      <c r="F17" s="230"/>
      <c r="G17" s="230"/>
      <c r="H17" s="230"/>
      <c r="I17" s="230"/>
      <c r="J17" s="230"/>
      <c r="K17" s="230"/>
      <c r="L17" s="230"/>
      <c r="M17" s="230"/>
      <c r="N17" s="230"/>
      <c r="O17" s="230"/>
      <c r="P17" s="230"/>
      <c r="Q17" s="230"/>
      <c r="R17" s="230"/>
      <c r="S17" s="230"/>
      <c r="T17" s="230"/>
      <c r="U17" s="230"/>
      <c r="V17" s="230"/>
      <c r="W17" s="230"/>
      <c r="X17" s="230"/>
      <c r="Y17" s="230"/>
      <c r="Z17" s="230"/>
      <c r="AA17" s="230"/>
      <c r="AB17" s="230"/>
      <c r="AC17" s="230"/>
      <c r="AD17" s="230"/>
      <c r="AE17" s="230"/>
      <c r="AF17" s="230"/>
      <c r="AG17" s="230"/>
      <c r="AH17" s="230"/>
      <c r="AI17" s="230"/>
      <c r="AJ17" s="230"/>
      <c r="AK17" s="230"/>
      <c r="AL17" s="230"/>
      <c r="AM17" s="230"/>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30"/>
      <c r="BQ17" s="230"/>
      <c r="BR17" s="230"/>
      <c r="BS17" s="230"/>
      <c r="BT17" s="230"/>
      <c r="BU17" s="230"/>
      <c r="BV17" s="230"/>
      <c r="BW17" s="230"/>
      <c r="BX17" s="230"/>
      <c r="BY17" s="230"/>
      <c r="BZ17" s="230"/>
      <c r="CA17" s="230"/>
      <c r="CB17" s="230"/>
      <c r="CC17" s="230"/>
      <c r="CD17" s="230"/>
      <c r="CE17" s="230"/>
      <c r="CF17" s="230"/>
      <c r="CG17" s="230"/>
      <c r="CH17" s="230"/>
      <c r="CI17" s="230"/>
      <c r="CJ17" s="230"/>
      <c r="CK17" s="230"/>
      <c r="CL17" s="230"/>
      <c r="CM17" s="230"/>
      <c r="CN17" s="230"/>
      <c r="CO17" s="230"/>
      <c r="CP17" s="230"/>
      <c r="CQ17" s="230"/>
      <c r="CR17" s="230"/>
      <c r="CS17" s="230"/>
      <c r="CT17" s="230"/>
      <c r="CU17" s="230"/>
      <c r="CV17" s="230"/>
      <c r="CW17" s="230"/>
      <c r="CX17" s="230"/>
      <c r="CY17" s="230"/>
      <c r="CZ17" s="230"/>
      <c r="DA17" s="230"/>
      <c r="DB17" s="230"/>
      <c r="DC17" s="230"/>
      <c r="DD17" s="230"/>
      <c r="DE17" s="230"/>
    </row>
    <row r="18" spans="1:109" s="164" customFormat="1" ht="13.2" x14ac:dyDescent="0.2">
      <c r="A18" s="229"/>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c r="AG18" s="230"/>
      <c r="AH18" s="230"/>
      <c r="AI18" s="230"/>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30"/>
      <c r="BQ18" s="230"/>
      <c r="BR18" s="230"/>
      <c r="BS18" s="230"/>
      <c r="BT18" s="230"/>
      <c r="BU18" s="230"/>
      <c r="BV18" s="230"/>
      <c r="BW18" s="230"/>
      <c r="BX18" s="230"/>
      <c r="BY18" s="230"/>
      <c r="BZ18" s="230"/>
      <c r="CA18" s="230"/>
      <c r="CB18" s="230"/>
      <c r="CC18" s="230"/>
      <c r="CD18" s="230"/>
      <c r="CE18" s="230"/>
      <c r="CF18" s="230"/>
      <c r="CG18" s="230"/>
      <c r="CH18" s="230"/>
      <c r="CI18" s="230"/>
      <c r="CJ18" s="230"/>
      <c r="CK18" s="230"/>
      <c r="CL18" s="230"/>
      <c r="CM18" s="230"/>
      <c r="CN18" s="230"/>
      <c r="CO18" s="230"/>
      <c r="CP18" s="230"/>
      <c r="CQ18" s="230"/>
      <c r="CR18" s="230"/>
      <c r="CS18" s="230"/>
      <c r="CT18" s="230"/>
      <c r="CU18" s="230"/>
      <c r="CV18" s="230"/>
      <c r="CW18" s="230"/>
      <c r="CX18" s="230"/>
      <c r="CY18" s="230"/>
      <c r="CZ18" s="230"/>
      <c r="DA18" s="230"/>
      <c r="DB18" s="230"/>
      <c r="DC18" s="230"/>
      <c r="DD18" s="230"/>
      <c r="DE18" s="230"/>
    </row>
    <row r="19" spans="1:109" ht="13.2" x14ac:dyDescent="0.2">
      <c r="DD19" s="229"/>
      <c r="DE19" s="229"/>
    </row>
    <row r="20" spans="1:109" ht="13.2" x14ac:dyDescent="0.2">
      <c r="DD20" s="229"/>
      <c r="DE20" s="229"/>
    </row>
    <row r="21" spans="1:109" ht="17.25" customHeight="1" x14ac:dyDescent="0.2">
      <c r="B21" s="231"/>
      <c r="C21" s="232"/>
      <c r="D21" s="232"/>
      <c r="E21" s="232"/>
      <c r="F21" s="232"/>
      <c r="G21" s="232"/>
      <c r="H21" s="232"/>
      <c r="I21" s="232"/>
      <c r="J21" s="232"/>
      <c r="K21" s="232"/>
      <c r="L21" s="232"/>
      <c r="M21" s="232"/>
      <c r="N21" s="233"/>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2"/>
      <c r="AM21" s="232"/>
      <c r="AN21" s="232"/>
      <c r="AO21" s="232"/>
      <c r="AP21" s="232"/>
      <c r="AQ21" s="232"/>
      <c r="AR21" s="232"/>
      <c r="AS21" s="232"/>
      <c r="AT21" s="233"/>
      <c r="AU21" s="232"/>
      <c r="AV21" s="232"/>
      <c r="AW21" s="232"/>
      <c r="AX21" s="232"/>
      <c r="AY21" s="232"/>
      <c r="AZ21" s="232"/>
      <c r="BA21" s="232"/>
      <c r="BB21" s="232"/>
      <c r="BC21" s="232"/>
      <c r="BD21" s="232"/>
      <c r="BE21" s="232"/>
      <c r="BF21" s="233"/>
      <c r="BG21" s="232"/>
      <c r="BH21" s="232"/>
      <c r="BI21" s="232"/>
      <c r="BJ21" s="232"/>
      <c r="BK21" s="232"/>
      <c r="BL21" s="232"/>
      <c r="BM21" s="232"/>
      <c r="BN21" s="232"/>
      <c r="BO21" s="232"/>
      <c r="BP21" s="232"/>
      <c r="BQ21" s="232"/>
      <c r="BR21" s="233"/>
      <c r="BS21" s="232"/>
      <c r="BT21" s="232"/>
      <c r="BU21" s="232"/>
      <c r="BV21" s="232"/>
      <c r="BW21" s="232"/>
      <c r="BX21" s="232"/>
      <c r="BY21" s="232"/>
      <c r="BZ21" s="232"/>
      <c r="CA21" s="232"/>
      <c r="CB21" s="232"/>
      <c r="CC21" s="232"/>
      <c r="CD21" s="233"/>
      <c r="CE21" s="232"/>
      <c r="CF21" s="232"/>
      <c r="CG21" s="232"/>
      <c r="CH21" s="232"/>
      <c r="CI21" s="232"/>
      <c r="CJ21" s="232"/>
      <c r="CK21" s="232"/>
      <c r="CL21" s="232"/>
      <c r="CM21" s="232"/>
      <c r="CN21" s="232"/>
      <c r="CO21" s="232"/>
      <c r="CP21" s="233"/>
      <c r="CQ21" s="232"/>
      <c r="CR21" s="232"/>
      <c r="CS21" s="232"/>
      <c r="CT21" s="232"/>
      <c r="CU21" s="232"/>
      <c r="CV21" s="232"/>
      <c r="CW21" s="232"/>
      <c r="CX21" s="232"/>
      <c r="CY21" s="232"/>
      <c r="CZ21" s="232"/>
      <c r="DA21" s="232"/>
      <c r="DB21" s="233"/>
      <c r="DC21" s="232"/>
      <c r="DD21" s="234"/>
      <c r="DE21" s="229"/>
    </row>
    <row r="22" spans="1:109" ht="17.25" customHeight="1" x14ac:dyDescent="0.2">
      <c r="B22" s="235"/>
    </row>
    <row r="23" spans="1:109" ht="13.2" x14ac:dyDescent="0.2">
      <c r="B23" s="235"/>
    </row>
    <row r="24" spans="1:109" ht="13.2" x14ac:dyDescent="0.2">
      <c r="B24" s="235"/>
    </row>
    <row r="25" spans="1:109" ht="13.2" x14ac:dyDescent="0.2">
      <c r="B25" s="235"/>
    </row>
    <row r="26" spans="1:109" ht="13.2" x14ac:dyDescent="0.2">
      <c r="B26" s="235"/>
    </row>
    <row r="27" spans="1:109" ht="13.2" x14ac:dyDescent="0.2">
      <c r="B27" s="235"/>
    </row>
    <row r="28" spans="1:109" ht="13.2" x14ac:dyDescent="0.2">
      <c r="B28" s="235"/>
    </row>
    <row r="29" spans="1:109" ht="13.2" x14ac:dyDescent="0.2">
      <c r="B29" s="235"/>
    </row>
    <row r="30" spans="1:109" ht="13.2" x14ac:dyDescent="0.2">
      <c r="B30" s="235"/>
    </row>
    <row r="31" spans="1:109" ht="13.2" x14ac:dyDescent="0.2">
      <c r="B31" s="235"/>
    </row>
    <row r="32" spans="1:109" ht="13.2" x14ac:dyDescent="0.2">
      <c r="B32" s="235"/>
    </row>
    <row r="33" spans="2:109" ht="13.2" x14ac:dyDescent="0.2">
      <c r="B33" s="235"/>
    </row>
    <row r="34" spans="2:109" ht="13.2" x14ac:dyDescent="0.2">
      <c r="B34" s="235"/>
    </row>
    <row r="35" spans="2:109" ht="13.2" x14ac:dyDescent="0.2">
      <c r="B35" s="235"/>
    </row>
    <row r="36" spans="2:109" ht="13.2" x14ac:dyDescent="0.2">
      <c r="B36" s="235"/>
    </row>
    <row r="37" spans="2:109" ht="13.2" x14ac:dyDescent="0.2">
      <c r="B37" s="235"/>
    </row>
    <row r="38" spans="2:109" ht="13.2" x14ac:dyDescent="0.2">
      <c r="B38" s="235"/>
    </row>
    <row r="39" spans="2:109" ht="13.2" x14ac:dyDescent="0.2">
      <c r="B39" s="237"/>
      <c r="C39" s="238"/>
      <c r="D39" s="238"/>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8"/>
      <c r="BR39" s="238"/>
      <c r="BS39" s="238"/>
      <c r="BT39" s="238"/>
      <c r="BU39" s="238"/>
      <c r="BV39" s="238"/>
      <c r="BW39" s="238"/>
      <c r="BX39" s="238"/>
      <c r="BY39" s="238"/>
      <c r="BZ39" s="238"/>
      <c r="CA39" s="238"/>
      <c r="CB39" s="238"/>
      <c r="CC39" s="238"/>
      <c r="CD39" s="238"/>
      <c r="CE39" s="238"/>
      <c r="CF39" s="238"/>
      <c r="CG39" s="238"/>
      <c r="CH39" s="238"/>
      <c r="CI39" s="238"/>
      <c r="CJ39" s="238"/>
      <c r="CK39" s="238"/>
      <c r="CL39" s="238"/>
      <c r="CM39" s="238"/>
      <c r="CN39" s="238"/>
      <c r="CO39" s="238"/>
      <c r="CP39" s="238"/>
      <c r="CQ39" s="238"/>
      <c r="CR39" s="238"/>
      <c r="CS39" s="238"/>
      <c r="CT39" s="238"/>
      <c r="CU39" s="238"/>
      <c r="CV39" s="238"/>
      <c r="CW39" s="238"/>
      <c r="CX39" s="238"/>
      <c r="CY39" s="238"/>
      <c r="CZ39" s="238"/>
      <c r="DA39" s="238"/>
      <c r="DB39" s="238"/>
      <c r="DC39" s="238"/>
      <c r="DD39" s="239"/>
    </row>
    <row r="40" spans="2:109" ht="13.2" x14ac:dyDescent="0.2">
      <c r="B40" s="240"/>
      <c r="DD40" s="240"/>
      <c r="DE40" s="229"/>
    </row>
    <row r="41" spans="2:109" ht="16.2" x14ac:dyDescent="0.2">
      <c r="B41" s="241" t="s">
        <v>552</v>
      </c>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232"/>
      <c r="CQ41" s="232"/>
      <c r="CR41" s="232"/>
      <c r="CS41" s="232"/>
      <c r="CT41" s="232"/>
      <c r="CU41" s="232"/>
      <c r="CV41" s="232"/>
      <c r="CW41" s="232"/>
      <c r="CX41" s="232"/>
      <c r="CY41" s="232"/>
      <c r="CZ41" s="232"/>
      <c r="DA41" s="232"/>
      <c r="DB41" s="232"/>
      <c r="DC41" s="232"/>
      <c r="DD41" s="234"/>
    </row>
    <row r="42" spans="2:109" ht="13.2" x14ac:dyDescent="0.2">
      <c r="B42" s="235"/>
      <c r="G42" s="242"/>
      <c r="I42" s="243"/>
      <c r="J42" s="243"/>
      <c r="K42" s="243"/>
      <c r="AM42" s="242"/>
      <c r="AN42" s="242" t="s">
        <v>553</v>
      </c>
      <c r="AP42" s="243"/>
      <c r="AQ42" s="243"/>
      <c r="AR42" s="243"/>
      <c r="AY42" s="242"/>
      <c r="BA42" s="243"/>
      <c r="BB42" s="243"/>
      <c r="BC42" s="243"/>
      <c r="BK42" s="242"/>
      <c r="BM42" s="243"/>
      <c r="BN42" s="243"/>
      <c r="BO42" s="243"/>
      <c r="BW42" s="242"/>
      <c r="BY42" s="243"/>
      <c r="BZ42" s="243"/>
      <c r="CA42" s="243"/>
      <c r="CI42" s="242"/>
      <c r="CK42" s="243"/>
      <c r="CL42" s="243"/>
      <c r="CM42" s="243"/>
      <c r="CU42" s="242"/>
      <c r="CW42" s="243"/>
      <c r="CX42" s="243"/>
      <c r="CY42" s="243"/>
    </row>
    <row r="43" spans="2:109" ht="13.5" customHeight="1" x14ac:dyDescent="0.2">
      <c r="B43" s="235"/>
      <c r="AN43" s="1235" t="s">
        <v>554</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35"/>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35"/>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35"/>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35"/>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35"/>
      <c r="H48" s="244"/>
      <c r="I48" s="244"/>
      <c r="J48" s="244"/>
      <c r="AN48" s="244"/>
      <c r="AO48" s="244"/>
      <c r="AP48" s="244"/>
      <c r="AZ48" s="244"/>
      <c r="BA48" s="244"/>
      <c r="BB48" s="244"/>
      <c r="BL48" s="244"/>
      <c r="BM48" s="244"/>
      <c r="BN48" s="244"/>
      <c r="BX48" s="244"/>
      <c r="BY48" s="244"/>
      <c r="BZ48" s="244"/>
      <c r="CJ48" s="244"/>
      <c r="CK48" s="244"/>
      <c r="CL48" s="244"/>
      <c r="CV48" s="244"/>
      <c r="CW48" s="244"/>
      <c r="CX48" s="244"/>
    </row>
    <row r="49" spans="1:109" ht="13.2" x14ac:dyDescent="0.2">
      <c r="B49" s="235"/>
      <c r="AN49" s="229" t="s">
        <v>555</v>
      </c>
    </row>
    <row r="50" spans="1:109" ht="13.2" x14ac:dyDescent="0.2">
      <c r="B50" s="235"/>
      <c r="G50" s="1228"/>
      <c r="H50" s="1228"/>
      <c r="I50" s="1228"/>
      <c r="J50" s="1228"/>
      <c r="K50" s="245"/>
      <c r="L50" s="245"/>
      <c r="M50" s="246"/>
      <c r="N50" s="246"/>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525</v>
      </c>
      <c r="BQ50" s="1232"/>
      <c r="BR50" s="1232"/>
      <c r="BS50" s="1232"/>
      <c r="BT50" s="1232"/>
      <c r="BU50" s="1232"/>
      <c r="BV50" s="1232"/>
      <c r="BW50" s="1232"/>
      <c r="BX50" s="1232" t="s">
        <v>526</v>
      </c>
      <c r="BY50" s="1232"/>
      <c r="BZ50" s="1232"/>
      <c r="CA50" s="1232"/>
      <c r="CB50" s="1232"/>
      <c r="CC50" s="1232"/>
      <c r="CD50" s="1232"/>
      <c r="CE50" s="1232"/>
      <c r="CF50" s="1232" t="s">
        <v>527</v>
      </c>
      <c r="CG50" s="1232"/>
      <c r="CH50" s="1232"/>
      <c r="CI50" s="1232"/>
      <c r="CJ50" s="1232"/>
      <c r="CK50" s="1232"/>
      <c r="CL50" s="1232"/>
      <c r="CM50" s="1232"/>
      <c r="CN50" s="1232" t="s">
        <v>528</v>
      </c>
      <c r="CO50" s="1232"/>
      <c r="CP50" s="1232"/>
      <c r="CQ50" s="1232"/>
      <c r="CR50" s="1232"/>
      <c r="CS50" s="1232"/>
      <c r="CT50" s="1232"/>
      <c r="CU50" s="1232"/>
      <c r="CV50" s="1232" t="s">
        <v>529</v>
      </c>
      <c r="CW50" s="1232"/>
      <c r="CX50" s="1232"/>
      <c r="CY50" s="1232"/>
      <c r="CZ50" s="1232"/>
      <c r="DA50" s="1232"/>
      <c r="DB50" s="1232"/>
      <c r="DC50" s="1232"/>
    </row>
    <row r="51" spans="1:109" ht="13.5" customHeight="1" x14ac:dyDescent="0.2">
      <c r="B51" s="235"/>
      <c r="G51" s="1245"/>
      <c r="H51" s="1245"/>
      <c r="I51" s="1246"/>
      <c r="J51" s="1246"/>
      <c r="K51" s="1244"/>
      <c r="L51" s="1244"/>
      <c r="M51" s="1244"/>
      <c r="N51" s="1244"/>
      <c r="AM51" s="244"/>
      <c r="AN51" s="1234" t="s">
        <v>556</v>
      </c>
      <c r="AO51" s="1234"/>
      <c r="AP51" s="1234"/>
      <c r="AQ51" s="1234"/>
      <c r="AR51" s="1234"/>
      <c r="AS51" s="1234"/>
      <c r="AT51" s="1234"/>
      <c r="AU51" s="1234"/>
      <c r="AV51" s="1234"/>
      <c r="AW51" s="1234"/>
      <c r="AX51" s="1234"/>
      <c r="AY51" s="1234"/>
      <c r="AZ51" s="1234"/>
      <c r="BA51" s="1234"/>
      <c r="BB51" s="1234" t="s">
        <v>557</v>
      </c>
      <c r="BC51" s="1234"/>
      <c r="BD51" s="1234"/>
      <c r="BE51" s="1234"/>
      <c r="BF51" s="1234"/>
      <c r="BG51" s="1234"/>
      <c r="BH51" s="1234"/>
      <c r="BI51" s="1234"/>
      <c r="BJ51" s="1234"/>
      <c r="BK51" s="1234"/>
      <c r="BL51" s="1234"/>
      <c r="BM51" s="1234"/>
      <c r="BN51" s="1234"/>
      <c r="BO51" s="1234"/>
      <c r="BP51" s="1233">
        <v>21</v>
      </c>
      <c r="BQ51" s="1233"/>
      <c r="BR51" s="1233"/>
      <c r="BS51" s="1233"/>
      <c r="BT51" s="1233"/>
      <c r="BU51" s="1233"/>
      <c r="BV51" s="1233"/>
      <c r="BW51" s="1233"/>
      <c r="BX51" s="1233">
        <v>10.6</v>
      </c>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v>1.6</v>
      </c>
      <c r="CW51" s="1233"/>
      <c r="CX51" s="1233"/>
      <c r="CY51" s="1233"/>
      <c r="CZ51" s="1233"/>
      <c r="DA51" s="1233"/>
      <c r="DB51" s="1233"/>
      <c r="DC51" s="1233"/>
    </row>
    <row r="52" spans="1:109" ht="13.2" x14ac:dyDescent="0.2">
      <c r="B52" s="235"/>
      <c r="G52" s="1245"/>
      <c r="H52" s="1245"/>
      <c r="I52" s="1246"/>
      <c r="J52" s="1246"/>
      <c r="K52" s="1244"/>
      <c r="L52" s="1244"/>
      <c r="M52" s="1244"/>
      <c r="N52" s="1244"/>
      <c r="AM52" s="244"/>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243"/>
      <c r="B53" s="235"/>
      <c r="G53" s="1245"/>
      <c r="H53" s="1245"/>
      <c r="I53" s="1228"/>
      <c r="J53" s="1228"/>
      <c r="K53" s="1244"/>
      <c r="L53" s="1244"/>
      <c r="M53" s="1244"/>
      <c r="N53" s="1244"/>
      <c r="AM53" s="244"/>
      <c r="AN53" s="1234"/>
      <c r="AO53" s="1234"/>
      <c r="AP53" s="1234"/>
      <c r="AQ53" s="1234"/>
      <c r="AR53" s="1234"/>
      <c r="AS53" s="1234"/>
      <c r="AT53" s="1234"/>
      <c r="AU53" s="1234"/>
      <c r="AV53" s="1234"/>
      <c r="AW53" s="1234"/>
      <c r="AX53" s="1234"/>
      <c r="AY53" s="1234"/>
      <c r="AZ53" s="1234"/>
      <c r="BA53" s="1234"/>
      <c r="BB53" s="1234" t="s">
        <v>558</v>
      </c>
      <c r="BC53" s="1234"/>
      <c r="BD53" s="1234"/>
      <c r="BE53" s="1234"/>
      <c r="BF53" s="1234"/>
      <c r="BG53" s="1234"/>
      <c r="BH53" s="1234"/>
      <c r="BI53" s="1234"/>
      <c r="BJ53" s="1234"/>
      <c r="BK53" s="1234"/>
      <c r="BL53" s="1234"/>
      <c r="BM53" s="1234"/>
      <c r="BN53" s="1234"/>
      <c r="BO53" s="1234"/>
      <c r="BP53" s="1233">
        <v>59.5</v>
      </c>
      <c r="BQ53" s="1233"/>
      <c r="BR53" s="1233"/>
      <c r="BS53" s="1233"/>
      <c r="BT53" s="1233"/>
      <c r="BU53" s="1233"/>
      <c r="BV53" s="1233"/>
      <c r="BW53" s="1233"/>
      <c r="BX53" s="1233">
        <v>61.1</v>
      </c>
      <c r="BY53" s="1233"/>
      <c r="BZ53" s="1233"/>
      <c r="CA53" s="1233"/>
      <c r="CB53" s="1233"/>
      <c r="CC53" s="1233"/>
      <c r="CD53" s="1233"/>
      <c r="CE53" s="1233"/>
      <c r="CF53" s="1233">
        <v>62.4</v>
      </c>
      <c r="CG53" s="1233"/>
      <c r="CH53" s="1233"/>
      <c r="CI53" s="1233"/>
      <c r="CJ53" s="1233"/>
      <c r="CK53" s="1233"/>
      <c r="CL53" s="1233"/>
      <c r="CM53" s="1233"/>
      <c r="CN53" s="1233">
        <v>64.099999999999994</v>
      </c>
      <c r="CO53" s="1233"/>
      <c r="CP53" s="1233"/>
      <c r="CQ53" s="1233"/>
      <c r="CR53" s="1233"/>
      <c r="CS53" s="1233"/>
      <c r="CT53" s="1233"/>
      <c r="CU53" s="1233"/>
      <c r="CV53" s="1233">
        <v>64.599999999999994</v>
      </c>
      <c r="CW53" s="1233"/>
      <c r="CX53" s="1233"/>
      <c r="CY53" s="1233"/>
      <c r="CZ53" s="1233"/>
      <c r="DA53" s="1233"/>
      <c r="DB53" s="1233"/>
      <c r="DC53" s="1233"/>
    </row>
    <row r="54" spans="1:109" ht="13.2" x14ac:dyDescent="0.2">
      <c r="A54" s="243"/>
      <c r="B54" s="235"/>
      <c r="G54" s="1245"/>
      <c r="H54" s="1245"/>
      <c r="I54" s="1228"/>
      <c r="J54" s="1228"/>
      <c r="K54" s="1244"/>
      <c r="L54" s="1244"/>
      <c r="M54" s="1244"/>
      <c r="N54" s="1244"/>
      <c r="AM54" s="244"/>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243"/>
      <c r="B55" s="235"/>
      <c r="G55" s="1228"/>
      <c r="H55" s="1228"/>
      <c r="I55" s="1228"/>
      <c r="J55" s="1228"/>
      <c r="K55" s="1244"/>
      <c r="L55" s="1244"/>
      <c r="M55" s="1244"/>
      <c r="N55" s="1244"/>
      <c r="AN55" s="1232" t="s">
        <v>559</v>
      </c>
      <c r="AO55" s="1232"/>
      <c r="AP55" s="1232"/>
      <c r="AQ55" s="1232"/>
      <c r="AR55" s="1232"/>
      <c r="AS55" s="1232"/>
      <c r="AT55" s="1232"/>
      <c r="AU55" s="1232"/>
      <c r="AV55" s="1232"/>
      <c r="AW55" s="1232"/>
      <c r="AX55" s="1232"/>
      <c r="AY55" s="1232"/>
      <c r="AZ55" s="1232"/>
      <c r="BA55" s="1232"/>
      <c r="BB55" s="1234" t="s">
        <v>557</v>
      </c>
      <c r="BC55" s="1234"/>
      <c r="BD55" s="1234"/>
      <c r="BE55" s="1234"/>
      <c r="BF55" s="1234"/>
      <c r="BG55" s="1234"/>
      <c r="BH55" s="1234"/>
      <c r="BI55" s="1234"/>
      <c r="BJ55" s="1234"/>
      <c r="BK55" s="1234"/>
      <c r="BL55" s="1234"/>
      <c r="BM55" s="1234"/>
      <c r="BN55" s="1234"/>
      <c r="BO55" s="1234"/>
      <c r="BP55" s="1233">
        <v>20.399999999999999</v>
      </c>
      <c r="BQ55" s="1233"/>
      <c r="BR55" s="1233"/>
      <c r="BS55" s="1233"/>
      <c r="BT55" s="1233"/>
      <c r="BU55" s="1233"/>
      <c r="BV55" s="1233"/>
      <c r="BW55" s="1233"/>
      <c r="BX55" s="1233">
        <v>11.2</v>
      </c>
      <c r="BY55" s="1233"/>
      <c r="BZ55" s="1233"/>
      <c r="CA55" s="1233"/>
      <c r="CB55" s="1233"/>
      <c r="CC55" s="1233"/>
      <c r="CD55" s="1233"/>
      <c r="CE55" s="1233"/>
      <c r="CF55" s="1233">
        <v>4.5999999999999996</v>
      </c>
      <c r="CG55" s="1233"/>
      <c r="CH55" s="1233"/>
      <c r="CI55" s="1233"/>
      <c r="CJ55" s="1233"/>
      <c r="CK55" s="1233"/>
      <c r="CL55" s="1233"/>
      <c r="CM55" s="1233"/>
      <c r="CN55" s="1233">
        <v>4.2</v>
      </c>
      <c r="CO55" s="1233"/>
      <c r="CP55" s="1233"/>
      <c r="CQ55" s="1233"/>
      <c r="CR55" s="1233"/>
      <c r="CS55" s="1233"/>
      <c r="CT55" s="1233"/>
      <c r="CU55" s="1233"/>
      <c r="CV55" s="1233">
        <v>3.6</v>
      </c>
      <c r="CW55" s="1233"/>
      <c r="CX55" s="1233"/>
      <c r="CY55" s="1233"/>
      <c r="CZ55" s="1233"/>
      <c r="DA55" s="1233"/>
      <c r="DB55" s="1233"/>
      <c r="DC55" s="1233"/>
    </row>
    <row r="56" spans="1:109" ht="13.2" x14ac:dyDescent="0.2">
      <c r="A56" s="243"/>
      <c r="B56" s="235"/>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243" customFormat="1" ht="13.2" x14ac:dyDescent="0.2">
      <c r="B57" s="247"/>
      <c r="G57" s="1228"/>
      <c r="H57" s="1228"/>
      <c r="I57" s="1247"/>
      <c r="J57" s="1247"/>
      <c r="K57" s="1244"/>
      <c r="L57" s="1244"/>
      <c r="M57" s="1244"/>
      <c r="N57" s="1244"/>
      <c r="AM57" s="229"/>
      <c r="AN57" s="1232"/>
      <c r="AO57" s="1232"/>
      <c r="AP57" s="1232"/>
      <c r="AQ57" s="1232"/>
      <c r="AR57" s="1232"/>
      <c r="AS57" s="1232"/>
      <c r="AT57" s="1232"/>
      <c r="AU57" s="1232"/>
      <c r="AV57" s="1232"/>
      <c r="AW57" s="1232"/>
      <c r="AX57" s="1232"/>
      <c r="AY57" s="1232"/>
      <c r="AZ57" s="1232"/>
      <c r="BA57" s="1232"/>
      <c r="BB57" s="1234" t="s">
        <v>558</v>
      </c>
      <c r="BC57" s="1234"/>
      <c r="BD57" s="1234"/>
      <c r="BE57" s="1234"/>
      <c r="BF57" s="1234"/>
      <c r="BG57" s="1234"/>
      <c r="BH57" s="1234"/>
      <c r="BI57" s="1234"/>
      <c r="BJ57" s="1234"/>
      <c r="BK57" s="1234"/>
      <c r="BL57" s="1234"/>
      <c r="BM57" s="1234"/>
      <c r="BN57" s="1234"/>
      <c r="BO57" s="1234"/>
      <c r="BP57" s="1233">
        <v>63</v>
      </c>
      <c r="BQ57" s="1233"/>
      <c r="BR57" s="1233"/>
      <c r="BS57" s="1233"/>
      <c r="BT57" s="1233"/>
      <c r="BU57" s="1233"/>
      <c r="BV57" s="1233"/>
      <c r="BW57" s="1233"/>
      <c r="BX57" s="1233">
        <v>63.7</v>
      </c>
      <c r="BY57" s="1233"/>
      <c r="BZ57" s="1233"/>
      <c r="CA57" s="1233"/>
      <c r="CB57" s="1233"/>
      <c r="CC57" s="1233"/>
      <c r="CD57" s="1233"/>
      <c r="CE57" s="1233"/>
      <c r="CF57" s="1233">
        <v>64.2</v>
      </c>
      <c r="CG57" s="1233"/>
      <c r="CH57" s="1233"/>
      <c r="CI57" s="1233"/>
      <c r="CJ57" s="1233"/>
      <c r="CK57" s="1233"/>
      <c r="CL57" s="1233"/>
      <c r="CM57" s="1233"/>
      <c r="CN57" s="1233">
        <v>65</v>
      </c>
      <c r="CO57" s="1233"/>
      <c r="CP57" s="1233"/>
      <c r="CQ57" s="1233"/>
      <c r="CR57" s="1233"/>
      <c r="CS57" s="1233"/>
      <c r="CT57" s="1233"/>
      <c r="CU57" s="1233"/>
      <c r="CV57" s="1233">
        <v>66.099999999999994</v>
      </c>
      <c r="CW57" s="1233"/>
      <c r="CX57" s="1233"/>
      <c r="CY57" s="1233"/>
      <c r="CZ57" s="1233"/>
      <c r="DA57" s="1233"/>
      <c r="DB57" s="1233"/>
      <c r="DC57" s="1233"/>
      <c r="DD57" s="248"/>
      <c r="DE57" s="247"/>
    </row>
    <row r="58" spans="1:109" s="243" customFormat="1" ht="13.2" x14ac:dyDescent="0.2">
      <c r="A58" s="229"/>
      <c r="B58" s="247"/>
      <c r="G58" s="1228"/>
      <c r="H58" s="1228"/>
      <c r="I58" s="1247"/>
      <c r="J58" s="1247"/>
      <c r="K58" s="1244"/>
      <c r="L58" s="1244"/>
      <c r="M58" s="1244"/>
      <c r="N58" s="1244"/>
      <c r="AM58" s="229"/>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248"/>
      <c r="DE58" s="247"/>
    </row>
    <row r="59" spans="1:109" s="243" customFormat="1" ht="13.2" x14ac:dyDescent="0.2">
      <c r="A59" s="229"/>
      <c r="B59" s="247"/>
      <c r="K59" s="249"/>
      <c r="L59" s="249"/>
      <c r="M59" s="249"/>
      <c r="N59" s="249"/>
      <c r="AQ59" s="249"/>
      <c r="AR59" s="249"/>
      <c r="AS59" s="249"/>
      <c r="AT59" s="249"/>
      <c r="BC59" s="249"/>
      <c r="BD59" s="249"/>
      <c r="BE59" s="249"/>
      <c r="BF59" s="249"/>
      <c r="BO59" s="249"/>
      <c r="BP59" s="249"/>
      <c r="BQ59" s="249"/>
      <c r="BR59" s="249"/>
      <c r="CA59" s="249"/>
      <c r="CB59" s="249"/>
      <c r="CC59" s="249"/>
      <c r="CD59" s="249"/>
      <c r="CM59" s="249"/>
      <c r="CN59" s="249"/>
      <c r="CO59" s="249"/>
      <c r="CP59" s="249"/>
      <c r="CY59" s="249"/>
      <c r="CZ59" s="249"/>
      <c r="DA59" s="249"/>
      <c r="DB59" s="249"/>
      <c r="DC59" s="249"/>
      <c r="DD59" s="248"/>
      <c r="DE59" s="247"/>
    </row>
    <row r="60" spans="1:109" s="243" customFormat="1" ht="13.2" x14ac:dyDescent="0.2">
      <c r="A60" s="229"/>
      <c r="B60" s="247"/>
      <c r="K60" s="249"/>
      <c r="L60" s="249"/>
      <c r="M60" s="249"/>
      <c r="N60" s="249"/>
      <c r="AQ60" s="249"/>
      <c r="AR60" s="249"/>
      <c r="AS60" s="249"/>
      <c r="AT60" s="249"/>
      <c r="BC60" s="249"/>
      <c r="BD60" s="249"/>
      <c r="BE60" s="249"/>
      <c r="BF60" s="249"/>
      <c r="BO60" s="249"/>
      <c r="BP60" s="249"/>
      <c r="BQ60" s="249"/>
      <c r="BR60" s="249"/>
      <c r="CA60" s="249"/>
      <c r="CB60" s="249"/>
      <c r="CC60" s="249"/>
      <c r="CD60" s="249"/>
      <c r="CM60" s="249"/>
      <c r="CN60" s="249"/>
      <c r="CO60" s="249"/>
      <c r="CP60" s="249"/>
      <c r="CY60" s="249"/>
      <c r="CZ60" s="249"/>
      <c r="DA60" s="249"/>
      <c r="DB60" s="249"/>
      <c r="DC60" s="249"/>
      <c r="DD60" s="248"/>
      <c r="DE60" s="247"/>
    </row>
    <row r="61" spans="1:109" s="243" customFormat="1" ht="13.2" x14ac:dyDescent="0.2">
      <c r="A61" s="229"/>
      <c r="B61" s="250"/>
      <c r="C61" s="251"/>
      <c r="D61" s="251"/>
      <c r="E61" s="251"/>
      <c r="F61" s="251"/>
      <c r="G61" s="251"/>
      <c r="H61" s="251"/>
      <c r="I61" s="251"/>
      <c r="J61" s="251"/>
      <c r="K61" s="251"/>
      <c r="L61" s="251"/>
      <c r="M61" s="252"/>
      <c r="N61" s="252"/>
      <c r="O61" s="251"/>
      <c r="P61" s="251"/>
      <c r="Q61" s="251"/>
      <c r="R61" s="251"/>
      <c r="S61" s="251"/>
      <c r="T61" s="251"/>
      <c r="U61" s="251"/>
      <c r="V61" s="251"/>
      <c r="W61" s="251"/>
      <c r="X61" s="251"/>
      <c r="Y61" s="251"/>
      <c r="Z61" s="251"/>
      <c r="AA61" s="251"/>
      <c r="AB61" s="251"/>
      <c r="AC61" s="251"/>
      <c r="AD61" s="251"/>
      <c r="AE61" s="251"/>
      <c r="AF61" s="251"/>
      <c r="AG61" s="251"/>
      <c r="AH61" s="251"/>
      <c r="AI61" s="251"/>
      <c r="AJ61" s="251"/>
      <c r="AK61" s="251"/>
      <c r="AL61" s="251"/>
      <c r="AM61" s="251"/>
      <c r="AN61" s="251"/>
      <c r="AO61" s="251"/>
      <c r="AP61" s="251"/>
      <c r="AQ61" s="251"/>
      <c r="AR61" s="251"/>
      <c r="AS61" s="252"/>
      <c r="AT61" s="252"/>
      <c r="AU61" s="251"/>
      <c r="AV61" s="251"/>
      <c r="AW61" s="251"/>
      <c r="AX61" s="251"/>
      <c r="AY61" s="251"/>
      <c r="AZ61" s="251"/>
      <c r="BA61" s="251"/>
      <c r="BB61" s="251"/>
      <c r="BC61" s="251"/>
      <c r="BD61" s="251"/>
      <c r="BE61" s="252"/>
      <c r="BF61" s="252"/>
      <c r="BG61" s="251"/>
      <c r="BH61" s="251"/>
      <c r="BI61" s="251"/>
      <c r="BJ61" s="251"/>
      <c r="BK61" s="251"/>
      <c r="BL61" s="251"/>
      <c r="BM61" s="251"/>
      <c r="BN61" s="251"/>
      <c r="BO61" s="251"/>
      <c r="BP61" s="251"/>
      <c r="BQ61" s="252"/>
      <c r="BR61" s="252"/>
      <c r="BS61" s="251"/>
      <c r="BT61" s="251"/>
      <c r="BU61" s="251"/>
      <c r="BV61" s="251"/>
      <c r="BW61" s="251"/>
      <c r="BX61" s="251"/>
      <c r="BY61" s="251"/>
      <c r="BZ61" s="251"/>
      <c r="CA61" s="251"/>
      <c r="CB61" s="251"/>
      <c r="CC61" s="252"/>
      <c r="CD61" s="252"/>
      <c r="CE61" s="251"/>
      <c r="CF61" s="251"/>
      <c r="CG61" s="251"/>
      <c r="CH61" s="251"/>
      <c r="CI61" s="251"/>
      <c r="CJ61" s="251"/>
      <c r="CK61" s="251"/>
      <c r="CL61" s="251"/>
      <c r="CM61" s="251"/>
      <c r="CN61" s="251"/>
      <c r="CO61" s="252"/>
      <c r="CP61" s="252"/>
      <c r="CQ61" s="251"/>
      <c r="CR61" s="251"/>
      <c r="CS61" s="251"/>
      <c r="CT61" s="251"/>
      <c r="CU61" s="251"/>
      <c r="CV61" s="251"/>
      <c r="CW61" s="251"/>
      <c r="CX61" s="251"/>
      <c r="CY61" s="251"/>
      <c r="CZ61" s="251"/>
      <c r="DA61" s="252"/>
      <c r="DB61" s="252"/>
      <c r="DC61" s="252"/>
      <c r="DD61" s="253"/>
      <c r="DE61" s="247"/>
    </row>
    <row r="62" spans="1:109" ht="13.2" x14ac:dyDescent="0.2">
      <c r="B62" s="240"/>
      <c r="C62" s="240"/>
      <c r="D62" s="240"/>
      <c r="E62" s="240"/>
      <c r="F62" s="240"/>
      <c r="G62" s="240"/>
      <c r="H62" s="240"/>
      <c r="I62" s="240"/>
      <c r="J62" s="240"/>
      <c r="K62" s="240"/>
      <c r="L62" s="240"/>
      <c r="M62" s="240"/>
      <c r="N62" s="240"/>
      <c r="O62" s="240"/>
      <c r="P62" s="240"/>
      <c r="Q62" s="240"/>
      <c r="R62" s="240"/>
      <c r="S62" s="240"/>
      <c r="T62" s="240"/>
      <c r="U62" s="240"/>
      <c r="V62" s="240"/>
      <c r="W62" s="240"/>
      <c r="X62" s="240"/>
      <c r="Y62" s="240"/>
      <c r="Z62" s="240"/>
      <c r="AA62" s="240"/>
      <c r="AB62" s="240"/>
      <c r="AC62" s="240"/>
      <c r="AD62" s="240"/>
      <c r="AE62" s="240"/>
      <c r="AF62" s="240"/>
      <c r="AG62" s="240"/>
      <c r="AH62" s="240"/>
      <c r="AI62" s="240"/>
      <c r="AJ62" s="240"/>
      <c r="AK62" s="240"/>
      <c r="AL62" s="240"/>
      <c r="AM62" s="240"/>
      <c r="AN62" s="240"/>
      <c r="AO62" s="240"/>
      <c r="AP62" s="240"/>
      <c r="AQ62" s="240"/>
      <c r="AR62" s="240"/>
      <c r="AS62" s="240"/>
      <c r="AT62" s="240"/>
      <c r="AU62" s="240"/>
      <c r="AV62" s="240"/>
      <c r="AW62" s="240"/>
      <c r="AX62" s="240"/>
      <c r="AY62" s="240"/>
      <c r="AZ62" s="240"/>
      <c r="BA62" s="240"/>
      <c r="BB62" s="240"/>
      <c r="BC62" s="240"/>
      <c r="BD62" s="240"/>
      <c r="BE62" s="240"/>
      <c r="BF62" s="240"/>
      <c r="BG62" s="240"/>
      <c r="BH62" s="240"/>
      <c r="BI62" s="240"/>
      <c r="BJ62" s="240"/>
      <c r="BK62" s="240"/>
      <c r="BL62" s="240"/>
      <c r="BM62" s="240"/>
      <c r="BN62" s="240"/>
      <c r="BO62" s="240"/>
      <c r="BP62" s="240"/>
      <c r="BQ62" s="240"/>
      <c r="BR62" s="240"/>
      <c r="BS62" s="240"/>
      <c r="BT62" s="240"/>
      <c r="BU62" s="240"/>
      <c r="BV62" s="240"/>
      <c r="BW62" s="240"/>
      <c r="BX62" s="240"/>
      <c r="BY62" s="240"/>
      <c r="BZ62" s="240"/>
      <c r="CA62" s="240"/>
      <c r="CB62" s="240"/>
      <c r="CC62" s="240"/>
      <c r="CD62" s="240"/>
      <c r="CE62" s="240"/>
      <c r="CF62" s="240"/>
      <c r="CG62" s="240"/>
      <c r="CH62" s="240"/>
      <c r="CI62" s="240"/>
      <c r="CJ62" s="240"/>
      <c r="CK62" s="240"/>
      <c r="CL62" s="240"/>
      <c r="CM62" s="240"/>
      <c r="CN62" s="240"/>
      <c r="CO62" s="240"/>
      <c r="CP62" s="240"/>
      <c r="CQ62" s="240"/>
      <c r="CR62" s="240"/>
      <c r="CS62" s="240"/>
      <c r="CT62" s="240"/>
      <c r="CU62" s="240"/>
      <c r="CV62" s="240"/>
      <c r="CW62" s="240"/>
      <c r="CX62" s="240"/>
      <c r="CY62" s="240"/>
      <c r="CZ62" s="240"/>
      <c r="DA62" s="240"/>
      <c r="DB62" s="240"/>
      <c r="DC62" s="240"/>
      <c r="DD62" s="240"/>
      <c r="DE62" s="229"/>
    </row>
    <row r="63" spans="1:109" ht="16.2" x14ac:dyDescent="0.2">
      <c r="B63" s="254" t="s">
        <v>560</v>
      </c>
    </row>
    <row r="64" spans="1:109" ht="13.2" x14ac:dyDescent="0.2">
      <c r="B64" s="235"/>
      <c r="G64" s="242"/>
      <c r="I64" s="255"/>
      <c r="J64" s="255"/>
      <c r="K64" s="255"/>
      <c r="L64" s="255"/>
      <c r="M64" s="255"/>
      <c r="N64" s="256"/>
      <c r="AM64" s="242"/>
      <c r="AN64" s="242" t="s">
        <v>553</v>
      </c>
      <c r="AP64" s="243"/>
      <c r="AQ64" s="243"/>
      <c r="AR64" s="243"/>
      <c r="AY64" s="242"/>
      <c r="BA64" s="243"/>
      <c r="BB64" s="243"/>
      <c r="BC64" s="243"/>
      <c r="BK64" s="242"/>
      <c r="BM64" s="243"/>
      <c r="BN64" s="243"/>
      <c r="BO64" s="243"/>
      <c r="BW64" s="242"/>
      <c r="BY64" s="243"/>
      <c r="BZ64" s="243"/>
      <c r="CA64" s="243"/>
      <c r="CI64" s="242"/>
      <c r="CK64" s="243"/>
      <c r="CL64" s="243"/>
      <c r="CM64" s="243"/>
      <c r="CU64" s="242"/>
      <c r="CW64" s="243"/>
      <c r="CX64" s="243"/>
      <c r="CY64" s="243"/>
    </row>
    <row r="65" spans="2:107" ht="13.2" x14ac:dyDescent="0.2">
      <c r="B65" s="235"/>
      <c r="AN65" s="1248" t="s">
        <v>561</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2" x14ac:dyDescent="0.2">
      <c r="B66" s="235"/>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2" x14ac:dyDescent="0.2">
      <c r="B67" s="235"/>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2" x14ac:dyDescent="0.2">
      <c r="B68" s="235"/>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2" x14ac:dyDescent="0.2">
      <c r="B69" s="235"/>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2" x14ac:dyDescent="0.2">
      <c r="B70" s="235"/>
      <c r="H70" s="257"/>
      <c r="I70" s="257"/>
      <c r="J70" s="258"/>
      <c r="K70" s="258"/>
      <c r="L70" s="259"/>
      <c r="M70" s="258"/>
      <c r="N70" s="259"/>
      <c r="AN70" s="244"/>
      <c r="AO70" s="244"/>
      <c r="AP70" s="244"/>
      <c r="AZ70" s="244"/>
      <c r="BA70" s="244"/>
      <c r="BB70" s="244"/>
      <c r="BL70" s="244"/>
      <c r="BM70" s="244"/>
      <c r="BN70" s="244"/>
      <c r="BX70" s="244"/>
      <c r="BY70" s="244"/>
      <c r="BZ70" s="244"/>
      <c r="CJ70" s="244"/>
      <c r="CK70" s="244"/>
      <c r="CL70" s="244"/>
      <c r="CV70" s="244"/>
      <c r="CW70" s="244"/>
      <c r="CX70" s="244"/>
    </row>
    <row r="71" spans="2:107" ht="13.2" x14ac:dyDescent="0.2">
      <c r="B71" s="235"/>
      <c r="G71" s="260"/>
      <c r="I71" s="261"/>
      <c r="J71" s="258"/>
      <c r="K71" s="258"/>
      <c r="L71" s="259"/>
      <c r="M71" s="258"/>
      <c r="N71" s="259"/>
      <c r="AM71" s="260"/>
      <c r="AN71" s="229" t="s">
        <v>555</v>
      </c>
    </row>
    <row r="72" spans="2:107" ht="13.2" x14ac:dyDescent="0.2">
      <c r="B72" s="235"/>
      <c r="G72" s="1228"/>
      <c r="H72" s="1228"/>
      <c r="I72" s="1228"/>
      <c r="J72" s="1228"/>
      <c r="K72" s="245"/>
      <c r="L72" s="245"/>
      <c r="M72" s="246"/>
      <c r="N72" s="246"/>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525</v>
      </c>
      <c r="BQ72" s="1232"/>
      <c r="BR72" s="1232"/>
      <c r="BS72" s="1232"/>
      <c r="BT72" s="1232"/>
      <c r="BU72" s="1232"/>
      <c r="BV72" s="1232"/>
      <c r="BW72" s="1232"/>
      <c r="BX72" s="1232" t="s">
        <v>526</v>
      </c>
      <c r="BY72" s="1232"/>
      <c r="BZ72" s="1232"/>
      <c r="CA72" s="1232"/>
      <c r="CB72" s="1232"/>
      <c r="CC72" s="1232"/>
      <c r="CD72" s="1232"/>
      <c r="CE72" s="1232"/>
      <c r="CF72" s="1232" t="s">
        <v>527</v>
      </c>
      <c r="CG72" s="1232"/>
      <c r="CH72" s="1232"/>
      <c r="CI72" s="1232"/>
      <c r="CJ72" s="1232"/>
      <c r="CK72" s="1232"/>
      <c r="CL72" s="1232"/>
      <c r="CM72" s="1232"/>
      <c r="CN72" s="1232" t="s">
        <v>528</v>
      </c>
      <c r="CO72" s="1232"/>
      <c r="CP72" s="1232"/>
      <c r="CQ72" s="1232"/>
      <c r="CR72" s="1232"/>
      <c r="CS72" s="1232"/>
      <c r="CT72" s="1232"/>
      <c r="CU72" s="1232"/>
      <c r="CV72" s="1232" t="s">
        <v>529</v>
      </c>
      <c r="CW72" s="1232"/>
      <c r="CX72" s="1232"/>
      <c r="CY72" s="1232"/>
      <c r="CZ72" s="1232"/>
      <c r="DA72" s="1232"/>
      <c r="DB72" s="1232"/>
      <c r="DC72" s="1232"/>
    </row>
    <row r="73" spans="2:107" ht="13.2" x14ac:dyDescent="0.2">
      <c r="B73" s="235"/>
      <c r="G73" s="1245"/>
      <c r="H73" s="1245"/>
      <c r="I73" s="1245"/>
      <c r="J73" s="1245"/>
      <c r="K73" s="1257"/>
      <c r="L73" s="1257"/>
      <c r="M73" s="1257"/>
      <c r="N73" s="1257"/>
      <c r="AM73" s="244"/>
      <c r="AN73" s="1234" t="s">
        <v>556</v>
      </c>
      <c r="AO73" s="1234"/>
      <c r="AP73" s="1234"/>
      <c r="AQ73" s="1234"/>
      <c r="AR73" s="1234"/>
      <c r="AS73" s="1234"/>
      <c r="AT73" s="1234"/>
      <c r="AU73" s="1234"/>
      <c r="AV73" s="1234"/>
      <c r="AW73" s="1234"/>
      <c r="AX73" s="1234"/>
      <c r="AY73" s="1234"/>
      <c r="AZ73" s="1234"/>
      <c r="BA73" s="1234"/>
      <c r="BB73" s="1234" t="s">
        <v>557</v>
      </c>
      <c r="BC73" s="1234"/>
      <c r="BD73" s="1234"/>
      <c r="BE73" s="1234"/>
      <c r="BF73" s="1234"/>
      <c r="BG73" s="1234"/>
      <c r="BH73" s="1234"/>
      <c r="BI73" s="1234"/>
      <c r="BJ73" s="1234"/>
      <c r="BK73" s="1234"/>
      <c r="BL73" s="1234"/>
      <c r="BM73" s="1234"/>
      <c r="BN73" s="1234"/>
      <c r="BO73" s="1234"/>
      <c r="BP73" s="1233">
        <v>21</v>
      </c>
      <c r="BQ73" s="1233"/>
      <c r="BR73" s="1233"/>
      <c r="BS73" s="1233"/>
      <c r="BT73" s="1233"/>
      <c r="BU73" s="1233"/>
      <c r="BV73" s="1233"/>
      <c r="BW73" s="1233"/>
      <c r="BX73" s="1233">
        <v>10.6</v>
      </c>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v>1.6</v>
      </c>
      <c r="CW73" s="1233"/>
      <c r="CX73" s="1233"/>
      <c r="CY73" s="1233"/>
      <c r="CZ73" s="1233"/>
      <c r="DA73" s="1233"/>
      <c r="DB73" s="1233"/>
      <c r="DC73" s="1233"/>
    </row>
    <row r="74" spans="2:107" ht="13.2" x14ac:dyDescent="0.2">
      <c r="B74" s="235"/>
      <c r="G74" s="1245"/>
      <c r="H74" s="1245"/>
      <c r="I74" s="1245"/>
      <c r="J74" s="1245"/>
      <c r="K74" s="1257"/>
      <c r="L74" s="1257"/>
      <c r="M74" s="1257"/>
      <c r="N74" s="1257"/>
      <c r="AM74" s="244"/>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35"/>
      <c r="G75" s="1245"/>
      <c r="H75" s="1245"/>
      <c r="I75" s="1228"/>
      <c r="J75" s="1228"/>
      <c r="K75" s="1244"/>
      <c r="L75" s="1244"/>
      <c r="M75" s="1244"/>
      <c r="N75" s="1244"/>
      <c r="AM75" s="244"/>
      <c r="AN75" s="1234"/>
      <c r="AO75" s="1234"/>
      <c r="AP75" s="1234"/>
      <c r="AQ75" s="1234"/>
      <c r="AR75" s="1234"/>
      <c r="AS75" s="1234"/>
      <c r="AT75" s="1234"/>
      <c r="AU75" s="1234"/>
      <c r="AV75" s="1234"/>
      <c r="AW75" s="1234"/>
      <c r="AX75" s="1234"/>
      <c r="AY75" s="1234"/>
      <c r="AZ75" s="1234"/>
      <c r="BA75" s="1234"/>
      <c r="BB75" s="1234" t="s">
        <v>562</v>
      </c>
      <c r="BC75" s="1234"/>
      <c r="BD75" s="1234"/>
      <c r="BE75" s="1234"/>
      <c r="BF75" s="1234"/>
      <c r="BG75" s="1234"/>
      <c r="BH75" s="1234"/>
      <c r="BI75" s="1234"/>
      <c r="BJ75" s="1234"/>
      <c r="BK75" s="1234"/>
      <c r="BL75" s="1234"/>
      <c r="BM75" s="1234"/>
      <c r="BN75" s="1234"/>
      <c r="BO75" s="1234"/>
      <c r="BP75" s="1233">
        <v>7.1</v>
      </c>
      <c r="BQ75" s="1233"/>
      <c r="BR75" s="1233"/>
      <c r="BS75" s="1233"/>
      <c r="BT75" s="1233"/>
      <c r="BU75" s="1233"/>
      <c r="BV75" s="1233"/>
      <c r="BW75" s="1233"/>
      <c r="BX75" s="1233">
        <v>7</v>
      </c>
      <c r="BY75" s="1233"/>
      <c r="BZ75" s="1233"/>
      <c r="CA75" s="1233"/>
      <c r="CB75" s="1233"/>
      <c r="CC75" s="1233"/>
      <c r="CD75" s="1233"/>
      <c r="CE75" s="1233"/>
      <c r="CF75" s="1233">
        <v>7</v>
      </c>
      <c r="CG75" s="1233"/>
      <c r="CH75" s="1233"/>
      <c r="CI75" s="1233"/>
      <c r="CJ75" s="1233"/>
      <c r="CK75" s="1233"/>
      <c r="CL75" s="1233"/>
      <c r="CM75" s="1233"/>
      <c r="CN75" s="1233">
        <v>6.7</v>
      </c>
      <c r="CO75" s="1233"/>
      <c r="CP75" s="1233"/>
      <c r="CQ75" s="1233"/>
      <c r="CR75" s="1233"/>
      <c r="CS75" s="1233"/>
      <c r="CT75" s="1233"/>
      <c r="CU75" s="1233"/>
      <c r="CV75" s="1233">
        <v>6.1</v>
      </c>
      <c r="CW75" s="1233"/>
      <c r="CX75" s="1233"/>
      <c r="CY75" s="1233"/>
      <c r="CZ75" s="1233"/>
      <c r="DA75" s="1233"/>
      <c r="DB75" s="1233"/>
      <c r="DC75" s="1233"/>
    </row>
    <row r="76" spans="2:107" ht="13.2" x14ac:dyDescent="0.2">
      <c r="B76" s="235"/>
      <c r="G76" s="1245"/>
      <c r="H76" s="1245"/>
      <c r="I76" s="1228"/>
      <c r="J76" s="1228"/>
      <c r="K76" s="1244"/>
      <c r="L76" s="1244"/>
      <c r="M76" s="1244"/>
      <c r="N76" s="1244"/>
      <c r="AM76" s="244"/>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35"/>
      <c r="G77" s="1228"/>
      <c r="H77" s="1228"/>
      <c r="I77" s="1228"/>
      <c r="J77" s="1228"/>
      <c r="K77" s="1257"/>
      <c r="L77" s="1257"/>
      <c r="M77" s="1257"/>
      <c r="N77" s="1257"/>
      <c r="AN77" s="1232" t="s">
        <v>559</v>
      </c>
      <c r="AO77" s="1232"/>
      <c r="AP77" s="1232"/>
      <c r="AQ77" s="1232"/>
      <c r="AR77" s="1232"/>
      <c r="AS77" s="1232"/>
      <c r="AT77" s="1232"/>
      <c r="AU77" s="1232"/>
      <c r="AV77" s="1232"/>
      <c r="AW77" s="1232"/>
      <c r="AX77" s="1232"/>
      <c r="AY77" s="1232"/>
      <c r="AZ77" s="1232"/>
      <c r="BA77" s="1232"/>
      <c r="BB77" s="1234" t="s">
        <v>557</v>
      </c>
      <c r="BC77" s="1234"/>
      <c r="BD77" s="1234"/>
      <c r="BE77" s="1234"/>
      <c r="BF77" s="1234"/>
      <c r="BG77" s="1234"/>
      <c r="BH77" s="1234"/>
      <c r="BI77" s="1234"/>
      <c r="BJ77" s="1234"/>
      <c r="BK77" s="1234"/>
      <c r="BL77" s="1234"/>
      <c r="BM77" s="1234"/>
      <c r="BN77" s="1234"/>
      <c r="BO77" s="1234"/>
      <c r="BP77" s="1233">
        <v>20.399999999999999</v>
      </c>
      <c r="BQ77" s="1233"/>
      <c r="BR77" s="1233"/>
      <c r="BS77" s="1233"/>
      <c r="BT77" s="1233"/>
      <c r="BU77" s="1233"/>
      <c r="BV77" s="1233"/>
      <c r="BW77" s="1233"/>
      <c r="BX77" s="1233">
        <v>11.2</v>
      </c>
      <c r="BY77" s="1233"/>
      <c r="BZ77" s="1233"/>
      <c r="CA77" s="1233"/>
      <c r="CB77" s="1233"/>
      <c r="CC77" s="1233"/>
      <c r="CD77" s="1233"/>
      <c r="CE77" s="1233"/>
      <c r="CF77" s="1233">
        <v>4.5999999999999996</v>
      </c>
      <c r="CG77" s="1233"/>
      <c r="CH77" s="1233"/>
      <c r="CI77" s="1233"/>
      <c r="CJ77" s="1233"/>
      <c r="CK77" s="1233"/>
      <c r="CL77" s="1233"/>
      <c r="CM77" s="1233"/>
      <c r="CN77" s="1233">
        <v>4.2</v>
      </c>
      <c r="CO77" s="1233"/>
      <c r="CP77" s="1233"/>
      <c r="CQ77" s="1233"/>
      <c r="CR77" s="1233"/>
      <c r="CS77" s="1233"/>
      <c r="CT77" s="1233"/>
      <c r="CU77" s="1233"/>
      <c r="CV77" s="1233">
        <v>3.6</v>
      </c>
      <c r="CW77" s="1233"/>
      <c r="CX77" s="1233"/>
      <c r="CY77" s="1233"/>
      <c r="CZ77" s="1233"/>
      <c r="DA77" s="1233"/>
      <c r="DB77" s="1233"/>
      <c r="DC77" s="1233"/>
    </row>
    <row r="78" spans="2:107" ht="13.2" x14ac:dyDescent="0.2">
      <c r="B78" s="235"/>
      <c r="G78" s="1228"/>
      <c r="H78" s="1228"/>
      <c r="I78" s="1228"/>
      <c r="J78" s="1228"/>
      <c r="K78" s="1257"/>
      <c r="L78" s="1257"/>
      <c r="M78" s="1257"/>
      <c r="N78" s="1257"/>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35"/>
      <c r="G79" s="1228"/>
      <c r="H79" s="1228"/>
      <c r="I79" s="1247"/>
      <c r="J79" s="1247"/>
      <c r="K79" s="1258"/>
      <c r="L79" s="1258"/>
      <c r="M79" s="1258"/>
      <c r="N79" s="1258"/>
      <c r="AN79" s="1232"/>
      <c r="AO79" s="1232"/>
      <c r="AP79" s="1232"/>
      <c r="AQ79" s="1232"/>
      <c r="AR79" s="1232"/>
      <c r="AS79" s="1232"/>
      <c r="AT79" s="1232"/>
      <c r="AU79" s="1232"/>
      <c r="AV79" s="1232"/>
      <c r="AW79" s="1232"/>
      <c r="AX79" s="1232"/>
      <c r="AY79" s="1232"/>
      <c r="AZ79" s="1232"/>
      <c r="BA79" s="1232"/>
      <c r="BB79" s="1234" t="s">
        <v>562</v>
      </c>
      <c r="BC79" s="1234"/>
      <c r="BD79" s="1234"/>
      <c r="BE79" s="1234"/>
      <c r="BF79" s="1234"/>
      <c r="BG79" s="1234"/>
      <c r="BH79" s="1234"/>
      <c r="BI79" s="1234"/>
      <c r="BJ79" s="1234"/>
      <c r="BK79" s="1234"/>
      <c r="BL79" s="1234"/>
      <c r="BM79" s="1234"/>
      <c r="BN79" s="1234"/>
      <c r="BO79" s="1234"/>
      <c r="BP79" s="1233">
        <v>6.2</v>
      </c>
      <c r="BQ79" s="1233"/>
      <c r="BR79" s="1233"/>
      <c r="BS79" s="1233"/>
      <c r="BT79" s="1233"/>
      <c r="BU79" s="1233"/>
      <c r="BV79" s="1233"/>
      <c r="BW79" s="1233"/>
      <c r="BX79" s="1233">
        <v>5.7</v>
      </c>
      <c r="BY79" s="1233"/>
      <c r="BZ79" s="1233"/>
      <c r="CA79" s="1233"/>
      <c r="CB79" s="1233"/>
      <c r="CC79" s="1233"/>
      <c r="CD79" s="1233"/>
      <c r="CE79" s="1233"/>
      <c r="CF79" s="1233">
        <v>5.8</v>
      </c>
      <c r="CG79" s="1233"/>
      <c r="CH79" s="1233"/>
      <c r="CI79" s="1233"/>
      <c r="CJ79" s="1233"/>
      <c r="CK79" s="1233"/>
      <c r="CL79" s="1233"/>
      <c r="CM79" s="1233"/>
      <c r="CN79" s="1233">
        <v>5.8</v>
      </c>
      <c r="CO79" s="1233"/>
      <c r="CP79" s="1233"/>
      <c r="CQ79" s="1233"/>
      <c r="CR79" s="1233"/>
      <c r="CS79" s="1233"/>
      <c r="CT79" s="1233"/>
      <c r="CU79" s="1233"/>
      <c r="CV79" s="1233">
        <v>5.7</v>
      </c>
      <c r="CW79" s="1233"/>
      <c r="CX79" s="1233"/>
      <c r="CY79" s="1233"/>
      <c r="CZ79" s="1233"/>
      <c r="DA79" s="1233"/>
      <c r="DB79" s="1233"/>
      <c r="DC79" s="1233"/>
    </row>
    <row r="80" spans="2:107" ht="13.2" x14ac:dyDescent="0.2">
      <c r="B80" s="235"/>
      <c r="G80" s="1228"/>
      <c r="H80" s="1228"/>
      <c r="I80" s="1247"/>
      <c r="J80" s="1247"/>
      <c r="K80" s="1258"/>
      <c r="L80" s="1258"/>
      <c r="M80" s="1258"/>
      <c r="N80" s="1258"/>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35"/>
    </row>
    <row r="82" spans="2:109" ht="16.2" x14ac:dyDescent="0.2">
      <c r="B82" s="235"/>
      <c r="K82" s="262"/>
      <c r="L82" s="262"/>
      <c r="M82" s="262"/>
      <c r="N82" s="262"/>
      <c r="AQ82" s="262"/>
      <c r="AR82" s="262"/>
      <c r="AS82" s="262"/>
      <c r="AT82" s="262"/>
      <c r="BC82" s="262"/>
      <c r="BD82" s="262"/>
      <c r="BE82" s="262"/>
      <c r="BF82" s="262"/>
      <c r="BO82" s="262"/>
      <c r="BP82" s="262"/>
      <c r="BQ82" s="262"/>
      <c r="BR82" s="262"/>
      <c r="CA82" s="262"/>
      <c r="CB82" s="262"/>
      <c r="CC82" s="262"/>
      <c r="CD82" s="262"/>
      <c r="CM82" s="262"/>
      <c r="CN82" s="262"/>
      <c r="CO82" s="262"/>
      <c r="CP82" s="262"/>
      <c r="CY82" s="262"/>
      <c r="CZ82" s="262"/>
      <c r="DA82" s="262"/>
      <c r="DB82" s="262"/>
      <c r="DC82" s="262"/>
    </row>
    <row r="83" spans="2:109" ht="13.2" x14ac:dyDescent="0.2">
      <c r="B83" s="237"/>
      <c r="C83" s="238"/>
      <c r="D83" s="238"/>
      <c r="E83" s="238"/>
      <c r="F83" s="238"/>
      <c r="G83" s="238"/>
      <c r="H83" s="238"/>
      <c r="I83" s="238"/>
      <c r="J83" s="238"/>
      <c r="K83" s="238"/>
      <c r="L83" s="238"/>
      <c r="M83" s="238"/>
      <c r="N83" s="238"/>
      <c r="O83" s="238"/>
      <c r="P83" s="238"/>
      <c r="Q83" s="238"/>
      <c r="R83" s="238"/>
      <c r="S83" s="238"/>
      <c r="T83" s="238"/>
      <c r="U83" s="238"/>
      <c r="V83" s="238"/>
      <c r="W83" s="238"/>
      <c r="X83" s="238"/>
      <c r="Y83" s="238"/>
      <c r="Z83" s="238"/>
      <c r="AA83" s="238"/>
      <c r="AB83" s="238"/>
      <c r="AC83" s="238"/>
      <c r="AD83" s="238"/>
      <c r="AE83" s="238"/>
      <c r="AF83" s="238"/>
      <c r="AG83" s="238"/>
      <c r="AH83" s="238"/>
      <c r="AI83" s="238"/>
      <c r="AJ83" s="238"/>
      <c r="AK83" s="238"/>
      <c r="AL83" s="238"/>
      <c r="AM83" s="238"/>
      <c r="AN83" s="238"/>
      <c r="AO83" s="238"/>
      <c r="AP83" s="238"/>
      <c r="AQ83" s="238"/>
      <c r="AR83" s="238"/>
      <c r="AS83" s="238"/>
      <c r="AT83" s="238"/>
      <c r="AU83" s="238"/>
      <c r="AV83" s="238"/>
      <c r="AW83" s="238"/>
      <c r="AX83" s="238"/>
      <c r="AY83" s="238"/>
      <c r="AZ83" s="238"/>
      <c r="BA83" s="238"/>
      <c r="BB83" s="238"/>
      <c r="BC83" s="238"/>
      <c r="BD83" s="238"/>
      <c r="BE83" s="238"/>
      <c r="BF83" s="238"/>
      <c r="BG83" s="238"/>
      <c r="BH83" s="238"/>
      <c r="BI83" s="238"/>
      <c r="BJ83" s="238"/>
      <c r="BK83" s="238"/>
      <c r="BL83" s="238"/>
      <c r="BM83" s="238"/>
      <c r="BN83" s="238"/>
      <c r="BO83" s="238"/>
      <c r="BP83" s="238"/>
      <c r="BQ83" s="238"/>
      <c r="BR83" s="238"/>
      <c r="BS83" s="238"/>
      <c r="BT83" s="238"/>
      <c r="BU83" s="238"/>
      <c r="BV83" s="238"/>
      <c r="BW83" s="238"/>
      <c r="BX83" s="238"/>
      <c r="BY83" s="238"/>
      <c r="BZ83" s="238"/>
      <c r="CA83" s="238"/>
      <c r="CB83" s="238"/>
      <c r="CC83" s="238"/>
      <c r="CD83" s="238"/>
      <c r="CE83" s="238"/>
      <c r="CF83" s="238"/>
      <c r="CG83" s="238"/>
      <c r="CH83" s="238"/>
      <c r="CI83" s="238"/>
      <c r="CJ83" s="238"/>
      <c r="CK83" s="238"/>
      <c r="CL83" s="238"/>
      <c r="CM83" s="238"/>
      <c r="CN83" s="238"/>
      <c r="CO83" s="238"/>
      <c r="CP83" s="238"/>
      <c r="CQ83" s="238"/>
      <c r="CR83" s="238"/>
      <c r="CS83" s="238"/>
      <c r="CT83" s="238"/>
      <c r="CU83" s="238"/>
      <c r="CV83" s="238"/>
      <c r="CW83" s="238"/>
      <c r="CX83" s="238"/>
      <c r="CY83" s="238"/>
      <c r="CZ83" s="238"/>
      <c r="DA83" s="238"/>
      <c r="DB83" s="238"/>
      <c r="DC83" s="238"/>
      <c r="DD83" s="239"/>
    </row>
    <row r="84" spans="2:109" ht="13.2" x14ac:dyDescent="0.2">
      <c r="DD84" s="229"/>
      <c r="DE84" s="229"/>
    </row>
    <row r="85" spans="2:109" ht="13.2" x14ac:dyDescent="0.2">
      <c r="DD85" s="229"/>
      <c r="DE85" s="229"/>
    </row>
  </sheetData>
  <sheetProtection algorithmName="SHA-512" hashValue="ItH9yr8NZSgAaADiKcvmJ8dV4vmzRTjKbzLebvTGoqSYqi7pZMA79Lp/TFTOL3oM9sBY4CCa7CVNjCLqAqQwNA==" saltValue="XXK4/siRg6s85F7oCE33q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61FA6-78B7-447F-97E9-8CC7D032FAA5}">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165" customWidth="1"/>
    <col min="35" max="122" width="2.44140625" style="164" customWidth="1"/>
    <col min="123" max="16384" width="2.44140625" style="164" hidden="1"/>
  </cols>
  <sheetData>
    <row r="1" spans="1:34" ht="13.5" customHeight="1" x14ac:dyDescent="0.2">
      <c r="A1" s="164"/>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row>
    <row r="2" spans="1:34" ht="13.2" x14ac:dyDescent="0.2">
      <c r="S2" s="164"/>
      <c r="AH2" s="164"/>
    </row>
    <row r="3" spans="1:34" ht="13.2" x14ac:dyDescent="0.2">
      <c r="C3" s="164"/>
      <c r="D3" s="164"/>
      <c r="E3" s="164"/>
      <c r="F3" s="164"/>
      <c r="G3" s="164"/>
      <c r="H3" s="164"/>
      <c r="I3" s="164"/>
      <c r="J3" s="164"/>
      <c r="K3" s="164"/>
      <c r="L3" s="164"/>
      <c r="M3" s="164"/>
      <c r="N3" s="164"/>
      <c r="O3" s="164"/>
      <c r="P3" s="164"/>
      <c r="Q3" s="164"/>
      <c r="R3" s="164"/>
      <c r="S3" s="164"/>
      <c r="U3" s="164"/>
      <c r="V3" s="164"/>
      <c r="W3" s="164"/>
      <c r="X3" s="164"/>
      <c r="Y3" s="164"/>
      <c r="Z3" s="164"/>
      <c r="AA3" s="164"/>
      <c r="AB3" s="164"/>
      <c r="AC3" s="164"/>
      <c r="AD3" s="164"/>
      <c r="AE3" s="164"/>
      <c r="AF3" s="164"/>
      <c r="AG3" s="164"/>
      <c r="AH3" s="164"/>
    </row>
    <row r="4" spans="1:34" ht="13.2" x14ac:dyDescent="0.2"/>
    <row r="5" spans="1:34" ht="13.2" x14ac:dyDescent="0.2"/>
    <row r="6" spans="1:34" ht="13.2" x14ac:dyDescent="0.2"/>
    <row r="7" spans="1:34" ht="13.2" x14ac:dyDescent="0.2"/>
    <row r="8" spans="1:34" ht="13.2" x14ac:dyDescent="0.2"/>
    <row r="9" spans="1:34" ht="13.2" x14ac:dyDescent="0.2">
      <c r="AH9" s="164"/>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164"/>
    </row>
    <row r="18" spans="12:34" ht="13.2" x14ac:dyDescent="0.2"/>
    <row r="19" spans="12:34" ht="13.2" x14ac:dyDescent="0.2"/>
    <row r="20" spans="12:34" ht="13.2" x14ac:dyDescent="0.2">
      <c r="AH20" s="164"/>
    </row>
    <row r="21" spans="12:34" ht="13.2" x14ac:dyDescent="0.2">
      <c r="AH21" s="164"/>
    </row>
    <row r="22" spans="12:34" ht="13.2" x14ac:dyDescent="0.2"/>
    <row r="23" spans="12:34" ht="13.2" x14ac:dyDescent="0.2"/>
    <row r="24" spans="12:34" ht="13.2" x14ac:dyDescent="0.2">
      <c r="Q24" s="164"/>
    </row>
    <row r="25" spans="12:34" ht="13.2" x14ac:dyDescent="0.2"/>
    <row r="26" spans="12:34" ht="13.2" x14ac:dyDescent="0.2"/>
    <row r="27" spans="12:34" ht="13.2" x14ac:dyDescent="0.2"/>
    <row r="28" spans="12:34" ht="13.2" x14ac:dyDescent="0.2">
      <c r="O28" s="164"/>
      <c r="T28" s="164"/>
      <c r="AH28" s="164"/>
    </row>
    <row r="29" spans="12:34" ht="13.2" x14ac:dyDescent="0.2"/>
    <row r="30" spans="12:34" ht="13.2" x14ac:dyDescent="0.2"/>
    <row r="31" spans="12:34" ht="13.2" x14ac:dyDescent="0.2">
      <c r="Q31" s="164"/>
    </row>
    <row r="32" spans="12:34" ht="13.2" x14ac:dyDescent="0.2">
      <c r="L32" s="164"/>
    </row>
    <row r="33" spans="2:34" ht="13.2" x14ac:dyDescent="0.2">
      <c r="C33" s="164"/>
      <c r="E33" s="164"/>
      <c r="G33" s="164"/>
      <c r="I33" s="164"/>
      <c r="X33" s="164"/>
    </row>
    <row r="34" spans="2:34" ht="13.2" x14ac:dyDescent="0.2">
      <c r="B34" s="164"/>
      <c r="P34" s="164"/>
      <c r="R34" s="164"/>
      <c r="T34" s="164"/>
    </row>
    <row r="35" spans="2:34" ht="13.2" x14ac:dyDescent="0.2">
      <c r="D35" s="164"/>
      <c r="W35" s="164"/>
      <c r="AC35" s="164"/>
      <c r="AD35" s="164"/>
      <c r="AE35" s="164"/>
      <c r="AF35" s="164"/>
      <c r="AG35" s="164"/>
      <c r="AH35" s="164"/>
    </row>
    <row r="36" spans="2:34" ht="13.2" x14ac:dyDescent="0.2">
      <c r="H36" s="164"/>
      <c r="J36" s="164"/>
      <c r="K36" s="164"/>
      <c r="M36" s="164"/>
      <c r="Y36" s="164"/>
      <c r="Z36" s="164"/>
      <c r="AA36" s="164"/>
      <c r="AB36" s="164"/>
      <c r="AC36" s="164"/>
      <c r="AD36" s="164"/>
      <c r="AE36" s="164"/>
      <c r="AF36" s="164"/>
      <c r="AG36" s="164"/>
      <c r="AH36" s="164"/>
    </row>
    <row r="37" spans="2:34" ht="13.2" x14ac:dyDescent="0.2">
      <c r="AH37" s="164"/>
    </row>
    <row r="38" spans="2:34" ht="13.2" x14ac:dyDescent="0.2">
      <c r="AG38" s="164"/>
      <c r="AH38" s="164"/>
    </row>
    <row r="39" spans="2:34" ht="13.2" x14ac:dyDescent="0.2"/>
    <row r="40" spans="2:34" ht="13.2" x14ac:dyDescent="0.2">
      <c r="X40" s="164"/>
    </row>
    <row r="41" spans="2:34" ht="13.2" x14ac:dyDescent="0.2">
      <c r="R41" s="164"/>
    </row>
    <row r="42" spans="2:34" ht="13.2" x14ac:dyDescent="0.2">
      <c r="W42" s="164"/>
    </row>
    <row r="43" spans="2:34" ht="13.2" x14ac:dyDescent="0.2">
      <c r="Y43" s="164"/>
      <c r="Z43" s="164"/>
      <c r="AA43" s="164"/>
      <c r="AB43" s="164"/>
      <c r="AC43" s="164"/>
      <c r="AD43" s="164"/>
      <c r="AE43" s="164"/>
      <c r="AF43" s="164"/>
      <c r="AG43" s="164"/>
      <c r="AH43" s="164"/>
    </row>
    <row r="44" spans="2:34" ht="13.2" x14ac:dyDescent="0.2">
      <c r="AH44" s="164"/>
    </row>
    <row r="45" spans="2:34" ht="13.2" x14ac:dyDescent="0.2">
      <c r="X45" s="164"/>
    </row>
    <row r="46" spans="2:34" ht="13.2" x14ac:dyDescent="0.2"/>
    <row r="47" spans="2:34" ht="13.2" x14ac:dyDescent="0.2"/>
    <row r="48" spans="2:34" ht="13.2" x14ac:dyDescent="0.2">
      <c r="W48" s="164"/>
      <c r="Y48" s="164"/>
      <c r="Z48" s="164"/>
      <c r="AA48" s="164"/>
      <c r="AB48" s="164"/>
      <c r="AC48" s="164"/>
      <c r="AD48" s="164"/>
      <c r="AE48" s="164"/>
      <c r="AF48" s="164"/>
      <c r="AG48" s="164"/>
      <c r="AH48" s="164"/>
    </row>
    <row r="49" spans="28:34" ht="13.2" x14ac:dyDescent="0.2"/>
    <row r="50" spans="28:34" ht="13.2" x14ac:dyDescent="0.2">
      <c r="AE50" s="164"/>
      <c r="AF50" s="164"/>
      <c r="AG50" s="164"/>
      <c r="AH50" s="164"/>
    </row>
    <row r="51" spans="28:34" ht="13.2" x14ac:dyDescent="0.2">
      <c r="AC51" s="164"/>
      <c r="AD51" s="164"/>
      <c r="AE51" s="164"/>
      <c r="AF51" s="164"/>
      <c r="AG51" s="164"/>
      <c r="AH51" s="164"/>
    </row>
    <row r="52" spans="28:34" ht="13.2" x14ac:dyDescent="0.2"/>
    <row r="53" spans="28:34" ht="13.2" x14ac:dyDescent="0.2">
      <c r="AF53" s="164"/>
      <c r="AG53" s="164"/>
      <c r="AH53" s="164"/>
    </row>
    <row r="54" spans="28:34" ht="13.2" x14ac:dyDescent="0.2">
      <c r="AH54" s="164"/>
    </row>
    <row r="55" spans="28:34" ht="13.2" x14ac:dyDescent="0.2"/>
    <row r="56" spans="28:34" ht="13.2" x14ac:dyDescent="0.2">
      <c r="AB56" s="164"/>
      <c r="AC56" s="164"/>
      <c r="AD56" s="164"/>
      <c r="AE56" s="164"/>
      <c r="AF56" s="164"/>
      <c r="AG56" s="164"/>
      <c r="AH56" s="164"/>
    </row>
    <row r="57" spans="28:34" ht="13.2" x14ac:dyDescent="0.2">
      <c r="AH57" s="164"/>
    </row>
    <row r="58" spans="28:34" ht="13.2" x14ac:dyDescent="0.2">
      <c r="AH58" s="164"/>
    </row>
    <row r="59" spans="28:34" ht="13.2" x14ac:dyDescent="0.2"/>
    <row r="60" spans="28:34" ht="13.2" x14ac:dyDescent="0.2"/>
    <row r="61" spans="28:34" ht="13.2" x14ac:dyDescent="0.2"/>
    <row r="62" spans="28:34" ht="13.2" x14ac:dyDescent="0.2"/>
    <row r="63" spans="28:34" ht="13.2" x14ac:dyDescent="0.2">
      <c r="AH63" s="164"/>
    </row>
    <row r="64" spans="28:34" ht="13.2" x14ac:dyDescent="0.2">
      <c r="AG64" s="164"/>
      <c r="AH64" s="164"/>
    </row>
    <row r="65" spans="28:34" ht="13.2" x14ac:dyDescent="0.2"/>
    <row r="66" spans="28:34" ht="13.2" x14ac:dyDescent="0.2"/>
    <row r="67" spans="28:34" ht="13.2" x14ac:dyDescent="0.2"/>
    <row r="68" spans="28:34" ht="13.2" x14ac:dyDescent="0.2">
      <c r="AB68" s="164"/>
      <c r="AC68" s="164"/>
      <c r="AD68" s="164"/>
      <c r="AE68" s="164"/>
      <c r="AF68" s="164"/>
      <c r="AG68" s="164"/>
      <c r="AH68" s="164"/>
    </row>
    <row r="69" spans="28:34" ht="13.2" x14ac:dyDescent="0.2">
      <c r="AF69" s="164"/>
      <c r="AG69" s="164"/>
      <c r="AH69" s="164"/>
    </row>
    <row r="70" spans="28:34" ht="13.2" x14ac:dyDescent="0.2"/>
    <row r="71" spans="28:34" ht="13.2" x14ac:dyDescent="0.2"/>
    <row r="72" spans="28:34" ht="13.2" x14ac:dyDescent="0.2"/>
    <row r="73" spans="28:34" ht="13.2" x14ac:dyDescent="0.2"/>
    <row r="74" spans="28:34" ht="13.2" x14ac:dyDescent="0.2"/>
    <row r="75" spans="28:34" ht="13.2" x14ac:dyDescent="0.2">
      <c r="AH75" s="164"/>
    </row>
    <row r="76" spans="28:34" ht="13.2" x14ac:dyDescent="0.2">
      <c r="AF76" s="164"/>
      <c r="AG76" s="164"/>
      <c r="AH76" s="164"/>
    </row>
    <row r="77" spans="28:34" ht="13.2" x14ac:dyDescent="0.2">
      <c r="AG77" s="164"/>
      <c r="AH77" s="164"/>
    </row>
    <row r="78" spans="28:34" ht="13.2" x14ac:dyDescent="0.2"/>
    <row r="79" spans="28:34" ht="13.2" x14ac:dyDescent="0.2"/>
    <row r="80" spans="28:34" ht="13.2" x14ac:dyDescent="0.2"/>
    <row r="81" spans="25:34" ht="13.2" x14ac:dyDescent="0.2"/>
    <row r="82" spans="25:34" ht="13.2" x14ac:dyDescent="0.2">
      <c r="Y82" s="164"/>
    </row>
    <row r="83" spans="25:34" ht="13.2" x14ac:dyDescent="0.2">
      <c r="Y83" s="164"/>
      <c r="Z83" s="164"/>
      <c r="AA83" s="164"/>
      <c r="AB83" s="164"/>
      <c r="AC83" s="164"/>
      <c r="AD83" s="164"/>
      <c r="AE83" s="164"/>
      <c r="AF83" s="164"/>
      <c r="AG83" s="164"/>
      <c r="AH83" s="164"/>
    </row>
    <row r="84" spans="25:34" ht="13.2" x14ac:dyDescent="0.2"/>
    <row r="85" spans="25:34" ht="13.2" x14ac:dyDescent="0.2"/>
    <row r="86" spans="25:34" ht="13.2" x14ac:dyDescent="0.2"/>
    <row r="87" spans="25:34" ht="13.2" x14ac:dyDescent="0.2"/>
    <row r="88" spans="25:34" ht="13.2" x14ac:dyDescent="0.2">
      <c r="AH88" s="164"/>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164"/>
      <c r="AG94" s="164"/>
      <c r="AH94" s="164"/>
    </row>
    <row r="95" spans="25:34" ht="13.5" customHeight="1" x14ac:dyDescent="0.2">
      <c r="AH95" s="164"/>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64"/>
    </row>
    <row r="102" spans="33:34" ht="13.5" customHeight="1" x14ac:dyDescent="0.2"/>
    <row r="103" spans="33:34" ht="13.5" customHeight="1" x14ac:dyDescent="0.2"/>
    <row r="104" spans="33:34" ht="13.5" customHeight="1" x14ac:dyDescent="0.2">
      <c r="AG104" s="164"/>
      <c r="AH104" s="164"/>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64"/>
    </row>
    <row r="117" spans="34:122" ht="13.5" customHeight="1" x14ac:dyDescent="0.2"/>
    <row r="118" spans="34:122" ht="13.5" customHeight="1" x14ac:dyDescent="0.2"/>
    <row r="119" spans="34:122" ht="13.5" customHeight="1" x14ac:dyDescent="0.2"/>
    <row r="120" spans="34:122" ht="13.5" customHeight="1" x14ac:dyDescent="0.2">
      <c r="AH120" s="164"/>
    </row>
    <row r="121" spans="34:122" ht="13.5" customHeight="1" x14ac:dyDescent="0.2">
      <c r="AH121" s="164"/>
    </row>
    <row r="122" spans="34:122" ht="13.5" customHeight="1" x14ac:dyDescent="0.2"/>
    <row r="123" spans="34:122" ht="13.5" customHeight="1" x14ac:dyDescent="0.2"/>
    <row r="124" spans="34:122" ht="13.5" customHeight="1" x14ac:dyDescent="0.2"/>
    <row r="125" spans="34:122" ht="13.5" customHeight="1" x14ac:dyDescent="0.2">
      <c r="DR125" s="164" t="s">
        <v>475</v>
      </c>
    </row>
  </sheetData>
  <sheetProtection algorithmName="SHA-512" hashValue="RJp6QqYthuutgyXt9pMW1yExq8xCfPhfgTG/eFucaD/7hWwskYTFsYKZTPpljevvvnRWWdn3VriX7C99Jq1xrg==" saltValue="oFPP7nfry7jVkW/FuDfawg==" spinCount="100000" sheet="1" objects="1" scenarios="1"/>
  <dataConsolidate/>
  <phoneticPr fontId="2"/>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BF22C-B000-4057-82D2-4547D6BA3FB8}">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165" customWidth="1"/>
    <col min="35" max="122" width="2.44140625" style="164" customWidth="1"/>
    <col min="123" max="16384" width="2.44140625" style="164" hidden="1"/>
  </cols>
  <sheetData>
    <row r="1" spans="2:34" ht="13.5" customHeight="1" x14ac:dyDescent="0.2">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row>
    <row r="2" spans="2:34" ht="13.2" x14ac:dyDescent="0.2">
      <c r="S2" s="164"/>
      <c r="AH2" s="164"/>
    </row>
    <row r="3" spans="2:34" ht="13.2" x14ac:dyDescent="0.2">
      <c r="C3" s="164"/>
      <c r="D3" s="164"/>
      <c r="E3" s="164"/>
      <c r="F3" s="164"/>
      <c r="G3" s="164"/>
      <c r="H3" s="164"/>
      <c r="I3" s="164"/>
      <c r="J3" s="164"/>
      <c r="K3" s="164"/>
      <c r="L3" s="164"/>
      <c r="M3" s="164"/>
      <c r="N3" s="164"/>
      <c r="O3" s="164"/>
      <c r="P3" s="164"/>
      <c r="Q3" s="164"/>
      <c r="R3" s="164"/>
      <c r="S3" s="164"/>
      <c r="U3" s="164"/>
      <c r="V3" s="164"/>
      <c r="W3" s="164"/>
      <c r="X3" s="164"/>
      <c r="Y3" s="164"/>
      <c r="Z3" s="164"/>
      <c r="AA3" s="164"/>
      <c r="AB3" s="164"/>
      <c r="AC3" s="164"/>
      <c r="AD3" s="164"/>
      <c r="AE3" s="164"/>
      <c r="AF3" s="164"/>
      <c r="AG3" s="164"/>
      <c r="AH3" s="164"/>
    </row>
    <row r="4" spans="2:34" ht="13.2" x14ac:dyDescent="0.2"/>
    <row r="5" spans="2:34" ht="13.2" x14ac:dyDescent="0.2"/>
    <row r="6" spans="2:34" ht="13.2" x14ac:dyDescent="0.2"/>
    <row r="7" spans="2:34" ht="13.2" x14ac:dyDescent="0.2"/>
    <row r="8" spans="2:34" ht="13.2" x14ac:dyDescent="0.2"/>
    <row r="9" spans="2:34" ht="13.2" x14ac:dyDescent="0.2">
      <c r="AH9" s="164"/>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164"/>
    </row>
    <row r="18" spans="12:34" ht="13.2" x14ac:dyDescent="0.2"/>
    <row r="19" spans="12:34" ht="13.2" x14ac:dyDescent="0.2"/>
    <row r="20" spans="12:34" ht="13.2" x14ac:dyDescent="0.2">
      <c r="AH20" s="164"/>
    </row>
    <row r="21" spans="12:34" ht="13.2" x14ac:dyDescent="0.2">
      <c r="AH21" s="164"/>
    </row>
    <row r="22" spans="12:34" ht="13.2" x14ac:dyDescent="0.2"/>
    <row r="23" spans="12:34" ht="13.2" x14ac:dyDescent="0.2"/>
    <row r="24" spans="12:34" ht="13.2" x14ac:dyDescent="0.2">
      <c r="Q24" s="164"/>
    </row>
    <row r="25" spans="12:34" ht="13.2" x14ac:dyDescent="0.2"/>
    <row r="26" spans="12:34" ht="13.2" x14ac:dyDescent="0.2"/>
    <row r="27" spans="12:34" ht="13.2" x14ac:dyDescent="0.2"/>
    <row r="28" spans="12:34" ht="13.2" x14ac:dyDescent="0.2">
      <c r="O28" s="164"/>
      <c r="T28" s="164"/>
      <c r="AH28" s="164"/>
    </row>
    <row r="29" spans="12:34" ht="13.2" x14ac:dyDescent="0.2"/>
    <row r="30" spans="12:34" ht="13.2" x14ac:dyDescent="0.2"/>
    <row r="31" spans="12:34" ht="13.2" x14ac:dyDescent="0.2">
      <c r="Q31" s="164"/>
    </row>
    <row r="32" spans="12:34" ht="13.2" x14ac:dyDescent="0.2">
      <c r="L32" s="164"/>
    </row>
    <row r="33" spans="2:34" ht="13.2" x14ac:dyDescent="0.2">
      <c r="C33" s="164"/>
      <c r="E33" s="164"/>
      <c r="G33" s="164"/>
      <c r="I33" s="164"/>
      <c r="X33" s="164"/>
    </row>
    <row r="34" spans="2:34" ht="13.2" x14ac:dyDescent="0.2">
      <c r="B34" s="164"/>
      <c r="P34" s="164"/>
      <c r="R34" s="164"/>
      <c r="T34" s="164"/>
    </row>
    <row r="35" spans="2:34" ht="13.2" x14ac:dyDescent="0.2">
      <c r="D35" s="164"/>
      <c r="W35" s="164"/>
      <c r="AC35" s="164"/>
      <c r="AD35" s="164"/>
      <c r="AE35" s="164"/>
      <c r="AF35" s="164"/>
      <c r="AG35" s="164"/>
      <c r="AH35" s="164"/>
    </row>
    <row r="36" spans="2:34" ht="13.2" x14ac:dyDescent="0.2">
      <c r="H36" s="164"/>
      <c r="J36" s="164"/>
      <c r="K36" s="164"/>
      <c r="M36" s="164"/>
      <c r="Y36" s="164"/>
      <c r="Z36" s="164"/>
      <c r="AA36" s="164"/>
      <c r="AB36" s="164"/>
      <c r="AC36" s="164"/>
      <c r="AD36" s="164"/>
      <c r="AE36" s="164"/>
      <c r="AF36" s="164"/>
      <c r="AG36" s="164"/>
      <c r="AH36" s="164"/>
    </row>
    <row r="37" spans="2:34" ht="13.2" x14ac:dyDescent="0.2">
      <c r="AH37" s="164"/>
    </row>
    <row r="38" spans="2:34" ht="13.2" x14ac:dyDescent="0.2">
      <c r="AG38" s="164"/>
      <c r="AH38" s="164"/>
    </row>
    <row r="39" spans="2:34" ht="13.2" x14ac:dyDescent="0.2"/>
    <row r="40" spans="2:34" ht="13.2" x14ac:dyDescent="0.2">
      <c r="X40" s="164"/>
    </row>
    <row r="41" spans="2:34" ht="13.2" x14ac:dyDescent="0.2">
      <c r="R41" s="164"/>
    </row>
    <row r="42" spans="2:34" ht="13.2" x14ac:dyDescent="0.2">
      <c r="W42" s="164"/>
    </row>
    <row r="43" spans="2:34" ht="13.2" x14ac:dyDescent="0.2">
      <c r="Y43" s="164"/>
      <c r="Z43" s="164"/>
      <c r="AA43" s="164"/>
      <c r="AB43" s="164"/>
      <c r="AC43" s="164"/>
      <c r="AD43" s="164"/>
      <c r="AE43" s="164"/>
      <c r="AF43" s="164"/>
      <c r="AG43" s="164"/>
      <c r="AH43" s="164"/>
    </row>
    <row r="44" spans="2:34" ht="13.2" x14ac:dyDescent="0.2">
      <c r="AH44" s="164"/>
    </row>
    <row r="45" spans="2:34" ht="13.2" x14ac:dyDescent="0.2">
      <c r="X45" s="164"/>
    </row>
    <row r="46" spans="2:34" ht="13.2" x14ac:dyDescent="0.2"/>
    <row r="47" spans="2:34" ht="13.2" x14ac:dyDescent="0.2"/>
    <row r="48" spans="2:34" ht="13.2" x14ac:dyDescent="0.2">
      <c r="W48" s="164"/>
      <c r="Y48" s="164"/>
      <c r="Z48" s="164"/>
      <c r="AA48" s="164"/>
      <c r="AB48" s="164"/>
      <c r="AC48" s="164"/>
      <c r="AD48" s="164"/>
      <c r="AE48" s="164"/>
      <c r="AF48" s="164"/>
      <c r="AG48" s="164"/>
      <c r="AH48" s="164"/>
    </row>
    <row r="49" spans="28:34" ht="13.2" x14ac:dyDescent="0.2"/>
    <row r="50" spans="28:34" ht="13.2" x14ac:dyDescent="0.2">
      <c r="AE50" s="164"/>
      <c r="AF50" s="164"/>
      <c r="AG50" s="164"/>
      <c r="AH50" s="164"/>
    </row>
    <row r="51" spans="28:34" ht="13.2" x14ac:dyDescent="0.2">
      <c r="AC51" s="164"/>
      <c r="AD51" s="164"/>
      <c r="AE51" s="164"/>
      <c r="AF51" s="164"/>
      <c r="AG51" s="164"/>
      <c r="AH51" s="164"/>
    </row>
    <row r="52" spans="28:34" ht="13.2" x14ac:dyDescent="0.2"/>
    <row r="53" spans="28:34" ht="13.2" x14ac:dyDescent="0.2">
      <c r="AF53" s="164"/>
      <c r="AG53" s="164"/>
      <c r="AH53" s="164"/>
    </row>
    <row r="54" spans="28:34" ht="13.2" x14ac:dyDescent="0.2">
      <c r="AH54" s="164"/>
    </row>
    <row r="55" spans="28:34" ht="13.2" x14ac:dyDescent="0.2"/>
    <row r="56" spans="28:34" ht="13.2" x14ac:dyDescent="0.2">
      <c r="AB56" s="164"/>
      <c r="AC56" s="164"/>
      <c r="AD56" s="164"/>
      <c r="AE56" s="164"/>
      <c r="AF56" s="164"/>
      <c r="AG56" s="164"/>
      <c r="AH56" s="164"/>
    </row>
    <row r="57" spans="28:34" ht="13.2" x14ac:dyDescent="0.2">
      <c r="AH57" s="164"/>
    </row>
    <row r="58" spans="28:34" ht="13.2" x14ac:dyDescent="0.2">
      <c r="AH58" s="164"/>
    </row>
    <row r="59" spans="28:34" ht="13.2" x14ac:dyDescent="0.2">
      <c r="AG59" s="164"/>
      <c r="AH59" s="164"/>
    </row>
    <row r="60" spans="28:34" ht="13.2" x14ac:dyDescent="0.2"/>
    <row r="61" spans="28:34" ht="13.2" x14ac:dyDescent="0.2"/>
    <row r="62" spans="28:34" ht="13.2" x14ac:dyDescent="0.2"/>
    <row r="63" spans="28:34" ht="13.2" x14ac:dyDescent="0.2">
      <c r="AH63" s="164"/>
    </row>
    <row r="64" spans="28:34" ht="13.2" x14ac:dyDescent="0.2">
      <c r="AG64" s="164"/>
      <c r="AH64" s="164"/>
    </row>
    <row r="65" spans="28:34" ht="13.2" x14ac:dyDescent="0.2"/>
    <row r="66" spans="28:34" ht="13.2" x14ac:dyDescent="0.2"/>
    <row r="67" spans="28:34" ht="13.2" x14ac:dyDescent="0.2"/>
    <row r="68" spans="28:34" ht="13.2" x14ac:dyDescent="0.2">
      <c r="AB68" s="164"/>
      <c r="AC68" s="164"/>
      <c r="AD68" s="164"/>
      <c r="AE68" s="164"/>
      <c r="AF68" s="164"/>
      <c r="AG68" s="164"/>
      <c r="AH68" s="164"/>
    </row>
    <row r="69" spans="28:34" ht="13.2" x14ac:dyDescent="0.2">
      <c r="AF69" s="164"/>
      <c r="AG69" s="164"/>
      <c r="AH69" s="164"/>
    </row>
    <row r="70" spans="28:34" ht="13.2" x14ac:dyDescent="0.2"/>
    <row r="71" spans="28:34" ht="13.2" x14ac:dyDescent="0.2"/>
    <row r="72" spans="28:34" ht="13.2" x14ac:dyDescent="0.2"/>
    <row r="73" spans="28:34" ht="13.2" x14ac:dyDescent="0.2"/>
    <row r="74" spans="28:34" ht="13.2" x14ac:dyDescent="0.2"/>
    <row r="75" spans="28:34" ht="13.2" x14ac:dyDescent="0.2">
      <c r="AH75" s="164"/>
    </row>
    <row r="76" spans="28:34" ht="13.2" x14ac:dyDescent="0.2">
      <c r="AF76" s="164"/>
      <c r="AG76" s="164"/>
      <c r="AH76" s="164"/>
    </row>
    <row r="77" spans="28:34" ht="13.2" x14ac:dyDescent="0.2">
      <c r="AG77" s="164"/>
      <c r="AH77" s="164"/>
    </row>
    <row r="78" spans="28:34" ht="13.2" x14ac:dyDescent="0.2"/>
    <row r="79" spans="28:34" ht="13.2" x14ac:dyDescent="0.2"/>
    <row r="80" spans="28:34" ht="13.2" x14ac:dyDescent="0.2"/>
    <row r="81" spans="25:34" ht="13.2" x14ac:dyDescent="0.2"/>
    <row r="82" spans="25:34" ht="13.2" x14ac:dyDescent="0.2">
      <c r="Y82" s="164"/>
    </row>
    <row r="83" spans="25:34" ht="13.2" x14ac:dyDescent="0.2">
      <c r="Y83" s="164"/>
      <c r="Z83" s="164"/>
      <c r="AA83" s="164"/>
      <c r="AB83" s="164"/>
      <c r="AC83" s="164"/>
      <c r="AD83" s="164"/>
      <c r="AE83" s="164"/>
      <c r="AF83" s="164"/>
      <c r="AG83" s="164"/>
      <c r="AH83" s="164"/>
    </row>
    <row r="84" spans="25:34" ht="13.2" x14ac:dyDescent="0.2"/>
    <row r="85" spans="25:34" ht="13.2" x14ac:dyDescent="0.2"/>
    <row r="86" spans="25:34" ht="13.2" x14ac:dyDescent="0.2"/>
    <row r="87" spans="25:34" ht="13.2" x14ac:dyDescent="0.2"/>
    <row r="88" spans="25:34" ht="13.2" x14ac:dyDescent="0.2">
      <c r="AH88" s="164"/>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164"/>
      <c r="AG94" s="164"/>
      <c r="AH94" s="164"/>
    </row>
    <row r="95" spans="25:34" ht="13.5" customHeight="1" x14ac:dyDescent="0.2">
      <c r="AH95" s="164"/>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64"/>
    </row>
    <row r="102" spans="33:34" ht="13.5" customHeight="1" x14ac:dyDescent="0.2"/>
    <row r="103" spans="33:34" ht="13.5" customHeight="1" x14ac:dyDescent="0.2"/>
    <row r="104" spans="33:34" ht="13.5" customHeight="1" x14ac:dyDescent="0.2">
      <c r="AG104" s="164"/>
      <c r="AH104" s="164"/>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64"/>
    </row>
    <row r="117" spans="34:122" ht="13.5" customHeight="1" x14ac:dyDescent="0.2"/>
    <row r="118" spans="34:122" ht="13.5" customHeight="1" x14ac:dyDescent="0.2"/>
    <row r="119" spans="34:122" ht="13.5" customHeight="1" x14ac:dyDescent="0.2"/>
    <row r="120" spans="34:122" ht="13.5" customHeight="1" x14ac:dyDescent="0.2">
      <c r="AH120" s="164"/>
    </row>
    <row r="121" spans="34:122" ht="13.5" customHeight="1" x14ac:dyDescent="0.2">
      <c r="AH121" s="164"/>
    </row>
    <row r="122" spans="34:122" ht="13.5" customHeight="1" x14ac:dyDescent="0.2"/>
    <row r="123" spans="34:122" ht="13.5" customHeight="1" x14ac:dyDescent="0.2"/>
    <row r="124" spans="34:122" ht="13.5" customHeight="1" x14ac:dyDescent="0.2"/>
    <row r="125" spans="34:122" ht="13.5" customHeight="1" x14ac:dyDescent="0.2">
      <c r="DR125" s="164" t="s">
        <v>475</v>
      </c>
    </row>
  </sheetData>
  <sheetProtection algorithmName="SHA-512" hashValue="MLWD4wruoFNTtzOKhJvPWD3r3vg9YeWU2luHnuDgVDMHDwo4IgBV5Qq3AOxPWDZ0LRLZnT069jadLBWOgHPHPg==" saltValue="tkMUXk3r4JlWxjG4AuSfKw==" spinCount="100000" sheet="1" objects="1" scenarios="1"/>
  <dataConsolidate/>
  <phoneticPr fontId="2"/>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74" customWidth="1"/>
    <col min="2" max="8" width="13.33203125" style="74" customWidth="1"/>
    <col min="9" max="16384" width="11.109375" style="74"/>
  </cols>
  <sheetData>
    <row r="1" spans="1:8" x14ac:dyDescent="0.2">
      <c r="A1" s="68"/>
      <c r="B1" s="69"/>
      <c r="C1" s="70"/>
      <c r="D1" s="71"/>
      <c r="E1" s="72"/>
      <c r="F1" s="72"/>
      <c r="G1" s="72"/>
      <c r="H1" s="73"/>
    </row>
    <row r="2" spans="1:8" x14ac:dyDescent="0.2">
      <c r="A2" s="75"/>
      <c r="B2" s="76"/>
      <c r="C2" s="77"/>
      <c r="D2" s="78" t="s">
        <v>50</v>
      </c>
      <c r="E2" s="79"/>
      <c r="F2" s="80" t="s">
        <v>524</v>
      </c>
      <c r="G2" s="81"/>
      <c r="H2" s="82"/>
    </row>
    <row r="3" spans="1:8" x14ac:dyDescent="0.2">
      <c r="A3" s="78" t="s">
        <v>517</v>
      </c>
      <c r="B3" s="83"/>
      <c r="C3" s="84"/>
      <c r="D3" s="85">
        <v>48465</v>
      </c>
      <c r="E3" s="86"/>
      <c r="F3" s="87">
        <v>45483</v>
      </c>
      <c r="G3" s="88"/>
      <c r="H3" s="89"/>
    </row>
    <row r="4" spans="1:8" x14ac:dyDescent="0.2">
      <c r="A4" s="90"/>
      <c r="B4" s="91"/>
      <c r="C4" s="92"/>
      <c r="D4" s="93">
        <v>21911</v>
      </c>
      <c r="E4" s="94"/>
      <c r="F4" s="95">
        <v>24241</v>
      </c>
      <c r="G4" s="96"/>
      <c r="H4" s="97"/>
    </row>
    <row r="5" spans="1:8" x14ac:dyDescent="0.2">
      <c r="A5" s="78" t="s">
        <v>519</v>
      </c>
      <c r="B5" s="83"/>
      <c r="C5" s="84"/>
      <c r="D5" s="85">
        <v>27482</v>
      </c>
      <c r="E5" s="86"/>
      <c r="F5" s="87">
        <v>45945</v>
      </c>
      <c r="G5" s="88"/>
      <c r="H5" s="89"/>
    </row>
    <row r="6" spans="1:8" x14ac:dyDescent="0.2">
      <c r="A6" s="90"/>
      <c r="B6" s="91"/>
      <c r="C6" s="92"/>
      <c r="D6" s="93">
        <v>14509</v>
      </c>
      <c r="E6" s="94"/>
      <c r="F6" s="95">
        <v>25180</v>
      </c>
      <c r="G6" s="96"/>
      <c r="H6" s="97"/>
    </row>
    <row r="7" spans="1:8" x14ac:dyDescent="0.2">
      <c r="A7" s="78" t="s">
        <v>520</v>
      </c>
      <c r="B7" s="83"/>
      <c r="C7" s="84"/>
      <c r="D7" s="85">
        <v>32507</v>
      </c>
      <c r="E7" s="86"/>
      <c r="F7" s="87">
        <v>44475</v>
      </c>
      <c r="G7" s="88"/>
      <c r="H7" s="89"/>
    </row>
    <row r="8" spans="1:8" x14ac:dyDescent="0.2">
      <c r="A8" s="90"/>
      <c r="B8" s="91"/>
      <c r="C8" s="92"/>
      <c r="D8" s="93">
        <v>19996</v>
      </c>
      <c r="E8" s="94"/>
      <c r="F8" s="95">
        <v>24780</v>
      </c>
      <c r="G8" s="96"/>
      <c r="H8" s="97"/>
    </row>
    <row r="9" spans="1:8" x14ac:dyDescent="0.2">
      <c r="A9" s="78" t="s">
        <v>521</v>
      </c>
      <c r="B9" s="83"/>
      <c r="C9" s="84"/>
      <c r="D9" s="85">
        <v>37638</v>
      </c>
      <c r="E9" s="86"/>
      <c r="F9" s="87">
        <v>45982</v>
      </c>
      <c r="G9" s="88"/>
      <c r="H9" s="89"/>
    </row>
    <row r="10" spans="1:8" x14ac:dyDescent="0.2">
      <c r="A10" s="90"/>
      <c r="B10" s="91"/>
      <c r="C10" s="92"/>
      <c r="D10" s="93">
        <v>23950</v>
      </c>
      <c r="E10" s="94"/>
      <c r="F10" s="95">
        <v>25583</v>
      </c>
      <c r="G10" s="96"/>
      <c r="H10" s="97"/>
    </row>
    <row r="11" spans="1:8" x14ac:dyDescent="0.2">
      <c r="A11" s="78" t="s">
        <v>522</v>
      </c>
      <c r="B11" s="83"/>
      <c r="C11" s="84"/>
      <c r="D11" s="85">
        <v>75055</v>
      </c>
      <c r="E11" s="86"/>
      <c r="F11" s="87">
        <v>50538</v>
      </c>
      <c r="G11" s="88"/>
      <c r="H11" s="89"/>
    </row>
    <row r="12" spans="1:8" x14ac:dyDescent="0.2">
      <c r="A12" s="90"/>
      <c r="B12" s="91"/>
      <c r="C12" s="98"/>
      <c r="D12" s="93">
        <v>52739</v>
      </c>
      <c r="E12" s="94"/>
      <c r="F12" s="95">
        <v>29053</v>
      </c>
      <c r="G12" s="96"/>
      <c r="H12" s="97"/>
    </row>
    <row r="13" spans="1:8" x14ac:dyDescent="0.2">
      <c r="A13" s="78"/>
      <c r="B13" s="83"/>
      <c r="C13" s="84"/>
      <c r="D13" s="85">
        <v>44229</v>
      </c>
      <c r="E13" s="86"/>
      <c r="F13" s="87">
        <v>46485</v>
      </c>
      <c r="G13" s="99"/>
      <c r="H13" s="89"/>
    </row>
    <row r="14" spans="1:8" x14ac:dyDescent="0.2">
      <c r="A14" s="90"/>
      <c r="B14" s="91"/>
      <c r="C14" s="92"/>
      <c r="D14" s="93">
        <v>26621</v>
      </c>
      <c r="E14" s="94"/>
      <c r="F14" s="95">
        <v>25767</v>
      </c>
      <c r="G14" s="96"/>
      <c r="H14" s="97"/>
    </row>
    <row r="17" spans="1:11" x14ac:dyDescent="0.2">
      <c r="A17" s="74" t="s">
        <v>51</v>
      </c>
    </row>
    <row r="18" spans="1:11" x14ac:dyDescent="0.2">
      <c r="A18" s="100"/>
      <c r="B18" s="100" t="e">
        <f>#REF!</f>
        <v>#REF!</v>
      </c>
      <c r="C18" s="100" t="e">
        <f>#REF!</f>
        <v>#REF!</v>
      </c>
      <c r="D18" s="100" t="e">
        <f>#REF!</f>
        <v>#REF!</v>
      </c>
      <c r="E18" s="100" t="e">
        <f>#REF!</f>
        <v>#REF!</v>
      </c>
      <c r="F18" s="100" t="e">
        <f>#REF!</f>
        <v>#REF!</v>
      </c>
    </row>
    <row r="19" spans="1:11" x14ac:dyDescent="0.2">
      <c r="A19" s="100" t="s">
        <v>52</v>
      </c>
      <c r="B19" s="100" t="e">
        <f>ROUND(VALUE(SUBSTITUTE(#REF!,"▲","-")),2)</f>
        <v>#REF!</v>
      </c>
      <c r="C19" s="100" t="e">
        <f>ROUND(VALUE(SUBSTITUTE(#REF!,"▲","-")),2)</f>
        <v>#REF!</v>
      </c>
      <c r="D19" s="100" t="e">
        <f>ROUND(VALUE(SUBSTITUTE(#REF!,"▲","-")),2)</f>
        <v>#REF!</v>
      </c>
      <c r="E19" s="100" t="e">
        <f>ROUND(VALUE(SUBSTITUTE(#REF!,"▲","-")),2)</f>
        <v>#REF!</v>
      </c>
      <c r="F19" s="100" t="e">
        <f>ROUND(VALUE(SUBSTITUTE(#REF!,"▲","-")),2)</f>
        <v>#REF!</v>
      </c>
    </row>
    <row r="20" spans="1:11" x14ac:dyDescent="0.2">
      <c r="A20" s="100" t="s">
        <v>53</v>
      </c>
      <c r="B20" s="100" t="e">
        <f>ROUND(VALUE(SUBSTITUTE(#REF!,"▲","-")),2)</f>
        <v>#REF!</v>
      </c>
      <c r="C20" s="100" t="e">
        <f>ROUND(VALUE(SUBSTITUTE(#REF!,"▲","-")),2)</f>
        <v>#REF!</v>
      </c>
      <c r="D20" s="100" t="e">
        <f>ROUND(VALUE(SUBSTITUTE(#REF!,"▲","-")),2)</f>
        <v>#REF!</v>
      </c>
      <c r="E20" s="100" t="e">
        <f>ROUND(VALUE(SUBSTITUTE(#REF!,"▲","-")),2)</f>
        <v>#REF!</v>
      </c>
      <c r="F20" s="100" t="e">
        <f>ROUND(VALUE(SUBSTITUTE(#REF!,"▲","-")),2)</f>
        <v>#REF!</v>
      </c>
    </row>
    <row r="21" spans="1:11" x14ac:dyDescent="0.2">
      <c r="A21" s="100" t="s">
        <v>54</v>
      </c>
      <c r="B21" s="100" t="e">
        <f>IF(ISNUMBER(VALUE(SUBSTITUTE(#REF!,"▲","-"))),ROUND(VALUE(SUBSTITUTE(#REF!,"▲","-")),2),NA())</f>
        <v>#N/A</v>
      </c>
      <c r="C21" s="100" t="e">
        <f>IF(ISNUMBER(VALUE(SUBSTITUTE(#REF!,"▲","-"))),ROUND(VALUE(SUBSTITUTE(#REF!,"▲","-")),2),NA())</f>
        <v>#N/A</v>
      </c>
      <c r="D21" s="100" t="e">
        <f>IF(ISNUMBER(VALUE(SUBSTITUTE(#REF!,"▲","-"))),ROUND(VALUE(SUBSTITUTE(#REF!,"▲","-")),2),NA())</f>
        <v>#N/A</v>
      </c>
      <c r="E21" s="100" t="e">
        <f>IF(ISNUMBER(VALUE(SUBSTITUTE(#REF!,"▲","-"))),ROUND(VALUE(SUBSTITUTE(#REF!,"▲","-")),2),NA())</f>
        <v>#N/A</v>
      </c>
      <c r="F21" s="100" t="e">
        <f>IF(ISNUMBER(VALUE(SUBSTITUTE(#REF!,"▲","-"))),ROUND(VALUE(SUBSTITUTE(#REF!,"▲","-")),2),NA())</f>
        <v>#N/A</v>
      </c>
    </row>
    <row r="24" spans="1:11" x14ac:dyDescent="0.2">
      <c r="A24" s="74" t="s">
        <v>55</v>
      </c>
    </row>
    <row r="25" spans="1:11" x14ac:dyDescent="0.2">
      <c r="A25" s="101"/>
      <c r="B25" s="101" t="e">
        <f>#REF!</f>
        <v>#REF!</v>
      </c>
      <c r="C25" s="101"/>
      <c r="D25" s="101" t="e">
        <f>#REF!</f>
        <v>#REF!</v>
      </c>
      <c r="E25" s="101"/>
      <c r="F25" s="101" t="e">
        <f>#REF!</f>
        <v>#REF!</v>
      </c>
      <c r="G25" s="101"/>
      <c r="H25" s="101" t="e">
        <f>#REF!</f>
        <v>#REF!</v>
      </c>
      <c r="I25" s="101"/>
      <c r="J25" s="101" t="e">
        <f>#REF!</f>
        <v>#REF!</v>
      </c>
      <c r="K25" s="101"/>
    </row>
    <row r="26" spans="1:11" x14ac:dyDescent="0.2">
      <c r="A26" s="101"/>
      <c r="B26" s="101" t="s">
        <v>56</v>
      </c>
      <c r="C26" s="101" t="s">
        <v>57</v>
      </c>
      <c r="D26" s="101" t="s">
        <v>56</v>
      </c>
      <c r="E26" s="101" t="s">
        <v>57</v>
      </c>
      <c r="F26" s="101" t="s">
        <v>56</v>
      </c>
      <c r="G26" s="101" t="s">
        <v>57</v>
      </c>
      <c r="H26" s="101" t="s">
        <v>56</v>
      </c>
      <c r="I26" s="101" t="s">
        <v>57</v>
      </c>
      <c r="J26" s="101" t="s">
        <v>56</v>
      </c>
      <c r="K26" s="101" t="s">
        <v>57</v>
      </c>
    </row>
    <row r="27" spans="1:11" x14ac:dyDescent="0.2">
      <c r="A27" s="101" t="e">
        <f>IF(#REF!="",NA(),#REF!)</f>
        <v>#REF!</v>
      </c>
      <c r="B27" s="101" t="e">
        <f>IF(ROUND(VALUE(SUBSTITUTE(#REF!,"▲", "-")), 2) &lt; 0, ABS(ROUND(VALUE(SUBSTITUTE(#REF!,"▲", "-")), 2)), NA())</f>
        <v>#REF!</v>
      </c>
      <c r="C27" s="101" t="e">
        <f>IF(ROUND(VALUE(SUBSTITUTE(#REF!,"▲", "-")), 2) &gt;= 0, ABS(ROUND(VALUE(SUBSTITUTE(#REF!,"▲", "-")), 2)), NA())</f>
        <v>#REF!</v>
      </c>
      <c r="D27" s="101" t="e">
        <f>IF(ROUND(VALUE(SUBSTITUTE(#REF!,"▲", "-")), 2) &lt; 0, ABS(ROUND(VALUE(SUBSTITUTE(#REF!,"▲", "-")), 2)), NA())</f>
        <v>#REF!</v>
      </c>
      <c r="E27" s="101" t="e">
        <f>IF(ROUND(VALUE(SUBSTITUTE(#REF!,"▲", "-")), 2) &gt;= 0, ABS(ROUND(VALUE(SUBSTITUTE(#REF!,"▲", "-")), 2)), NA())</f>
        <v>#REF!</v>
      </c>
      <c r="F27" s="101" t="e">
        <f>IF(ROUND(VALUE(SUBSTITUTE(#REF!,"▲", "-")), 2) &lt; 0, ABS(ROUND(VALUE(SUBSTITUTE(#REF!,"▲", "-")), 2)), NA())</f>
        <v>#REF!</v>
      </c>
      <c r="G27" s="101" t="e">
        <f>IF(ROUND(VALUE(SUBSTITUTE(#REF!,"▲", "-")), 2) &gt;= 0, ABS(ROUND(VALUE(SUBSTITUTE(#REF!,"▲", "-")), 2)), NA())</f>
        <v>#REF!</v>
      </c>
      <c r="H27" s="101" t="e">
        <f>IF(ROUND(VALUE(SUBSTITUTE(#REF!,"▲", "-")), 2) &lt; 0, ABS(ROUND(VALUE(SUBSTITUTE(#REF!,"▲", "-")), 2)), NA())</f>
        <v>#REF!</v>
      </c>
      <c r="I27" s="101" t="e">
        <f>IF(ROUND(VALUE(SUBSTITUTE(#REF!,"▲", "-")), 2) &gt;= 0, ABS(ROUND(VALUE(SUBSTITUTE(#REF!,"▲", "-")), 2)), NA())</f>
        <v>#REF!</v>
      </c>
      <c r="J27" s="101" t="e">
        <f>IF(ROUND(VALUE(SUBSTITUTE(#REF!,"▲", "-")), 2) &lt; 0, ABS(ROUND(VALUE(SUBSTITUTE(#REF!,"▲", "-")), 2)), NA())</f>
        <v>#REF!</v>
      </c>
      <c r="K27" s="101" t="e">
        <f>IF(ROUND(VALUE(SUBSTITUTE(#REF!,"▲", "-")), 2) &gt;= 0, ABS(ROUND(VALUE(SUBSTITUTE(#REF!,"▲", "-")), 2)), NA())</f>
        <v>#REF!</v>
      </c>
    </row>
    <row r="28" spans="1:11" x14ac:dyDescent="0.2">
      <c r="A28" s="101" t="e">
        <f>IF(#REF!="",NA(),#REF!)</f>
        <v>#REF!</v>
      </c>
      <c r="B28" s="101" t="e">
        <f>IF(ROUND(VALUE(SUBSTITUTE(#REF!,"▲", "-")), 2) &lt; 0, ABS(ROUND(VALUE(SUBSTITUTE(#REF!,"▲", "-")), 2)), NA())</f>
        <v>#REF!</v>
      </c>
      <c r="C28" s="101" t="e">
        <f>IF(ROUND(VALUE(SUBSTITUTE(#REF!,"▲", "-")), 2) &gt;= 0, ABS(ROUND(VALUE(SUBSTITUTE(#REF!,"▲", "-")), 2)), NA())</f>
        <v>#REF!</v>
      </c>
      <c r="D28" s="101" t="e">
        <f>IF(ROUND(VALUE(SUBSTITUTE(#REF!,"▲", "-")), 2) &lt; 0, ABS(ROUND(VALUE(SUBSTITUTE(#REF!,"▲", "-")), 2)), NA())</f>
        <v>#REF!</v>
      </c>
      <c r="E28" s="101" t="e">
        <f>IF(ROUND(VALUE(SUBSTITUTE(#REF!,"▲", "-")), 2) &gt;= 0, ABS(ROUND(VALUE(SUBSTITUTE(#REF!,"▲", "-")), 2)), NA())</f>
        <v>#REF!</v>
      </c>
      <c r="F28" s="101" t="e">
        <f>IF(ROUND(VALUE(SUBSTITUTE(#REF!,"▲", "-")), 2) &lt; 0, ABS(ROUND(VALUE(SUBSTITUTE(#REF!,"▲", "-")), 2)), NA())</f>
        <v>#REF!</v>
      </c>
      <c r="G28" s="101" t="e">
        <f>IF(ROUND(VALUE(SUBSTITUTE(#REF!,"▲", "-")), 2) &gt;= 0, ABS(ROUND(VALUE(SUBSTITUTE(#REF!,"▲", "-")), 2)), NA())</f>
        <v>#REF!</v>
      </c>
      <c r="H28" s="101" t="e">
        <f>IF(ROUND(VALUE(SUBSTITUTE(#REF!,"▲", "-")), 2) &lt; 0, ABS(ROUND(VALUE(SUBSTITUTE(#REF!,"▲", "-")), 2)), NA())</f>
        <v>#REF!</v>
      </c>
      <c r="I28" s="101" t="e">
        <f>IF(ROUND(VALUE(SUBSTITUTE(#REF!,"▲", "-")), 2) &gt;= 0, ABS(ROUND(VALUE(SUBSTITUTE(#REF!,"▲", "-")), 2)), NA())</f>
        <v>#REF!</v>
      </c>
      <c r="J28" s="101" t="e">
        <f>IF(ROUND(VALUE(SUBSTITUTE(#REF!,"▲", "-")), 2) &lt; 0, ABS(ROUND(VALUE(SUBSTITUTE(#REF!,"▲", "-")), 2)), NA())</f>
        <v>#REF!</v>
      </c>
      <c r="K28" s="101" t="e">
        <f>IF(ROUND(VALUE(SUBSTITUTE(#REF!,"▲", "-")), 2) &gt;= 0, ABS(ROUND(VALUE(SUBSTITUTE(#REF!,"▲", "-")), 2)), NA())</f>
        <v>#REF!</v>
      </c>
    </row>
    <row r="29" spans="1:11" x14ac:dyDescent="0.2">
      <c r="A29" s="101" t="e">
        <f>IF(#REF!="",NA(),#REF!)</f>
        <v>#REF!</v>
      </c>
      <c r="B29" s="101" t="e">
        <f>IF(ROUND(VALUE(SUBSTITUTE(#REF!,"▲", "-")), 2) &lt; 0, ABS(ROUND(VALUE(SUBSTITUTE(#REF!,"▲", "-")), 2)), NA())</f>
        <v>#REF!</v>
      </c>
      <c r="C29" s="101" t="e">
        <f>IF(ROUND(VALUE(SUBSTITUTE(#REF!,"▲", "-")), 2) &gt;= 0, ABS(ROUND(VALUE(SUBSTITUTE(#REF!,"▲", "-")), 2)), NA())</f>
        <v>#REF!</v>
      </c>
      <c r="D29" s="101" t="e">
        <f>IF(ROUND(VALUE(SUBSTITUTE(#REF!,"▲", "-")), 2) &lt; 0, ABS(ROUND(VALUE(SUBSTITUTE(#REF!,"▲", "-")), 2)), NA())</f>
        <v>#REF!</v>
      </c>
      <c r="E29" s="101" t="e">
        <f>IF(ROUND(VALUE(SUBSTITUTE(#REF!,"▲", "-")), 2) &gt;= 0, ABS(ROUND(VALUE(SUBSTITUTE(#REF!,"▲", "-")), 2)), NA())</f>
        <v>#REF!</v>
      </c>
      <c r="F29" s="101" t="e">
        <f>IF(ROUND(VALUE(SUBSTITUTE(#REF!,"▲", "-")), 2) &lt; 0, ABS(ROUND(VALUE(SUBSTITUTE(#REF!,"▲", "-")), 2)), NA())</f>
        <v>#REF!</v>
      </c>
      <c r="G29" s="101" t="e">
        <f>IF(ROUND(VALUE(SUBSTITUTE(#REF!,"▲", "-")), 2) &gt;= 0, ABS(ROUND(VALUE(SUBSTITUTE(#REF!,"▲", "-")), 2)), NA())</f>
        <v>#REF!</v>
      </c>
      <c r="H29" s="101" t="e">
        <f>IF(ROUND(VALUE(SUBSTITUTE(#REF!,"▲", "-")), 2) &lt; 0, ABS(ROUND(VALUE(SUBSTITUTE(#REF!,"▲", "-")), 2)), NA())</f>
        <v>#REF!</v>
      </c>
      <c r="I29" s="101" t="e">
        <f>IF(ROUND(VALUE(SUBSTITUTE(#REF!,"▲", "-")), 2) &gt;= 0, ABS(ROUND(VALUE(SUBSTITUTE(#REF!,"▲", "-")), 2)), NA())</f>
        <v>#REF!</v>
      </c>
      <c r="J29" s="101" t="e">
        <f>IF(ROUND(VALUE(SUBSTITUTE(#REF!,"▲", "-")), 2) &lt; 0, ABS(ROUND(VALUE(SUBSTITUTE(#REF!,"▲", "-")), 2)), NA())</f>
        <v>#REF!</v>
      </c>
      <c r="K29" s="101" t="e">
        <f>IF(ROUND(VALUE(SUBSTITUTE(#REF!,"▲", "-")), 2) &gt;= 0, ABS(ROUND(VALUE(SUBSTITUTE(#REF!,"▲", "-")), 2)), NA())</f>
        <v>#REF!</v>
      </c>
    </row>
    <row r="30" spans="1:11" x14ac:dyDescent="0.2">
      <c r="A30" s="101" t="e">
        <f>IF(#REF!="",NA(),#REF!)</f>
        <v>#REF!</v>
      </c>
      <c r="B30" s="101" t="e">
        <f>IF(ROUND(VALUE(SUBSTITUTE(#REF!,"▲", "-")), 2) &lt; 0, ABS(ROUND(VALUE(SUBSTITUTE(#REF!,"▲", "-")), 2)), NA())</f>
        <v>#REF!</v>
      </c>
      <c r="C30" s="101" t="e">
        <f>IF(ROUND(VALUE(SUBSTITUTE(#REF!,"▲", "-")), 2) &gt;= 0, ABS(ROUND(VALUE(SUBSTITUTE(#REF!,"▲", "-")), 2)), NA())</f>
        <v>#REF!</v>
      </c>
      <c r="D30" s="101" t="e">
        <f>IF(ROUND(VALUE(SUBSTITUTE(#REF!,"▲", "-")), 2) &lt; 0, ABS(ROUND(VALUE(SUBSTITUTE(#REF!,"▲", "-")), 2)), NA())</f>
        <v>#REF!</v>
      </c>
      <c r="E30" s="101" t="e">
        <f>IF(ROUND(VALUE(SUBSTITUTE(#REF!,"▲", "-")), 2) &gt;= 0, ABS(ROUND(VALUE(SUBSTITUTE(#REF!,"▲", "-")), 2)), NA())</f>
        <v>#REF!</v>
      </c>
      <c r="F30" s="101" t="e">
        <f>IF(ROUND(VALUE(SUBSTITUTE(#REF!,"▲", "-")), 2) &lt; 0, ABS(ROUND(VALUE(SUBSTITUTE(#REF!,"▲", "-")), 2)), NA())</f>
        <v>#REF!</v>
      </c>
      <c r="G30" s="101" t="e">
        <f>IF(ROUND(VALUE(SUBSTITUTE(#REF!,"▲", "-")), 2) &gt;= 0, ABS(ROUND(VALUE(SUBSTITUTE(#REF!,"▲", "-")), 2)), NA())</f>
        <v>#REF!</v>
      </c>
      <c r="H30" s="101" t="e">
        <f>IF(ROUND(VALUE(SUBSTITUTE(#REF!,"▲", "-")), 2) &lt; 0, ABS(ROUND(VALUE(SUBSTITUTE(#REF!,"▲", "-")), 2)), NA())</f>
        <v>#REF!</v>
      </c>
      <c r="I30" s="101" t="e">
        <f>IF(ROUND(VALUE(SUBSTITUTE(#REF!,"▲", "-")), 2) &gt;= 0, ABS(ROUND(VALUE(SUBSTITUTE(#REF!,"▲", "-")), 2)), NA())</f>
        <v>#REF!</v>
      </c>
      <c r="J30" s="101" t="e">
        <f>IF(ROUND(VALUE(SUBSTITUTE(#REF!,"▲", "-")), 2) &lt; 0, ABS(ROUND(VALUE(SUBSTITUTE(#REF!,"▲", "-")), 2)), NA())</f>
        <v>#REF!</v>
      </c>
      <c r="K30" s="101" t="e">
        <f>IF(ROUND(VALUE(SUBSTITUTE(#REF!,"▲", "-")), 2) &gt;= 0, ABS(ROUND(VALUE(SUBSTITUTE(#REF!,"▲", "-")), 2)), NA())</f>
        <v>#REF!</v>
      </c>
    </row>
    <row r="31" spans="1:11" x14ac:dyDescent="0.2">
      <c r="A31" s="101" t="e">
        <f>IF(#REF!="",NA(),#REF!)</f>
        <v>#REF!</v>
      </c>
      <c r="B31" s="101" t="e">
        <f>IF(ROUND(VALUE(SUBSTITUTE(#REF!,"▲", "-")), 2) &lt; 0, ABS(ROUND(VALUE(SUBSTITUTE(#REF!,"▲", "-")), 2)), NA())</f>
        <v>#REF!</v>
      </c>
      <c r="C31" s="101" t="e">
        <f>IF(ROUND(VALUE(SUBSTITUTE(#REF!,"▲", "-")), 2) &gt;= 0, ABS(ROUND(VALUE(SUBSTITUTE(#REF!,"▲", "-")), 2)), NA())</f>
        <v>#REF!</v>
      </c>
      <c r="D31" s="101" t="e">
        <f>IF(ROUND(VALUE(SUBSTITUTE(#REF!,"▲", "-")), 2) &lt; 0, ABS(ROUND(VALUE(SUBSTITUTE(#REF!,"▲", "-")), 2)), NA())</f>
        <v>#REF!</v>
      </c>
      <c r="E31" s="101" t="e">
        <f>IF(ROUND(VALUE(SUBSTITUTE(#REF!,"▲", "-")), 2) &gt;= 0, ABS(ROUND(VALUE(SUBSTITUTE(#REF!,"▲", "-")), 2)), NA())</f>
        <v>#REF!</v>
      </c>
      <c r="F31" s="101" t="e">
        <f>IF(ROUND(VALUE(SUBSTITUTE(#REF!,"▲", "-")), 2) &lt; 0, ABS(ROUND(VALUE(SUBSTITUTE(#REF!,"▲", "-")), 2)), NA())</f>
        <v>#REF!</v>
      </c>
      <c r="G31" s="101" t="e">
        <f>IF(ROUND(VALUE(SUBSTITUTE(#REF!,"▲", "-")), 2) &gt;= 0, ABS(ROUND(VALUE(SUBSTITUTE(#REF!,"▲", "-")), 2)), NA())</f>
        <v>#REF!</v>
      </c>
      <c r="H31" s="101" t="e">
        <f>IF(ROUND(VALUE(SUBSTITUTE(#REF!,"▲", "-")), 2) &lt; 0, ABS(ROUND(VALUE(SUBSTITUTE(#REF!,"▲", "-")), 2)), NA())</f>
        <v>#REF!</v>
      </c>
      <c r="I31" s="101" t="e">
        <f>IF(ROUND(VALUE(SUBSTITUTE(#REF!,"▲", "-")), 2) &gt;= 0, ABS(ROUND(VALUE(SUBSTITUTE(#REF!,"▲", "-")), 2)), NA())</f>
        <v>#REF!</v>
      </c>
      <c r="J31" s="101" t="e">
        <f>IF(ROUND(VALUE(SUBSTITUTE(#REF!,"▲", "-")), 2) &lt; 0, ABS(ROUND(VALUE(SUBSTITUTE(#REF!,"▲", "-")), 2)), NA())</f>
        <v>#REF!</v>
      </c>
      <c r="K31" s="101" t="e">
        <f>IF(ROUND(VALUE(SUBSTITUTE(#REF!,"▲", "-")), 2) &gt;= 0, ABS(ROUND(VALUE(SUBSTITUTE(#REF!,"▲", "-")), 2)), NA())</f>
        <v>#REF!</v>
      </c>
    </row>
    <row r="32" spans="1:11" x14ac:dyDescent="0.2">
      <c r="A32" s="101" t="e">
        <f>IF(#REF!="",NA(),#REF!)</f>
        <v>#REF!</v>
      </c>
      <c r="B32" s="101" t="e">
        <f>IF(ROUND(VALUE(SUBSTITUTE(#REF!,"▲", "-")), 2) &lt; 0, ABS(ROUND(VALUE(SUBSTITUTE(#REF!,"▲", "-")), 2)), NA())</f>
        <v>#REF!</v>
      </c>
      <c r="C32" s="101" t="e">
        <f>IF(ROUND(VALUE(SUBSTITUTE(#REF!,"▲", "-")), 2) &gt;= 0, ABS(ROUND(VALUE(SUBSTITUTE(#REF!,"▲", "-")), 2)), NA())</f>
        <v>#REF!</v>
      </c>
      <c r="D32" s="101" t="e">
        <f>IF(ROUND(VALUE(SUBSTITUTE(#REF!,"▲", "-")), 2) &lt; 0, ABS(ROUND(VALUE(SUBSTITUTE(#REF!,"▲", "-")), 2)), NA())</f>
        <v>#REF!</v>
      </c>
      <c r="E32" s="101" t="e">
        <f>IF(ROUND(VALUE(SUBSTITUTE(#REF!,"▲", "-")), 2) &gt;= 0, ABS(ROUND(VALUE(SUBSTITUTE(#REF!,"▲", "-")), 2)), NA())</f>
        <v>#REF!</v>
      </c>
      <c r="F32" s="101" t="e">
        <f>IF(ROUND(VALUE(SUBSTITUTE(#REF!,"▲", "-")), 2) &lt; 0, ABS(ROUND(VALUE(SUBSTITUTE(#REF!,"▲", "-")), 2)), NA())</f>
        <v>#REF!</v>
      </c>
      <c r="G32" s="101" t="e">
        <f>IF(ROUND(VALUE(SUBSTITUTE(#REF!,"▲", "-")), 2) &gt;= 0, ABS(ROUND(VALUE(SUBSTITUTE(#REF!,"▲", "-")), 2)), NA())</f>
        <v>#REF!</v>
      </c>
      <c r="H32" s="101" t="e">
        <f>IF(ROUND(VALUE(SUBSTITUTE(#REF!,"▲", "-")), 2) &lt; 0, ABS(ROUND(VALUE(SUBSTITUTE(#REF!,"▲", "-")), 2)), NA())</f>
        <v>#REF!</v>
      </c>
      <c r="I32" s="101" t="e">
        <f>IF(ROUND(VALUE(SUBSTITUTE(#REF!,"▲", "-")), 2) &gt;= 0, ABS(ROUND(VALUE(SUBSTITUTE(#REF!,"▲", "-")), 2)), NA())</f>
        <v>#REF!</v>
      </c>
      <c r="J32" s="101" t="e">
        <f>IF(ROUND(VALUE(SUBSTITUTE(#REF!,"▲", "-")), 2) &lt; 0, ABS(ROUND(VALUE(SUBSTITUTE(#REF!,"▲", "-")), 2)), NA())</f>
        <v>#REF!</v>
      </c>
      <c r="K32" s="101" t="e">
        <f>IF(ROUND(VALUE(SUBSTITUTE(#REF!,"▲", "-")), 2) &gt;= 0, ABS(ROUND(VALUE(SUBSTITUTE(#REF!,"▲", "-")), 2)), NA())</f>
        <v>#REF!</v>
      </c>
    </row>
    <row r="33" spans="1:16" x14ac:dyDescent="0.2">
      <c r="A33" s="101" t="e">
        <f>IF(#REF!="",NA(),#REF!)</f>
        <v>#REF!</v>
      </c>
      <c r="B33" s="101" t="e">
        <f>IF(ROUND(VALUE(SUBSTITUTE(#REF!,"▲", "-")), 2) &lt; 0, ABS(ROUND(VALUE(SUBSTITUTE(#REF!,"▲", "-")), 2)), NA())</f>
        <v>#REF!</v>
      </c>
      <c r="C33" s="101" t="e">
        <f>IF(ROUND(VALUE(SUBSTITUTE(#REF!,"▲", "-")), 2) &gt;= 0, ABS(ROUND(VALUE(SUBSTITUTE(#REF!,"▲", "-")), 2)), NA())</f>
        <v>#REF!</v>
      </c>
      <c r="D33" s="101" t="e">
        <f>IF(ROUND(VALUE(SUBSTITUTE(#REF!,"▲", "-")), 2) &lt; 0, ABS(ROUND(VALUE(SUBSTITUTE(#REF!,"▲", "-")), 2)), NA())</f>
        <v>#REF!</v>
      </c>
      <c r="E33" s="101" t="e">
        <f>IF(ROUND(VALUE(SUBSTITUTE(#REF!,"▲", "-")), 2) &gt;= 0, ABS(ROUND(VALUE(SUBSTITUTE(#REF!,"▲", "-")), 2)), NA())</f>
        <v>#REF!</v>
      </c>
      <c r="F33" s="101" t="e">
        <f>IF(ROUND(VALUE(SUBSTITUTE(#REF!,"▲", "-")), 2) &lt; 0, ABS(ROUND(VALUE(SUBSTITUTE(#REF!,"▲", "-")), 2)), NA())</f>
        <v>#REF!</v>
      </c>
      <c r="G33" s="101" t="e">
        <f>IF(ROUND(VALUE(SUBSTITUTE(#REF!,"▲", "-")), 2) &gt;= 0, ABS(ROUND(VALUE(SUBSTITUTE(#REF!,"▲", "-")), 2)), NA())</f>
        <v>#REF!</v>
      </c>
      <c r="H33" s="101" t="e">
        <f>IF(ROUND(VALUE(SUBSTITUTE(#REF!,"▲", "-")), 2) &lt; 0, ABS(ROUND(VALUE(SUBSTITUTE(#REF!,"▲", "-")), 2)), NA())</f>
        <v>#REF!</v>
      </c>
      <c r="I33" s="101" t="e">
        <f>IF(ROUND(VALUE(SUBSTITUTE(#REF!,"▲", "-")), 2) &gt;= 0, ABS(ROUND(VALUE(SUBSTITUTE(#REF!,"▲", "-")), 2)), NA())</f>
        <v>#REF!</v>
      </c>
      <c r="J33" s="101" t="e">
        <f>IF(ROUND(VALUE(SUBSTITUTE(#REF!,"▲", "-")), 2) &lt; 0, ABS(ROUND(VALUE(SUBSTITUTE(#REF!,"▲", "-")), 2)), NA())</f>
        <v>#REF!</v>
      </c>
      <c r="K33" s="101" t="e">
        <f>IF(ROUND(VALUE(SUBSTITUTE(#REF!,"▲", "-")), 2) &gt;= 0, ABS(ROUND(VALUE(SUBSTITUTE(#REF!,"▲", "-")), 2)), NA())</f>
        <v>#REF!</v>
      </c>
    </row>
    <row r="34" spans="1:16" x14ac:dyDescent="0.2">
      <c r="A34" s="101" t="e">
        <f>IF(#REF!="",NA(),#REF!)</f>
        <v>#REF!</v>
      </c>
      <c r="B34" s="101" t="e">
        <f>IF(ROUND(VALUE(SUBSTITUTE(#REF!,"▲", "-")), 2) &lt; 0, ABS(ROUND(VALUE(SUBSTITUTE(#REF!,"▲", "-")), 2)), NA())</f>
        <v>#REF!</v>
      </c>
      <c r="C34" s="101" t="e">
        <f>IF(ROUND(VALUE(SUBSTITUTE(#REF!,"▲", "-")), 2) &gt;= 0, ABS(ROUND(VALUE(SUBSTITUTE(#REF!,"▲", "-")), 2)), NA())</f>
        <v>#REF!</v>
      </c>
      <c r="D34" s="101" t="e">
        <f>IF(ROUND(VALUE(SUBSTITUTE(#REF!,"▲", "-")), 2) &lt; 0, ABS(ROUND(VALUE(SUBSTITUTE(#REF!,"▲", "-")), 2)), NA())</f>
        <v>#REF!</v>
      </c>
      <c r="E34" s="101" t="e">
        <f>IF(ROUND(VALUE(SUBSTITUTE(#REF!,"▲", "-")), 2) &gt;= 0, ABS(ROUND(VALUE(SUBSTITUTE(#REF!,"▲", "-")), 2)), NA())</f>
        <v>#REF!</v>
      </c>
      <c r="F34" s="101" t="e">
        <f>IF(ROUND(VALUE(SUBSTITUTE(#REF!,"▲", "-")), 2) &lt; 0, ABS(ROUND(VALUE(SUBSTITUTE(#REF!,"▲", "-")), 2)), NA())</f>
        <v>#REF!</v>
      </c>
      <c r="G34" s="101" t="e">
        <f>IF(ROUND(VALUE(SUBSTITUTE(#REF!,"▲", "-")), 2) &gt;= 0, ABS(ROUND(VALUE(SUBSTITUTE(#REF!,"▲", "-")), 2)), NA())</f>
        <v>#REF!</v>
      </c>
      <c r="H34" s="101" t="e">
        <f>IF(ROUND(VALUE(SUBSTITUTE(#REF!,"▲", "-")), 2) &lt; 0, ABS(ROUND(VALUE(SUBSTITUTE(#REF!,"▲", "-")), 2)), NA())</f>
        <v>#REF!</v>
      </c>
      <c r="I34" s="101" t="e">
        <f>IF(ROUND(VALUE(SUBSTITUTE(#REF!,"▲", "-")), 2) &gt;= 0, ABS(ROUND(VALUE(SUBSTITUTE(#REF!,"▲", "-")), 2)), NA())</f>
        <v>#REF!</v>
      </c>
      <c r="J34" s="101" t="e">
        <f>IF(ROUND(VALUE(SUBSTITUTE(#REF!,"▲", "-")), 2) &lt; 0, ABS(ROUND(VALUE(SUBSTITUTE(#REF!,"▲", "-")), 2)), NA())</f>
        <v>#REF!</v>
      </c>
      <c r="K34" s="101" t="e">
        <f>IF(ROUND(VALUE(SUBSTITUTE(#REF!,"▲", "-")), 2) &gt;= 0, ABS(ROUND(VALUE(SUBSTITUTE(#REF!,"▲", "-")), 2)), NA())</f>
        <v>#REF!</v>
      </c>
    </row>
    <row r="35" spans="1:16" x14ac:dyDescent="0.2">
      <c r="A35" s="101" t="e">
        <f>IF(#REF!="",NA(),#REF!)</f>
        <v>#REF!</v>
      </c>
      <c r="B35" s="101" t="e">
        <f>IF(ROUND(VALUE(SUBSTITUTE(#REF!,"▲", "-")), 2) &lt; 0, ABS(ROUND(VALUE(SUBSTITUTE(#REF!,"▲", "-")), 2)), NA())</f>
        <v>#REF!</v>
      </c>
      <c r="C35" s="101" t="e">
        <f>IF(ROUND(VALUE(SUBSTITUTE(#REF!,"▲", "-")), 2) &gt;= 0, ABS(ROUND(VALUE(SUBSTITUTE(#REF!,"▲", "-")), 2)), NA())</f>
        <v>#REF!</v>
      </c>
      <c r="D35" s="101" t="e">
        <f>IF(ROUND(VALUE(SUBSTITUTE(#REF!,"▲", "-")), 2) &lt; 0, ABS(ROUND(VALUE(SUBSTITUTE(#REF!,"▲", "-")), 2)), NA())</f>
        <v>#REF!</v>
      </c>
      <c r="E35" s="101" t="e">
        <f>IF(ROUND(VALUE(SUBSTITUTE(#REF!,"▲", "-")), 2) &gt;= 0, ABS(ROUND(VALUE(SUBSTITUTE(#REF!,"▲", "-")), 2)), NA())</f>
        <v>#REF!</v>
      </c>
      <c r="F35" s="101" t="e">
        <f>IF(ROUND(VALUE(SUBSTITUTE(#REF!,"▲", "-")), 2) &lt; 0, ABS(ROUND(VALUE(SUBSTITUTE(#REF!,"▲", "-")), 2)), NA())</f>
        <v>#REF!</v>
      </c>
      <c r="G35" s="101" t="e">
        <f>IF(ROUND(VALUE(SUBSTITUTE(#REF!,"▲", "-")), 2) &gt;= 0, ABS(ROUND(VALUE(SUBSTITUTE(#REF!,"▲", "-")), 2)), NA())</f>
        <v>#REF!</v>
      </c>
      <c r="H35" s="101" t="e">
        <f>IF(ROUND(VALUE(SUBSTITUTE(#REF!,"▲", "-")), 2) &lt; 0, ABS(ROUND(VALUE(SUBSTITUTE(#REF!,"▲", "-")), 2)), NA())</f>
        <v>#REF!</v>
      </c>
      <c r="I35" s="101" t="e">
        <f>IF(ROUND(VALUE(SUBSTITUTE(#REF!,"▲", "-")), 2) &gt;= 0, ABS(ROUND(VALUE(SUBSTITUTE(#REF!,"▲", "-")), 2)), NA())</f>
        <v>#REF!</v>
      </c>
      <c r="J35" s="101" t="e">
        <f>IF(ROUND(VALUE(SUBSTITUTE(#REF!,"▲", "-")), 2) &lt; 0, ABS(ROUND(VALUE(SUBSTITUTE(#REF!,"▲", "-")), 2)), NA())</f>
        <v>#REF!</v>
      </c>
      <c r="K35" s="101" t="e">
        <f>IF(ROUND(VALUE(SUBSTITUTE(#REF!,"▲", "-")), 2) &gt;= 0, ABS(ROUND(VALUE(SUBSTITUTE(#REF!,"▲", "-")), 2)), NA())</f>
        <v>#REF!</v>
      </c>
    </row>
    <row r="36" spans="1:16" x14ac:dyDescent="0.2">
      <c r="A36" s="101" t="e">
        <f>IF(#REF!="",NA(),#REF!)</f>
        <v>#REF!</v>
      </c>
      <c r="B36" s="101" t="e">
        <f>IF(ROUND(VALUE(SUBSTITUTE(#REF!,"▲", "-")), 2) &lt; 0, ABS(ROUND(VALUE(SUBSTITUTE(#REF!,"▲", "-")), 2)), NA())</f>
        <v>#REF!</v>
      </c>
      <c r="C36" s="101" t="e">
        <f>IF(ROUND(VALUE(SUBSTITUTE(#REF!,"▲", "-")), 2) &gt;= 0, ABS(ROUND(VALUE(SUBSTITUTE(#REF!,"▲", "-")), 2)), NA())</f>
        <v>#REF!</v>
      </c>
      <c r="D36" s="101" t="e">
        <f>IF(ROUND(VALUE(SUBSTITUTE(#REF!,"▲", "-")), 2) &lt; 0, ABS(ROUND(VALUE(SUBSTITUTE(#REF!,"▲", "-")), 2)), NA())</f>
        <v>#REF!</v>
      </c>
      <c r="E36" s="101" t="e">
        <f>IF(ROUND(VALUE(SUBSTITUTE(#REF!,"▲", "-")), 2) &gt;= 0, ABS(ROUND(VALUE(SUBSTITUTE(#REF!,"▲", "-")), 2)), NA())</f>
        <v>#REF!</v>
      </c>
      <c r="F36" s="101" t="e">
        <f>IF(ROUND(VALUE(SUBSTITUTE(#REF!,"▲", "-")), 2) &lt; 0, ABS(ROUND(VALUE(SUBSTITUTE(#REF!,"▲", "-")), 2)), NA())</f>
        <v>#REF!</v>
      </c>
      <c r="G36" s="101" t="e">
        <f>IF(ROUND(VALUE(SUBSTITUTE(#REF!,"▲", "-")), 2) &gt;= 0, ABS(ROUND(VALUE(SUBSTITUTE(#REF!,"▲", "-")), 2)), NA())</f>
        <v>#REF!</v>
      </c>
      <c r="H36" s="101" t="e">
        <f>IF(ROUND(VALUE(SUBSTITUTE(#REF!,"▲", "-")), 2) &lt; 0, ABS(ROUND(VALUE(SUBSTITUTE(#REF!,"▲", "-")), 2)), NA())</f>
        <v>#REF!</v>
      </c>
      <c r="I36" s="101" t="e">
        <f>IF(ROUND(VALUE(SUBSTITUTE(#REF!,"▲", "-")), 2) &gt;= 0, ABS(ROUND(VALUE(SUBSTITUTE(#REF!,"▲", "-")), 2)), NA())</f>
        <v>#REF!</v>
      </c>
      <c r="J36" s="101" t="e">
        <f>IF(ROUND(VALUE(SUBSTITUTE(#REF!,"▲", "-")), 2) &lt; 0, ABS(ROUND(VALUE(SUBSTITUTE(#REF!,"▲", "-")), 2)), NA())</f>
        <v>#REF!</v>
      </c>
      <c r="K36" s="101" t="e">
        <f>IF(ROUND(VALUE(SUBSTITUTE(#REF!,"▲", "-")), 2) &gt;= 0, ABS(ROUND(VALUE(SUBSTITUTE(#REF!,"▲", "-")), 2)), NA())</f>
        <v>#REF!</v>
      </c>
    </row>
    <row r="39" spans="1:16" x14ac:dyDescent="0.2">
      <c r="A39" s="74" t="s">
        <v>58</v>
      </c>
    </row>
    <row r="40" spans="1:16" x14ac:dyDescent="0.2">
      <c r="A40" s="102"/>
      <c r="B40" s="102" t="e">
        <f>#REF!</f>
        <v>#REF!</v>
      </c>
      <c r="C40" s="102"/>
      <c r="D40" s="102"/>
      <c r="E40" s="102" t="e">
        <f>#REF!</f>
        <v>#REF!</v>
      </c>
      <c r="F40" s="102"/>
      <c r="G40" s="102"/>
      <c r="H40" s="102" t="e">
        <f>#REF!</f>
        <v>#REF!</v>
      </c>
      <c r="I40" s="102"/>
      <c r="J40" s="102"/>
      <c r="K40" s="102" t="e">
        <f>#REF!</f>
        <v>#REF!</v>
      </c>
      <c r="L40" s="102"/>
      <c r="M40" s="102"/>
      <c r="N40" s="102" t="e">
        <f>#REF!</f>
        <v>#REF!</v>
      </c>
      <c r="O40" s="102"/>
      <c r="P40" s="102"/>
    </row>
    <row r="41" spans="1:16" x14ac:dyDescent="0.2">
      <c r="A41" s="102"/>
      <c r="B41" s="102" t="s">
        <v>59</v>
      </c>
      <c r="C41" s="102"/>
      <c r="D41" s="102" t="s">
        <v>60</v>
      </c>
      <c r="E41" s="102" t="s">
        <v>59</v>
      </c>
      <c r="F41" s="102"/>
      <c r="G41" s="102" t="s">
        <v>60</v>
      </c>
      <c r="H41" s="102" t="s">
        <v>59</v>
      </c>
      <c r="I41" s="102"/>
      <c r="J41" s="102" t="s">
        <v>60</v>
      </c>
      <c r="K41" s="102" t="s">
        <v>59</v>
      </c>
      <c r="L41" s="102"/>
      <c r="M41" s="102" t="s">
        <v>60</v>
      </c>
      <c r="N41" s="102" t="s">
        <v>59</v>
      </c>
      <c r="O41" s="102"/>
      <c r="P41" s="102" t="s">
        <v>60</v>
      </c>
    </row>
    <row r="42" spans="1:16" x14ac:dyDescent="0.2">
      <c r="A42" s="102" t="s">
        <v>61</v>
      </c>
      <c r="B42" s="102"/>
      <c r="C42" s="102"/>
      <c r="D42" s="102" t="e">
        <f>#REF!</f>
        <v>#REF!</v>
      </c>
      <c r="E42" s="102"/>
      <c r="F42" s="102"/>
      <c r="G42" s="102" t="e">
        <f>#REF!</f>
        <v>#REF!</v>
      </c>
      <c r="H42" s="102"/>
      <c r="I42" s="102"/>
      <c r="J42" s="102" t="e">
        <f>#REF!</f>
        <v>#REF!</v>
      </c>
      <c r="K42" s="102"/>
      <c r="L42" s="102"/>
      <c r="M42" s="102" t="e">
        <f>#REF!</f>
        <v>#REF!</v>
      </c>
      <c r="N42" s="102"/>
      <c r="O42" s="102"/>
      <c r="P42" s="102" t="e">
        <f>#REF!</f>
        <v>#REF!</v>
      </c>
    </row>
    <row r="43" spans="1:16" x14ac:dyDescent="0.2">
      <c r="A43" s="102" t="s">
        <v>16</v>
      </c>
      <c r="B43" s="102" t="e">
        <f>#REF!</f>
        <v>#REF!</v>
      </c>
      <c r="C43" s="102"/>
      <c r="D43" s="102"/>
      <c r="E43" s="102" t="e">
        <f>#REF!</f>
        <v>#REF!</v>
      </c>
      <c r="F43" s="102"/>
      <c r="G43" s="102"/>
      <c r="H43" s="102" t="e">
        <f>#REF!</f>
        <v>#REF!</v>
      </c>
      <c r="I43" s="102"/>
      <c r="J43" s="102"/>
      <c r="K43" s="102" t="e">
        <f>#REF!</f>
        <v>#REF!</v>
      </c>
      <c r="L43" s="102"/>
      <c r="M43" s="102"/>
      <c r="N43" s="102" t="e">
        <f>#REF!</f>
        <v>#REF!</v>
      </c>
      <c r="O43" s="102"/>
      <c r="P43" s="102"/>
    </row>
    <row r="44" spans="1:16" x14ac:dyDescent="0.2">
      <c r="A44" s="102" t="s">
        <v>62</v>
      </c>
      <c r="B44" s="102" t="e">
        <f>#REF!</f>
        <v>#REF!</v>
      </c>
      <c r="C44" s="102"/>
      <c r="D44" s="102"/>
      <c r="E44" s="102" t="e">
        <f>#REF!</f>
        <v>#REF!</v>
      </c>
      <c r="F44" s="102"/>
      <c r="G44" s="102"/>
      <c r="H44" s="102" t="e">
        <f>#REF!</f>
        <v>#REF!</v>
      </c>
      <c r="I44" s="102"/>
      <c r="J44" s="102"/>
      <c r="K44" s="102" t="e">
        <f>#REF!</f>
        <v>#REF!</v>
      </c>
      <c r="L44" s="102"/>
      <c r="M44" s="102"/>
      <c r="N44" s="102" t="e">
        <f>#REF!</f>
        <v>#REF!</v>
      </c>
      <c r="O44" s="102"/>
      <c r="P44" s="102"/>
    </row>
    <row r="45" spans="1:16" x14ac:dyDescent="0.2">
      <c r="A45" s="102" t="s">
        <v>63</v>
      </c>
      <c r="B45" s="102" t="e">
        <f>#REF!</f>
        <v>#REF!</v>
      </c>
      <c r="C45" s="102"/>
      <c r="D45" s="102"/>
      <c r="E45" s="102" t="e">
        <f>#REF!</f>
        <v>#REF!</v>
      </c>
      <c r="F45" s="102"/>
      <c r="G45" s="102"/>
      <c r="H45" s="102" t="e">
        <f>#REF!</f>
        <v>#REF!</v>
      </c>
      <c r="I45" s="102"/>
      <c r="J45" s="102"/>
      <c r="K45" s="102" t="e">
        <f>#REF!</f>
        <v>#REF!</v>
      </c>
      <c r="L45" s="102"/>
      <c r="M45" s="102"/>
      <c r="N45" s="102" t="e">
        <f>#REF!</f>
        <v>#REF!</v>
      </c>
      <c r="O45" s="102"/>
      <c r="P45" s="102"/>
    </row>
    <row r="46" spans="1:16" x14ac:dyDescent="0.2">
      <c r="A46" s="102" t="s">
        <v>64</v>
      </c>
      <c r="B46" s="102" t="e">
        <f>#REF!</f>
        <v>#REF!</v>
      </c>
      <c r="C46" s="102"/>
      <c r="D46" s="102"/>
      <c r="E46" s="102" t="e">
        <f>#REF!</f>
        <v>#REF!</v>
      </c>
      <c r="F46" s="102"/>
      <c r="G46" s="102"/>
      <c r="H46" s="102" t="e">
        <f>#REF!</f>
        <v>#REF!</v>
      </c>
      <c r="I46" s="102"/>
      <c r="J46" s="102"/>
      <c r="K46" s="102" t="e">
        <f>#REF!</f>
        <v>#REF!</v>
      </c>
      <c r="L46" s="102"/>
      <c r="M46" s="102"/>
      <c r="N46" s="102" t="e">
        <f>#REF!</f>
        <v>#REF!</v>
      </c>
      <c r="O46" s="102"/>
      <c r="P46" s="102"/>
    </row>
    <row r="47" spans="1:16" x14ac:dyDescent="0.2">
      <c r="A47" s="102" t="s">
        <v>12</v>
      </c>
      <c r="B47" s="102" t="e">
        <f>#REF!</f>
        <v>#REF!</v>
      </c>
      <c r="C47" s="102"/>
      <c r="D47" s="102"/>
      <c r="E47" s="102" t="e">
        <f>#REF!</f>
        <v>#REF!</v>
      </c>
      <c r="F47" s="102"/>
      <c r="G47" s="102"/>
      <c r="H47" s="102" t="e">
        <f>#REF!</f>
        <v>#REF!</v>
      </c>
      <c r="I47" s="102"/>
      <c r="J47" s="102"/>
      <c r="K47" s="102" t="e">
        <f>#REF!</f>
        <v>#REF!</v>
      </c>
      <c r="L47" s="102"/>
      <c r="M47" s="102"/>
      <c r="N47" s="102" t="e">
        <f>#REF!</f>
        <v>#REF!</v>
      </c>
      <c r="O47" s="102"/>
      <c r="P47" s="102"/>
    </row>
    <row r="48" spans="1:16" x14ac:dyDescent="0.2">
      <c r="A48" s="102" t="s">
        <v>65</v>
      </c>
      <c r="B48" s="102" t="e">
        <f>#REF!</f>
        <v>#REF!</v>
      </c>
      <c r="C48" s="102"/>
      <c r="D48" s="102"/>
      <c r="E48" s="102" t="e">
        <f>#REF!</f>
        <v>#REF!</v>
      </c>
      <c r="F48" s="102"/>
      <c r="G48" s="102"/>
      <c r="H48" s="102" t="e">
        <f>#REF!</f>
        <v>#REF!</v>
      </c>
      <c r="I48" s="102"/>
      <c r="J48" s="102"/>
      <c r="K48" s="102" t="e">
        <f>#REF!</f>
        <v>#REF!</v>
      </c>
      <c r="L48" s="102"/>
      <c r="M48" s="102"/>
      <c r="N48" s="102" t="e">
        <f>#REF!</f>
        <v>#REF!</v>
      </c>
      <c r="O48" s="102"/>
      <c r="P48" s="102"/>
    </row>
    <row r="49" spans="1:16" x14ac:dyDescent="0.2">
      <c r="A49" s="102" t="s">
        <v>66</v>
      </c>
      <c r="B49" s="102" t="e">
        <f>#REF!</f>
        <v>#REF!</v>
      </c>
      <c r="C49" s="102"/>
      <c r="D49" s="102"/>
      <c r="E49" s="102" t="e">
        <f>#REF!</f>
        <v>#REF!</v>
      </c>
      <c r="F49" s="102"/>
      <c r="G49" s="102"/>
      <c r="H49" s="102" t="e">
        <f>#REF!</f>
        <v>#REF!</v>
      </c>
      <c r="I49" s="102"/>
      <c r="J49" s="102"/>
      <c r="K49" s="102" t="e">
        <f>#REF!</f>
        <v>#REF!</v>
      </c>
      <c r="L49" s="102"/>
      <c r="M49" s="102"/>
      <c r="N49" s="102" t="e">
        <f>#REF!</f>
        <v>#REF!</v>
      </c>
      <c r="O49" s="102"/>
      <c r="P49" s="102"/>
    </row>
    <row r="50" spans="1:16" x14ac:dyDescent="0.2">
      <c r="A50" s="102" t="s">
        <v>67</v>
      </c>
      <c r="B50" s="102" t="e">
        <f>NA()</f>
        <v>#N/A</v>
      </c>
      <c r="C50" s="102" t="e">
        <f>IF(ISNUMBER(#REF!),#REF!,NA())</f>
        <v>#N/A</v>
      </c>
      <c r="D50" s="102" t="e">
        <f>NA()</f>
        <v>#N/A</v>
      </c>
      <c r="E50" s="102" t="e">
        <f>NA()</f>
        <v>#N/A</v>
      </c>
      <c r="F50" s="102" t="e">
        <f>IF(ISNUMBER(#REF!),#REF!,NA())</f>
        <v>#N/A</v>
      </c>
      <c r="G50" s="102" t="e">
        <f>NA()</f>
        <v>#N/A</v>
      </c>
      <c r="H50" s="102" t="e">
        <f>NA()</f>
        <v>#N/A</v>
      </c>
      <c r="I50" s="102" t="e">
        <f>IF(ISNUMBER(#REF!),#REF!,NA())</f>
        <v>#N/A</v>
      </c>
      <c r="J50" s="102" t="e">
        <f>NA()</f>
        <v>#N/A</v>
      </c>
      <c r="K50" s="102" t="e">
        <f>NA()</f>
        <v>#N/A</v>
      </c>
      <c r="L50" s="102" t="e">
        <f>IF(ISNUMBER(#REF!),#REF!,NA())</f>
        <v>#N/A</v>
      </c>
      <c r="M50" s="102" t="e">
        <f>NA()</f>
        <v>#N/A</v>
      </c>
      <c r="N50" s="102" t="e">
        <f>NA()</f>
        <v>#N/A</v>
      </c>
      <c r="O50" s="102" t="e">
        <f>IF(ISNUMBER(#REF!),#REF!,NA())</f>
        <v>#N/A</v>
      </c>
      <c r="P50" s="102" t="e">
        <f>NA()</f>
        <v>#N/A</v>
      </c>
    </row>
    <row r="53" spans="1:16" x14ac:dyDescent="0.2">
      <c r="A53" s="74" t="s">
        <v>68</v>
      </c>
    </row>
    <row r="54" spans="1:16" x14ac:dyDescent="0.2">
      <c r="A54" s="101"/>
      <c r="B54" s="101" t="e">
        <f>#REF!</f>
        <v>#REF!</v>
      </c>
      <c r="C54" s="101"/>
      <c r="D54" s="101"/>
      <c r="E54" s="101" t="e">
        <f>#REF!</f>
        <v>#REF!</v>
      </c>
      <c r="F54" s="101"/>
      <c r="G54" s="101"/>
      <c r="H54" s="101" t="e">
        <f>#REF!</f>
        <v>#REF!</v>
      </c>
      <c r="I54" s="101"/>
      <c r="J54" s="101"/>
      <c r="K54" s="101" t="e">
        <f>#REF!</f>
        <v>#REF!</v>
      </c>
      <c r="L54" s="101"/>
      <c r="M54" s="101"/>
      <c r="N54" s="101" t="e">
        <f>#REF!</f>
        <v>#REF!</v>
      </c>
      <c r="O54" s="101"/>
      <c r="P54" s="101"/>
    </row>
    <row r="55" spans="1:16" x14ac:dyDescent="0.2">
      <c r="A55" s="101"/>
      <c r="B55" s="101" t="s">
        <v>69</v>
      </c>
      <c r="C55" s="101"/>
      <c r="D55" s="101" t="s">
        <v>70</v>
      </c>
      <c r="E55" s="101" t="s">
        <v>69</v>
      </c>
      <c r="F55" s="101"/>
      <c r="G55" s="101" t="s">
        <v>70</v>
      </c>
      <c r="H55" s="101" t="s">
        <v>69</v>
      </c>
      <c r="I55" s="101"/>
      <c r="J55" s="101" t="s">
        <v>70</v>
      </c>
      <c r="K55" s="101" t="s">
        <v>69</v>
      </c>
      <c r="L55" s="101"/>
      <c r="M55" s="101" t="s">
        <v>70</v>
      </c>
      <c r="N55" s="101" t="s">
        <v>69</v>
      </c>
      <c r="O55" s="101"/>
      <c r="P55" s="101" t="s">
        <v>70</v>
      </c>
    </row>
    <row r="56" spans="1:16" x14ac:dyDescent="0.2">
      <c r="A56" s="101" t="s">
        <v>43</v>
      </c>
      <c r="B56" s="101"/>
      <c r="C56" s="101"/>
      <c r="D56" s="101" t="e">
        <f>#REF!</f>
        <v>#REF!</v>
      </c>
      <c r="E56" s="101"/>
      <c r="F56" s="101"/>
      <c r="G56" s="101" t="e">
        <f>#REF!</f>
        <v>#REF!</v>
      </c>
      <c r="H56" s="101"/>
      <c r="I56" s="101"/>
      <c r="J56" s="101" t="e">
        <f>#REF!</f>
        <v>#REF!</v>
      </c>
      <c r="K56" s="101"/>
      <c r="L56" s="101"/>
      <c r="M56" s="101" t="e">
        <f>#REF!</f>
        <v>#REF!</v>
      </c>
      <c r="N56" s="101"/>
      <c r="O56" s="101"/>
      <c r="P56" s="101" t="e">
        <f>#REF!</f>
        <v>#REF!</v>
      </c>
    </row>
    <row r="57" spans="1:16" x14ac:dyDescent="0.2">
      <c r="A57" s="101" t="s">
        <v>42</v>
      </c>
      <c r="B57" s="101"/>
      <c r="C57" s="101"/>
      <c r="D57" s="101" t="e">
        <f>#REF!</f>
        <v>#REF!</v>
      </c>
      <c r="E57" s="101"/>
      <c r="F57" s="101"/>
      <c r="G57" s="101" t="e">
        <f>#REF!</f>
        <v>#REF!</v>
      </c>
      <c r="H57" s="101"/>
      <c r="I57" s="101"/>
      <c r="J57" s="101" t="e">
        <f>#REF!</f>
        <v>#REF!</v>
      </c>
      <c r="K57" s="101"/>
      <c r="L57" s="101"/>
      <c r="M57" s="101" t="e">
        <f>#REF!</f>
        <v>#REF!</v>
      </c>
      <c r="N57" s="101"/>
      <c r="O57" s="101"/>
      <c r="P57" s="101" t="e">
        <f>#REF!</f>
        <v>#REF!</v>
      </c>
    </row>
    <row r="58" spans="1:16" x14ac:dyDescent="0.2">
      <c r="A58" s="101" t="s">
        <v>41</v>
      </c>
      <c r="B58" s="101"/>
      <c r="C58" s="101"/>
      <c r="D58" s="101" t="e">
        <f>#REF!</f>
        <v>#REF!</v>
      </c>
      <c r="E58" s="101"/>
      <c r="F58" s="101"/>
      <c r="G58" s="101" t="e">
        <f>#REF!</f>
        <v>#REF!</v>
      </c>
      <c r="H58" s="101"/>
      <c r="I58" s="101"/>
      <c r="J58" s="101" t="e">
        <f>#REF!</f>
        <v>#REF!</v>
      </c>
      <c r="K58" s="101"/>
      <c r="L58" s="101"/>
      <c r="M58" s="101" t="e">
        <f>#REF!</f>
        <v>#REF!</v>
      </c>
      <c r="N58" s="101"/>
      <c r="O58" s="101"/>
      <c r="P58" s="101" t="e">
        <f>#REF!</f>
        <v>#REF!</v>
      </c>
    </row>
    <row r="59" spans="1:16" x14ac:dyDescent="0.2">
      <c r="A59" s="101" t="s">
        <v>39</v>
      </c>
      <c r="B59" s="101" t="e">
        <f>#REF!</f>
        <v>#REF!</v>
      </c>
      <c r="C59" s="101"/>
      <c r="D59" s="101"/>
      <c r="E59" s="101" t="e">
        <f>#REF!</f>
        <v>#REF!</v>
      </c>
      <c r="F59" s="101"/>
      <c r="G59" s="101"/>
      <c r="H59" s="101" t="e">
        <f>#REF!</f>
        <v>#REF!</v>
      </c>
      <c r="I59" s="101"/>
      <c r="J59" s="101"/>
      <c r="K59" s="101" t="e">
        <f>#REF!</f>
        <v>#REF!</v>
      </c>
      <c r="L59" s="101"/>
      <c r="M59" s="101"/>
      <c r="N59" s="101" t="e">
        <f>#REF!</f>
        <v>#REF!</v>
      </c>
      <c r="O59" s="101"/>
      <c r="P59" s="101"/>
    </row>
    <row r="60" spans="1:16" x14ac:dyDescent="0.2">
      <c r="A60" s="101" t="s">
        <v>38</v>
      </c>
      <c r="B60" s="101" t="e">
        <f>#REF!</f>
        <v>#REF!</v>
      </c>
      <c r="C60" s="101"/>
      <c r="D60" s="101"/>
      <c r="E60" s="101" t="e">
        <f>#REF!</f>
        <v>#REF!</v>
      </c>
      <c r="F60" s="101"/>
      <c r="G60" s="101"/>
      <c r="H60" s="101" t="e">
        <f>#REF!</f>
        <v>#REF!</v>
      </c>
      <c r="I60" s="101"/>
      <c r="J60" s="101"/>
      <c r="K60" s="101" t="e">
        <f>#REF!</f>
        <v>#REF!</v>
      </c>
      <c r="L60" s="101"/>
      <c r="M60" s="101"/>
      <c r="N60" s="101" t="e">
        <f>#REF!</f>
        <v>#REF!</v>
      </c>
      <c r="O60" s="101"/>
      <c r="P60" s="101"/>
    </row>
    <row r="61" spans="1:16" x14ac:dyDescent="0.2">
      <c r="A61" s="101" t="s">
        <v>36</v>
      </c>
      <c r="B61" s="101" t="e">
        <f>#REF!</f>
        <v>#REF!</v>
      </c>
      <c r="C61" s="101"/>
      <c r="D61" s="101"/>
      <c r="E61" s="101" t="e">
        <f>#REF!</f>
        <v>#REF!</v>
      </c>
      <c r="F61" s="101"/>
      <c r="G61" s="101"/>
      <c r="H61" s="101" t="e">
        <f>#REF!</f>
        <v>#REF!</v>
      </c>
      <c r="I61" s="101"/>
      <c r="J61" s="101"/>
      <c r="K61" s="101" t="e">
        <f>#REF!</f>
        <v>#REF!</v>
      </c>
      <c r="L61" s="101"/>
      <c r="M61" s="101"/>
      <c r="N61" s="101" t="e">
        <f>#REF!</f>
        <v>#REF!</v>
      </c>
      <c r="O61" s="101"/>
      <c r="P61" s="101"/>
    </row>
    <row r="62" spans="1:16" x14ac:dyDescent="0.2">
      <c r="A62" s="101" t="s">
        <v>35</v>
      </c>
      <c r="B62" s="101" t="e">
        <f>#REF!</f>
        <v>#REF!</v>
      </c>
      <c r="C62" s="101"/>
      <c r="D62" s="101"/>
      <c r="E62" s="101" t="e">
        <f>#REF!</f>
        <v>#REF!</v>
      </c>
      <c r="F62" s="101"/>
      <c r="G62" s="101"/>
      <c r="H62" s="101" t="e">
        <f>#REF!</f>
        <v>#REF!</v>
      </c>
      <c r="I62" s="101"/>
      <c r="J62" s="101"/>
      <c r="K62" s="101" t="e">
        <f>#REF!</f>
        <v>#REF!</v>
      </c>
      <c r="L62" s="101"/>
      <c r="M62" s="101"/>
      <c r="N62" s="101" t="e">
        <f>#REF!</f>
        <v>#REF!</v>
      </c>
      <c r="O62" s="101"/>
      <c r="P62" s="101"/>
    </row>
    <row r="63" spans="1:16" x14ac:dyDescent="0.2">
      <c r="A63" s="101" t="s">
        <v>34</v>
      </c>
      <c r="B63" s="101" t="e">
        <f>#REF!</f>
        <v>#REF!</v>
      </c>
      <c r="C63" s="101"/>
      <c r="D63" s="101"/>
      <c r="E63" s="101" t="e">
        <f>#REF!</f>
        <v>#REF!</v>
      </c>
      <c r="F63" s="101"/>
      <c r="G63" s="101"/>
      <c r="H63" s="101" t="e">
        <f>#REF!</f>
        <v>#REF!</v>
      </c>
      <c r="I63" s="101"/>
      <c r="J63" s="101"/>
      <c r="K63" s="101" t="e">
        <f>#REF!</f>
        <v>#REF!</v>
      </c>
      <c r="L63" s="101"/>
      <c r="M63" s="101"/>
      <c r="N63" s="101" t="e">
        <f>#REF!</f>
        <v>#REF!</v>
      </c>
      <c r="O63" s="101"/>
      <c r="P63" s="101"/>
    </row>
    <row r="64" spans="1:16" x14ac:dyDescent="0.2">
      <c r="A64" s="101" t="s">
        <v>33</v>
      </c>
      <c r="B64" s="101" t="e">
        <f>#REF!</f>
        <v>#REF!</v>
      </c>
      <c r="C64" s="101"/>
      <c r="D64" s="101"/>
      <c r="E64" s="101" t="e">
        <f>#REF!</f>
        <v>#REF!</v>
      </c>
      <c r="F64" s="101"/>
      <c r="G64" s="101"/>
      <c r="H64" s="101" t="e">
        <f>#REF!</f>
        <v>#REF!</v>
      </c>
      <c r="I64" s="101"/>
      <c r="J64" s="101"/>
      <c r="K64" s="101" t="e">
        <f>#REF!</f>
        <v>#REF!</v>
      </c>
      <c r="L64" s="101"/>
      <c r="M64" s="101"/>
      <c r="N64" s="101" t="e">
        <f>#REF!</f>
        <v>#REF!</v>
      </c>
      <c r="O64" s="101"/>
      <c r="P64" s="101"/>
    </row>
    <row r="65" spans="1:16" x14ac:dyDescent="0.2">
      <c r="A65" s="101" t="s">
        <v>32</v>
      </c>
      <c r="B65" s="101" t="e">
        <f>#REF!</f>
        <v>#REF!</v>
      </c>
      <c r="C65" s="101"/>
      <c r="D65" s="101"/>
      <c r="E65" s="101" t="e">
        <f>#REF!</f>
        <v>#REF!</v>
      </c>
      <c r="F65" s="101"/>
      <c r="G65" s="101"/>
      <c r="H65" s="101" t="e">
        <f>#REF!</f>
        <v>#REF!</v>
      </c>
      <c r="I65" s="101"/>
      <c r="J65" s="101"/>
      <c r="K65" s="101" t="e">
        <f>#REF!</f>
        <v>#REF!</v>
      </c>
      <c r="L65" s="101"/>
      <c r="M65" s="101"/>
      <c r="N65" s="101" t="e">
        <f>#REF!</f>
        <v>#REF!</v>
      </c>
      <c r="O65" s="101"/>
      <c r="P65" s="101"/>
    </row>
    <row r="66" spans="1:16" x14ac:dyDescent="0.2">
      <c r="A66" s="101" t="s">
        <v>31</v>
      </c>
      <c r="B66" s="101" t="e">
        <f>#REF!</f>
        <v>#REF!</v>
      </c>
      <c r="C66" s="101"/>
      <c r="D66" s="101"/>
      <c r="E66" s="101" t="e">
        <f>#REF!</f>
        <v>#REF!</v>
      </c>
      <c r="F66" s="101"/>
      <c r="G66" s="101"/>
      <c r="H66" s="101" t="e">
        <f>#REF!</f>
        <v>#REF!</v>
      </c>
      <c r="I66" s="101"/>
      <c r="J66" s="101"/>
      <c r="K66" s="101" t="e">
        <f>#REF!</f>
        <v>#REF!</v>
      </c>
      <c r="L66" s="101"/>
      <c r="M66" s="101"/>
      <c r="N66" s="101" t="e">
        <f>#REF!</f>
        <v>#REF!</v>
      </c>
      <c r="O66" s="101"/>
      <c r="P66" s="101"/>
    </row>
    <row r="67" spans="1:16" x14ac:dyDescent="0.2">
      <c r="A67" s="101" t="s">
        <v>71</v>
      </c>
      <c r="B67" s="101" t="e">
        <f>NA()</f>
        <v>#N/A</v>
      </c>
      <c r="C67" s="101" t="e">
        <f>IF(ISNUMBER(#REF!), IF(#REF! &lt; 0, 0,#REF!), NA())</f>
        <v>#N/A</v>
      </c>
      <c r="D67" s="101" t="e">
        <f>NA()</f>
        <v>#N/A</v>
      </c>
      <c r="E67" s="101" t="e">
        <f>NA()</f>
        <v>#N/A</v>
      </c>
      <c r="F67" s="101" t="e">
        <f>IF(ISNUMBER(#REF!), IF(#REF! &lt; 0, 0,#REF!), NA())</f>
        <v>#N/A</v>
      </c>
      <c r="G67" s="101" t="e">
        <f>NA()</f>
        <v>#N/A</v>
      </c>
      <c r="H67" s="101" t="e">
        <f>NA()</f>
        <v>#N/A</v>
      </c>
      <c r="I67" s="101" t="e">
        <f>IF(ISNUMBER(#REF!), IF(#REF! &lt; 0, 0,#REF!), NA())</f>
        <v>#N/A</v>
      </c>
      <c r="J67" s="101" t="e">
        <f>NA()</f>
        <v>#N/A</v>
      </c>
      <c r="K67" s="101" t="e">
        <f>NA()</f>
        <v>#N/A</v>
      </c>
      <c r="L67" s="101" t="e">
        <f>IF(ISNUMBER(#REF!), IF(#REF! &lt; 0, 0,#REF!), NA())</f>
        <v>#N/A</v>
      </c>
      <c r="M67" s="101" t="e">
        <f>NA()</f>
        <v>#N/A</v>
      </c>
      <c r="N67" s="101" t="e">
        <f>NA()</f>
        <v>#N/A</v>
      </c>
      <c r="O67" s="101" t="e">
        <f>IF(ISNUMBER(#REF!), IF(#REF! &lt; 0, 0,#REF!), NA())</f>
        <v>#N/A</v>
      </c>
      <c r="P67" s="101" t="e">
        <f>NA()</f>
        <v>#N/A</v>
      </c>
    </row>
    <row r="70" spans="1:16" x14ac:dyDescent="0.2">
      <c r="A70" s="103" t="s">
        <v>72</v>
      </c>
      <c r="B70" s="103"/>
      <c r="C70" s="103"/>
      <c r="D70" s="103"/>
      <c r="E70" s="103"/>
      <c r="F70" s="103"/>
    </row>
    <row r="71" spans="1:16" x14ac:dyDescent="0.2">
      <c r="A71" s="104"/>
      <c r="B71" s="104" t="e">
        <f>#REF!</f>
        <v>#REF!</v>
      </c>
      <c r="C71" s="104" t="e">
        <f>#REF!</f>
        <v>#REF!</v>
      </c>
      <c r="D71" s="104" t="e">
        <f>#REF!</f>
        <v>#REF!</v>
      </c>
    </row>
    <row r="72" spans="1:16" x14ac:dyDescent="0.2">
      <c r="A72" s="104" t="s">
        <v>73</v>
      </c>
      <c r="B72" s="105" t="e">
        <f>#REF!</f>
        <v>#REF!</v>
      </c>
      <c r="C72" s="105" t="e">
        <f>#REF!</f>
        <v>#REF!</v>
      </c>
      <c r="D72" s="105" t="e">
        <f>#REF!</f>
        <v>#REF!</v>
      </c>
    </row>
    <row r="73" spans="1:16" x14ac:dyDescent="0.2">
      <c r="A73" s="104" t="s">
        <v>74</v>
      </c>
      <c r="B73" s="105" t="e">
        <f>#REF!</f>
        <v>#REF!</v>
      </c>
      <c r="C73" s="105" t="e">
        <f>#REF!</f>
        <v>#REF!</v>
      </c>
      <c r="D73" s="105" t="e">
        <f>#REF!</f>
        <v>#REF!</v>
      </c>
    </row>
    <row r="74" spans="1:16" x14ac:dyDescent="0.2">
      <c r="A74" s="104" t="s">
        <v>75</v>
      </c>
      <c r="B74" s="105" t="e">
        <f>#REF!</f>
        <v>#REF!</v>
      </c>
      <c r="C74" s="105" t="e">
        <f>#REF!</f>
        <v>#REF!</v>
      </c>
      <c r="D74" s="105" t="e">
        <f>#REF!</f>
        <v>#REF!</v>
      </c>
    </row>
  </sheetData>
  <sheetProtection algorithmName="SHA-512" hashValue="ugKO9YBQf857/xkn9Kj7BtKYyeQdnrx475pNXvMPP2aIcL5dNgB5aROAnSB/mTD9YpFKwt798+UDaelp0YSXZg==" saltValue="IpXdVFCiqOwsK5UFyf30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cp:lastPrinted>2026-08-20T04:59:35Z</cp:lastPrinted>
  <dcterms:created xsi:type="dcterms:W3CDTF">2026-02-23T06:19:21Z</dcterms:created>
  <dcterms:modified xsi:type="dcterms:W3CDTF">2026-09-29T05:36:32Z</dcterms:modified>
  <cp:category/>
</cp:coreProperties>
</file>