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AM35" i="10" l="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<sst xmlns="http://schemas.openxmlformats.org/spreadsheetml/2006/main" count="1107" uniqueCount="607">
  <si>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</si>
  <si>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</si>
  <si>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</si>
  <si>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</si>
  <si>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</si>
  <si>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</si>
  <si>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</si>
  <si>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</si>
  <si>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</si>
  <si>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</si>
  <si>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</si>
  <si>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</si>
  <si>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</si>
  <si>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</si>
  <si>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</si>
  <si>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</si>
  <si>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</si>
  <si>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</si>
  <si>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</si>
  <si>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</si>
  <si>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</si>
  <si>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</si>
  <si>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</si>
  <si>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</si>
  <si>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</si>
  <si>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</si>
  <si>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</si>
  <si>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</si>
  <si>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</si>
  <si>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</si>
  <si>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</si>
  <si>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</si>
  <si>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</si>
  <si>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</si>
  <si>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</si>
  <si>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</si>
  <si>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</si>
  <si>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</si>
  <si>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</si>
  <si>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</si>
  <si>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</si>
  <si>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</si>
  <si>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</si>
  <si>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</si>
  <si>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</si>
  <si>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</si>
  <si>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</si>
  <si>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</si>
  <si>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</si>
  <si>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</si>
  <si>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</si>
  <si>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</si>
  <si>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</si>
  <si>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</si>
  <si>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</si>
  <si>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</si>
  <si>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</si>
  <si>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</si>
  <si>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</si>
  <si>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</si>
  <si>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</si>
  <si>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</si>
  <si>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</si>
  <si>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</si>
  <si>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</si>
  <si>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</si>
  <si>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</si>
  <si>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</si>
  <si>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</si>
  <si>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</si>
  <si>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</si>
  <si>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</si>
  <si>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</si>
  <si>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</si>
  <si>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</si>
  <si>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</si>
  <si>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</si>
  <si>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</si>
  <si>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</si>
  <si>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</si>
  <si>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</si>
  <si>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</si>
  <si>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</si>
  <si>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</si>
  <si>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</si>
  <si>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</si>
  <si>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</si>
  <si>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</si>
  <si>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</si>
  <si>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</si>
  <si>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</si>
  <si>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</si>
  <si>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</si>
  <si>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</si>
  <si>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</si>
  <si>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</si>
  <si>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</si>
  <si>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野々市市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</si>
  <si>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</si>
  <si>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</si>
  <si>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</si>
  <si>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</si>
  <si>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</si>
  <si>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</si>
  <si>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</si>
  <si>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</si>
  <si>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</si>
  <si>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</si>
  <si>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</si>
  <si>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</si>
  <si>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</si>
  <si>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</si>
  <si>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</si>
  <si>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</si>
  <si>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</si>
  <si>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</si>
  <si>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</si>
  <si>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</si>
  <si>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</si>
  <si>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</si>
  <si>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</si>
  <si>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</si>
  <si>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</si>
  <si>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</si>
  <si>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</si>
  <si>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</si>
  <si>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</si>
  <si>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</si>
  <si>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</si>
  <si>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</si>
  <si>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</si>
  <si>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</si>
  <si>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</si>
  <si>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</si>
  <si>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</si>
  <si>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</si>
  <si>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</si>
  <si>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</si>
  <si>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</si>
  <si>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</si>
  <si>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</si>
  <si>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</si>
  <si>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</si>
  <si>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</si>
  <si>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</si>
  <si>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</si>
  <si>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</si>
  <si>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</si>
  <si>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</si>
  <si>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</si>
  <si>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</si>
  <si>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</si>
  <si>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</si>
  <si>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</si>
  <si>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</si>
  <si>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</si>
  <si>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</si>
  <si>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</si>
  <si>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</si>
  <si>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</si>
  <si>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</si>
  <si>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</si>
  <si>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</si>
  <si>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</si>
  <si>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</si>
  <si>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</si>
  <si>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</si>
  <si>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</si>
  <si>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</si>
  <si>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</si>
  <si>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</si>
  <si>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</si>
  <si>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</si>
  <si>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</si>
  <si>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</si>
  <si>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</si>
  <si>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</si>
  <si>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</si>
  <si>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</si>
  <si>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</si>
  <si>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</si>
  <si>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</si>
  <si>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</si>
  <si>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</si>
  <si>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</si>
  <si>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</si>
  <si>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</si>
  <si>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</si>
  <si>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</si>
  <si>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</si>
  <si>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</si>
  <si>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</si>
  <si>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</si>
  <si>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</si>
  <si>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</si>
  <si>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</si>
  <si>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</si>
  <si>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</si>
  <si>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</si>
  <si>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</si>
  <si>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</si>
  <si>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</si>
  <si>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</si>
  <si>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</si>
  <si>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</si>
  <si>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</si>
  <si>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</si>
  <si>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</si>
  <si>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</si>
  <si>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</si>
  <si>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</si>
  <si>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</si>
  <si>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</si>
  <si>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</si>
  <si>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</si>
  <si>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</si>
  <si>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石川県野々市市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</si>
  <si>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</si>
  <si>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</si>
  <si>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</si>
  <si>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</si>
  <si>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</si>
  <si>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</si>
  <si>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</si>
  <si>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</si>
  <si>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</si>
  <si>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</si>
  <si>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</si>
  <si>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</si>
  <si>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</si>
  <si>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</si>
  <si>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</si>
  <si>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</si>
  <si>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</si>
  <si>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</si>
  <si>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</si>
  <si>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</si>
  <si>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</si>
  <si>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</si>
  <si>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</si>
  <si>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</si>
  <si>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</si>
  <si>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</si>
  <si>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</si>
  <si>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</si>
  <si>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</si>
  <si>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</si>
  <si>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</si>
  <si>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</si>
  <si>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</si>
  <si>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</si>
  <si>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</si>
  <si>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</si>
  <si>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</si>
  <si>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</si>
  <si>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</si>
  <si>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</si>
  <si>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</si>
  <si>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</si>
  <si>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</si>
  <si>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</si>
  <si>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</si>
  <si>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</si>
  <si>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</si>
  <si>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</si>
  <si>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</si>
  <si>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</si>
  <si>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</si>
  <si>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</si>
  <si>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</si>
  <si>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</si>
  <si>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</si>
  <si>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</si>
  <si>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</si>
  <si>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</si>
  <si>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</si>
  <si>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</si>
  <si>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</si>
  <si>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</si>
  <si>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</si>
  <si>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</si>
  <si>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</si>
  <si>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</si>
  <si>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</si>
  <si>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</si>
  <si>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</si>
  <si>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</si>
  <si>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</si>
  <si>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</si>
  <si>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</si>
  <si>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</si>
  <si>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</si>
  <si>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</si>
  <si>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</si>
  <si>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</si>
  <si>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</si>
  <si>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</si>
  <si>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</si>
  <si>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</si>
  <si>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</si>
  <si>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</si>
  <si>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</si>
  <si>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</si>
  <si>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</si>
  <si>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</si>
  <si>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</si>
  <si>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</si>
  <si>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</si>
  <si>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</si>
  <si>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</si>
  <si>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</si>
  <si>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</si>
  <si>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</si>
  <si>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</si>
  <si>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</si>
  <si>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</si>
  <si>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</si>
  <si>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</si>
  <si>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</si>
  <si>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</si>
  <si>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</si>
  <si>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</si>
  <si>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</si>
  <si>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</si>
  <si>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</si>
  <si>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</si>
  <si>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</si>
  <si>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</si>
  <si>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</si>
  <si>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</si>
  <si>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</si>
  <si>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</si>
  <si>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</si>
  <si>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</si>
  <si>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</si>
  <si>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</si>
  <si>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</si>
  <si>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</si>
  <si>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</si>
  <si>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</si>
  <si>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</si>
  <si>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</si>
  <si>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</si>
  <si>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</si>
  <si>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</si>
  <si>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</si>
  <si>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</si>
  <si>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</si>
  <si>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</si>
  <si>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</si>
  <si>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</si>
  <si>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</si>
  <si>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</si>
  <si>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</si>
  <si>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</si>
  <si>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</si>
  <si>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</si>
  <si>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</si>
  <si>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</si>
  <si>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</si>
  <si>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</si>
  <si>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</si>
  <si>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</si>
  <si>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</si>
  <si>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</si>
  <si>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</si>
  <si>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石川県野々市市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</si>
  <si>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</si>
  <si>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</si>
  <si>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</si>
  <si>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</si>
  <si>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</si>
  <si>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</si>
  <si>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</si>
  <si>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</si>
  <si>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</si>
  <si>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</si>
  <si>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</si>
  <si>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</si>
  <si>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</si>
  <si>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</si>
  <si>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</si>
  <si>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</si>
  <si>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</si>
  <si>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</si>
  <si>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</si>
  <si>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</si>
  <si>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</si>
  <si>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</si>
  <si>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</si>
  <si>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</si>
  <si>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</si>
  <si>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</si>
  <si>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</si>
  <si>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</si>
  <si>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</si>
  <si>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</si>
  <si>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</si>
  <si>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</si>
  <si>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</si>
  <si>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</si>
  <si>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</si>
  <si>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</si>
  <si>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</si>
  <si>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</si>
  <si>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</si>
  <si>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</si>
  <si>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</si>
  <si>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</si>
  <si>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</si>
  <si>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</si>
  <si>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</si>
  <si>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</si>
  <si>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</si>
  <si>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</si>
  <si>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</si>
  <si>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</si>
  <si>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</si>
  <si>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</si>
  <si>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</si>
  <si>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</si>
  <si>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</si>
  <si>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</si>
  <si>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</si>
  <si>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</si>
  <si>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</si>
  <si>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</si>
  <si>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</si>
  <si>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</si>
  <si>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</si>
  <si>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</si>
  <si>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</si>
  <si>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</si>
  <si>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</si>
  <si>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</si>
  <si>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</si>
  <si>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</si>
  <si>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</si>
  <si>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</si>
  <si>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</si>
  <si>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</si>
  <si>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</si>
  <si>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</si>
  <si>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</si>
  <si>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</si>
  <si>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</si>
  <si>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</si>
  <si>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</si>
  <si>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</si>
  <si>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</si>
  <si>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</si>
  <si>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</si>
  <si>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</si>
  <si>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</si>
  <si>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</si>
  <si>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</si>
  <si>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</si>
  <si>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</si>
  <si>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</si>
  <si>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</si>
  <si>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</si>
  <si>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</si>
  <si>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</si>
  <si>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</si>
  <si>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</si>
  <si>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</si>
  <si>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</si>
  <si>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</si>
  <si>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</si>
  <si>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</si>
  <si>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</si>
  <si>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</si>
  <si>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</si>
  <si>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</si>
  <si>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</si>
  <si>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</si>
  <si>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</si>
  <si>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</si>
  <si>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</si>
  <si>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</si>
  <si>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</si>
  <si>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</si>
  <si>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</si>
  <si>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</si>
  <si>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</si>
  <si>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</si>
  <si>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</si>
  <si>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</si>
  <si>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</si>
  <si>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</si>
  <si>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</si>
  <si>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</si>
  <si>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</si>
  <si>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</si>
  <si>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</si>
  <si>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</si>
  <si>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</si>
  <si>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</si>
  <si>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</si>
  <si>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</si>
  <si>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</si>
  <si>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</si>
  <si>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</si>
  <si>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</si>
  <si>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</si>
  <si>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</si>
  <si>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</si>
  <si>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</si>
  <si>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</si>
  <si>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</si>
  <si>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</si>
  <si>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</si>
  <si>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</si>
  <si>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</si>
  <si>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</si>
  <si>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</si>
  <si>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</si>
  <si>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</si>
  <si>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</si>
  <si>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</si>
  <si>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</si>
  <si>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</si>
  <si>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</si>
  <si>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</si>
  <si>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</si>
  <si>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</si>
  <si>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</si>
  <si>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</si>
  <si>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</si>
  <si>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</si>
  <si>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</si>
  <si>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</si>
  <si>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</si>
  <si>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</si>
  <si>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</si>
  <si>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</si>
  <si>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</si>
  <si>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</si>
  <si>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</si>
  <si>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</si>
  <si>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</si>
  <si>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</si>
  <si>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</si>
  <si>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</si>
  <si>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</si>
  <si>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</si>
  <si>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</si>
  <si>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</si>
  <si>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</si>
  <si>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</si>
  <si>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</si>
  <si>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</si>
  <si>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</si>
  <si>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</si>
  <si>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</si>
  <si>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0.56</t>
  </si>
  <si>
    <t>▲ 5.92</t>
  </si>
  <si>
    <t>▲ 4.08</t>
  </si>
  <si>
    <t>水道事業会計</t>
  </si>
  <si>
    <t>公共下水道事業会計</t>
  </si>
  <si>
    <t>一般会計</t>
  </si>
  <si>
    <t>国民健康保険特別会計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</si>
  <si>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</si>
  <si>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</si>
  <si>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</si>
  <si>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</si>
  <si>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</si>
  <si>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</si>
  <si>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</si>
  <si>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</si>
  <si>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</si>
  <si>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</si>
  <si>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白山石川医療企業団（公立松任石川中央病院事業会計）</t>
  </si>
  <si>
    <t>白山野々市広域事務組合</t>
  </si>
  <si>
    <t>石川県市町村職員退職手当組合</t>
  </si>
  <si>
    <t>石川県市町村消防団員等公務災害補償等組合</t>
  </si>
  <si>
    <t>石川県市町議会議員等公務災害補償組合</t>
  </si>
  <si>
    <t>手取川水防事務組合</t>
  </si>
  <si>
    <t>石川県市町村消防賞じゅつ金組合</t>
    <rPh sb="8" eb="9">
      <t>ショウ</t>
    </rPh>
    <rPh sb="12" eb="13">
      <t>キン</t>
    </rPh>
    <phoneticPr fontId="2"/>
  </si>
  <si>
    <t>石川県後期高齢者医療広域連合（一般会計）</t>
    <rPh sb="8" eb="10">
      <t>イリョウ</t>
    </rPh>
    <phoneticPr fontId="2"/>
  </si>
  <si>
    <t>石川県後期高齢者医療広域連合（後期高齢者医療特別会計）</t>
    <rPh sb="8" eb="10">
      <t>イリョウ</t>
    </rPh>
    <phoneticPr fontId="2"/>
  </si>
  <si>
    <t>-</t>
    <phoneticPr fontId="2"/>
  </si>
  <si>
    <t>野々市市土地開発公社</t>
    <rPh sb="0" eb="3">
      <t>ノノイチ</t>
    </rPh>
    <rPh sb="3" eb="4">
      <t>シ</t>
    </rPh>
    <rPh sb="4" eb="6">
      <t>トチ</t>
    </rPh>
    <rPh sb="6" eb="8">
      <t>カイハツ</t>
    </rPh>
    <rPh sb="8" eb="10">
      <t>コウシャ</t>
    </rPh>
    <phoneticPr fontId="2"/>
  </si>
  <si>
    <t>野々市市情報文化振興財団</t>
    <rPh sb="0" eb="3">
      <t>ノノイチ</t>
    </rPh>
    <rPh sb="3" eb="4">
      <t>シ</t>
    </rPh>
    <rPh sb="4" eb="6">
      <t>ジョウホウ</t>
    </rPh>
    <rPh sb="6" eb="8">
      <t>ブンカ</t>
    </rPh>
    <rPh sb="8" eb="10">
      <t>シンコウ</t>
    </rPh>
    <rPh sb="10" eb="12">
      <t>ザイダン</t>
    </rPh>
    <phoneticPr fontId="2"/>
  </si>
  <si>
    <t>〇</t>
    <phoneticPr fontId="2"/>
  </si>
  <si>
    <t>-</t>
    <phoneticPr fontId="2"/>
  </si>
  <si>
    <t>-</t>
    <phoneticPr fontId="2"/>
  </si>
  <si>
    <t>-</t>
    <phoneticPr fontId="2"/>
  </si>
  <si>
    <t>教育施設整備基金</t>
    <rPh sb="0" eb="2">
      <t>キョウイク</t>
    </rPh>
    <rPh sb="2" eb="4">
      <t>シセツ</t>
    </rPh>
    <rPh sb="4" eb="6">
      <t>セイビ</t>
    </rPh>
    <rPh sb="6" eb="8">
      <t>キキン</t>
    </rPh>
    <phoneticPr fontId="11"/>
  </si>
  <si>
    <t>福祉基金</t>
    <rPh sb="0" eb="2">
      <t>フクシ</t>
    </rPh>
    <rPh sb="2" eb="4">
      <t>キキン</t>
    </rPh>
    <phoneticPr fontId="11"/>
  </si>
  <si>
    <t>都市基盤整備基金</t>
    <rPh sb="0" eb="2">
      <t>トシ</t>
    </rPh>
    <rPh sb="2" eb="4">
      <t>キバン</t>
    </rPh>
    <rPh sb="4" eb="6">
      <t>セイビ</t>
    </rPh>
    <rPh sb="6" eb="8">
      <t>キキン</t>
    </rPh>
    <phoneticPr fontId="11"/>
  </si>
  <si>
    <t>ふるさと水と土保全基金</t>
    <rPh sb="4" eb="5">
      <t>ミズ</t>
    </rPh>
    <rPh sb="6" eb="7">
      <t>ツチ</t>
    </rPh>
    <rPh sb="7" eb="9">
      <t>ホゼン</t>
    </rPh>
    <rPh sb="9" eb="11">
      <t>キキン</t>
    </rPh>
    <phoneticPr fontId="11"/>
  </si>
  <si>
    <t>企業立地促進基金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</si>
  <si>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</si>
  <si>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</si>
  <si>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</si>
  <si>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</si>
  <si>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</si>
  <si>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</si>
  <si>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</si>
  <si>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</si>
  <si>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</si>
  <si>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</si>
  <si>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</si>
  <si>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</si>
  <si>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平成30年度の「にぎわいの里ののいち カミーノ」竣工などにより、有形固定資産減価償却率は前年同率となり、引き続き類似団体に比べ低い水準にある。
　将来負担比率については、平成28年度は類似団体に比べ低水準であったが、平成29年度の「学びの杜ののいち カレード」に係る地方債の新規発行（約14.8億円）、平成30年度の「にぎわいの里ののいち カミーノ」に係る地方債の新規発行（約8.3億円）により地方債残高が大幅な増となった結果、類似団体を上回る水準となった。
　今後も引き続き大型事業の実施時期、優先順位を適正に判断し、地方債の新規発行を抑制し将来負担比率の低下に努めたい。</t>
    <rPh sb="45" eb="47">
      <t>ゼンネン</t>
    </rPh>
    <rPh sb="47" eb="49">
      <t>ドウリツ</t>
    </rPh>
    <rPh sb="109" eb="111">
      <t>ヘイセイ</t>
    </rPh>
    <rPh sb="113" eb="115">
      <t>ネンド</t>
    </rPh>
    <rPh sb="148" eb="149">
      <t>オク</t>
    </rPh>
    <rPh sb="220" eb="222">
      <t>ウワマワ</t>
    </rPh>
    <phoneticPr fontId="5"/>
  </si>
  <si>
    <t>　近年、実質公債費比率は類似団体と比較しても低い水準にあったが、平成30年度は小学校給食センター建設事業等大型事業の償還開始に伴い類似団体とほぼ同水準となるまで増加した。
　将来負担比率については、平成28年度までは類似団体に比べ低水準であったが、平成29、30年度の中央地区整備事業（カレード、カミーノ建設）に係る地方債の新規発行（約23.1億円）により地方債残高が大幅な増となり、類似団体と比べ高い水準となった。
　これら中央地区整備事業に係る地方債の元金償還は令和4年度から始まり実質公債費比率も上昇していくことが考えられため、新たに発行する地方債を抑えるなど、これまで以上に公債費の適正化に取り組んでいく必要がある。</t>
    <rPh sb="32" eb="34">
      <t>ヘイセイ</t>
    </rPh>
    <rPh sb="36" eb="38">
      <t>ネンド</t>
    </rPh>
    <rPh sb="39" eb="42">
      <t>ショウガッコウ</t>
    </rPh>
    <rPh sb="42" eb="44">
      <t>キュウショク</t>
    </rPh>
    <rPh sb="48" eb="50">
      <t>ケンセツ</t>
    </rPh>
    <rPh sb="50" eb="52">
      <t>ジギョウ</t>
    </rPh>
    <rPh sb="52" eb="53">
      <t>トウ</t>
    </rPh>
    <rPh sb="53" eb="55">
      <t>オオガタ</t>
    </rPh>
    <rPh sb="55" eb="57">
      <t>ジギョウ</t>
    </rPh>
    <rPh sb="58" eb="60">
      <t>ショウカン</t>
    </rPh>
    <rPh sb="60" eb="62">
      <t>カイシ</t>
    </rPh>
    <rPh sb="63" eb="64">
      <t>トモナ</t>
    </rPh>
    <rPh sb="65" eb="67">
      <t>ルイジ</t>
    </rPh>
    <rPh sb="67" eb="69">
      <t>ダンタイ</t>
    </rPh>
    <rPh sb="72" eb="75">
      <t>ドウスイジュン</t>
    </rPh>
    <rPh sb="80" eb="82">
      <t>ゾウカ</t>
    </rPh>
    <rPh sb="124" eb="126">
      <t>ヘイセイ</t>
    </rPh>
    <rPh sb="131" eb="133">
      <t>ネンド</t>
    </rPh>
    <rPh sb="134" eb="136">
      <t>チュウオウ</t>
    </rPh>
    <rPh sb="136" eb="138">
      <t>チク</t>
    </rPh>
    <rPh sb="138" eb="140">
      <t>セイビ</t>
    </rPh>
    <rPh sb="140" eb="142">
      <t>ジギョウ</t>
    </rPh>
    <rPh sb="152" eb="154">
      <t>ケンセツ</t>
    </rPh>
    <rPh sb="156" eb="157">
      <t>カカ</t>
    </rPh>
    <rPh sb="192" eb="194">
      <t>ルイジ</t>
    </rPh>
    <rPh sb="194" eb="196">
      <t>ダンタイ</t>
    </rPh>
    <rPh sb="197" eb="198">
      <t>クラ</t>
    </rPh>
    <rPh sb="199" eb="200">
      <t>タカ</t>
    </rPh>
    <rPh sb="201" eb="203">
      <t>スイジュン</t>
    </rPh>
    <rPh sb="213" eb="215">
      <t>チュウオウ</t>
    </rPh>
    <rPh sb="215" eb="217">
      <t>チク</t>
    </rPh>
    <rPh sb="217" eb="219">
      <t>セイビ</t>
    </rPh>
    <rPh sb="219" eb="221">
      <t>ジギョウ</t>
    </rPh>
    <rPh sb="222" eb="223">
      <t>カカ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</si>
</sst>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4E9E-4C04-8FEE-7649A16B01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70651</c:v>
                </c:pt>
                <c:pt idx="1">
                  <c:v>31089</c:v>
                </c:pt>
                <c:pt idx="2">
                  <c:v>54845</c:v>
                </c:pt>
                <c:pt idx="3">
                  <c:v>108427</c:v>
                </c:pt>
                <c:pt idx="4">
                  <c:v>73708</c:v>
                </c:pt>
              </c:numCache>
            </c:numRef>
          </c:val>
          <c:smooth val="0"/>
          <c:extLst>
            <c:ext xmlns:c16="http://schemas.microsoft.com/office/drawing/2014/chart" uri="{C3380CC4-5D6E-409C-BE32-E72D297353CC}">
              <c16:uniqueId val="{00000001-4E9E-4C04-8FEE-7649A16B0118}"/>
            </c:ext>
          </c:extLst>
        </c:ser>
        <c:dLbls>
          <c:showLegendKey val="0"/>
          <c:showVal val="0"/>
          <c:showCatName val="0"/>
          <c:showSerName val="0"/>
          <c:showPercent val="0"/>
          <c:showBubbleSize val="0"/>
        </c:dLbls>
        <c:marker val="1"/>
        <c:smooth val="0"/>
        <c:axId val="384190104"/>
        <c:axId val="384192208"/>
      </c:lineChart>
      <c:catAx>
        <c:axId val="384190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192208"/>
        <c:crosses val="autoZero"/>
        <c:auto val="1"/>
        <c:lblAlgn val="ctr"/>
        <c:lblOffset val="100"/>
        <c:tickLblSkip val="1"/>
        <c:tickMarkSkip val="1"/>
        <c:noMultiLvlLbl val="0"/>
      </c:catAx>
      <c:valAx>
        <c:axId val="3841922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190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3.12</c:v>
                </c:pt>
                <c:pt idx="1">
                  <c:v>2.7</c:v>
                </c:pt>
                <c:pt idx="2">
                  <c:v>3.2</c:v>
                </c:pt>
                <c:pt idx="3">
                  <c:v>2.37</c:v>
                </c:pt>
                <c:pt idx="4">
                  <c:v>2.41</c:v>
                </c:pt>
              </c:numCache>
            </c:numRef>
          </c:val>
          <c:extLst>
            <c:ext xmlns:c16="http://schemas.microsoft.com/office/drawing/2014/chart" uri="{C3380CC4-5D6E-409C-BE32-E72D297353CC}">
              <c16:uniqueId val="{00000000-7889-45BC-8AEE-C2D0C02429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25.85</c:v>
                </c:pt>
                <c:pt idx="1">
                  <c:v>30.06</c:v>
                </c:pt>
                <c:pt idx="2">
                  <c:v>30.27</c:v>
                </c:pt>
                <c:pt idx="3">
                  <c:v>26.45</c:v>
                </c:pt>
                <c:pt idx="4">
                  <c:v>23.21</c:v>
                </c:pt>
              </c:numCache>
            </c:numRef>
          </c:val>
          <c:extLst>
            <c:ext xmlns:c16="http://schemas.microsoft.com/office/drawing/2014/chart" uri="{C3380CC4-5D6E-409C-BE32-E72D297353CC}">
              <c16:uniqueId val="{00000001-7889-45BC-8AEE-C2D0C02429F6}"/>
            </c:ext>
          </c:extLst>
        </c:ser>
        <c:dLbls>
          <c:showLegendKey val="0"/>
          <c:showVal val="0"/>
          <c:showCatName val="0"/>
          <c:showSerName val="0"/>
          <c:showPercent val="0"/>
          <c:showBubbleSize val="0"/>
        </c:dLbls>
        <c:gapWidth val="250"/>
        <c:overlap val="100"/>
        <c:axId val="389539416"/>
        <c:axId val="384056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0.98</c:v>
                </c:pt>
                <c:pt idx="1">
                  <c:v>3.2</c:v>
                </c:pt>
                <c:pt idx="2">
                  <c:v>-0.56000000000000005</c:v>
                </c:pt>
                <c:pt idx="3">
                  <c:v>-5.92</c:v>
                </c:pt>
                <c:pt idx="4">
                  <c:v>-4.08</c:v>
                </c:pt>
              </c:numCache>
            </c:numRef>
          </c:val>
          <c:smooth val="0"/>
          <c:extLst>
            <c:ext xmlns:c16="http://schemas.microsoft.com/office/drawing/2014/chart" uri="{C3380CC4-5D6E-409C-BE32-E72D297353CC}">
              <c16:uniqueId val="{00000002-7889-45BC-8AEE-C2D0C02429F6}"/>
            </c:ext>
          </c:extLst>
        </c:ser>
        <c:dLbls>
          <c:showLegendKey val="0"/>
          <c:showVal val="0"/>
          <c:showCatName val="0"/>
          <c:showSerName val="0"/>
          <c:showPercent val="0"/>
          <c:showBubbleSize val="0"/>
        </c:dLbls>
        <c:marker val="1"/>
        <c:smooth val="0"/>
        <c:axId val="389539416"/>
        <c:axId val="384056496"/>
      </c:lineChart>
      <c:catAx>
        <c:axId val="38953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4056496"/>
        <c:crosses val="autoZero"/>
        <c:auto val="1"/>
        <c:lblAlgn val="ctr"/>
        <c:lblOffset val="100"/>
        <c:tickLblSkip val="1"/>
        <c:tickMarkSkip val="1"/>
        <c:noMultiLvlLbl val="0"/>
      </c:catAx>
      <c:valAx>
        <c:axId val="38405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53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0.84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F6-434D-B7B0-6FD16C6EB2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F6-434D-B7B0-6FD16C6EB2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F6-434D-B7B0-6FD16C6EB20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2F6-434D-B7B0-6FD16C6EB20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62F6-434D-B7B0-6FD16C6EB20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0.33</c:v>
                </c:pt>
                <c:pt idx="4">
                  <c:v>#N/A</c:v>
                </c:pt>
                <c:pt idx="5">
                  <c:v>0.24</c:v>
                </c:pt>
                <c:pt idx="6">
                  <c:v>#N/A</c:v>
                </c:pt>
                <c:pt idx="7">
                  <c:v>0.39</c:v>
                </c:pt>
                <c:pt idx="8">
                  <c:v>#N/A</c:v>
                </c:pt>
                <c:pt idx="9">
                  <c:v>0.41</c:v>
                </c:pt>
              </c:numCache>
            </c:numRef>
          </c:val>
          <c:extLst>
            <c:ext xmlns:c16="http://schemas.microsoft.com/office/drawing/2014/chart" uri="{C3380CC4-5D6E-409C-BE32-E72D297353CC}">
              <c16:uniqueId val="{00000005-62F6-434D-B7B0-6FD16C6EB20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0.22</c:v>
                </c:pt>
                <c:pt idx="4">
                  <c:v>#N/A</c:v>
                </c:pt>
                <c:pt idx="5">
                  <c:v>1.44</c:v>
                </c:pt>
                <c:pt idx="6">
                  <c:v>#N/A</c:v>
                </c:pt>
                <c:pt idx="7">
                  <c:v>2.5299999999999998</c:v>
                </c:pt>
                <c:pt idx="8">
                  <c:v>#N/A</c:v>
                </c:pt>
                <c:pt idx="9">
                  <c:v>1.01</c:v>
                </c:pt>
              </c:numCache>
            </c:numRef>
          </c:val>
          <c:extLst>
            <c:ext xmlns:c16="http://schemas.microsoft.com/office/drawing/2014/chart" uri="{C3380CC4-5D6E-409C-BE32-E72D297353CC}">
              <c16:uniqueId val="{00000006-62F6-434D-B7B0-6FD16C6EB20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3.12</c:v>
                </c:pt>
                <c:pt idx="2">
                  <c:v>#N/A</c:v>
                </c:pt>
                <c:pt idx="3">
                  <c:v>2.7</c:v>
                </c:pt>
                <c:pt idx="4">
                  <c:v>#N/A</c:v>
                </c:pt>
                <c:pt idx="5">
                  <c:v>3.19</c:v>
                </c:pt>
                <c:pt idx="6">
                  <c:v>#N/A</c:v>
                </c:pt>
                <c:pt idx="7">
                  <c:v>2.37</c:v>
                </c:pt>
                <c:pt idx="8">
                  <c:v>#N/A</c:v>
                </c:pt>
                <c:pt idx="9">
                  <c:v>2.4</c:v>
                </c:pt>
              </c:numCache>
            </c:numRef>
          </c:val>
          <c:extLst>
            <c:ext xmlns:c16="http://schemas.microsoft.com/office/drawing/2014/chart" uri="{C3380CC4-5D6E-409C-BE32-E72D297353CC}">
              <c16:uniqueId val="{00000007-62F6-434D-B7B0-6FD16C6EB205}"/>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#N/A</c:v>
                </c:pt>
                <c:pt idx="3">
                  <c:v>2.29</c:v>
                </c:pt>
                <c:pt idx="4">
                  <c:v>#N/A</c:v>
                </c:pt>
                <c:pt idx="5">
                  <c:v>2.87</c:v>
                </c:pt>
                <c:pt idx="6">
                  <c:v>#N/A</c:v>
                </c:pt>
                <c:pt idx="7">
                  <c:v>3.48</c:v>
                </c:pt>
                <c:pt idx="8">
                  <c:v>#N/A</c:v>
                </c:pt>
                <c:pt idx="9">
                  <c:v>3.93</c:v>
                </c:pt>
              </c:numCache>
            </c:numRef>
          </c:val>
          <c:extLst>
            <c:ext xmlns:c16="http://schemas.microsoft.com/office/drawing/2014/chart" uri="{C3380CC4-5D6E-409C-BE32-E72D297353CC}">
              <c16:uniqueId val="{00000008-62F6-434D-B7B0-6FD16C6EB20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10.75</c:v>
                </c:pt>
                <c:pt idx="2">
                  <c:v>#N/A</c:v>
                </c:pt>
                <c:pt idx="3">
                  <c:v>11.14</c:v>
                </c:pt>
                <c:pt idx="4">
                  <c:v>#N/A</c:v>
                </c:pt>
                <c:pt idx="5">
                  <c:v>11.69</c:v>
                </c:pt>
                <c:pt idx="6">
                  <c:v>#N/A</c:v>
                </c:pt>
                <c:pt idx="7">
                  <c:v>11.42</c:v>
                </c:pt>
                <c:pt idx="8">
                  <c:v>#N/A</c:v>
                </c:pt>
                <c:pt idx="9">
                  <c:v>12.87</c:v>
                </c:pt>
              </c:numCache>
            </c:numRef>
          </c:val>
          <c:extLst>
            <c:ext xmlns:c16="http://schemas.microsoft.com/office/drawing/2014/chart" uri="{C3380CC4-5D6E-409C-BE32-E72D297353CC}">
              <c16:uniqueId val="{00000009-62F6-434D-B7B0-6FD16C6EB205}"/>
            </c:ext>
          </c:extLst>
        </c:ser>
        <c:dLbls>
          <c:showLegendKey val="0"/>
          <c:showVal val="0"/>
          <c:showCatName val="0"/>
          <c:showSerName val="0"/>
          <c:showPercent val="0"/>
          <c:showBubbleSize val="0"/>
        </c:dLbls>
        <c:gapWidth val="150"/>
        <c:overlap val="100"/>
        <c:axId val="386631976"/>
        <c:axId val="363960032"/>
      </c:barChart>
      <c:catAx>
        <c:axId val="38663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3960032"/>
        <c:crosses val="autoZero"/>
        <c:auto val="1"/>
        <c:lblAlgn val="ctr"/>
        <c:lblOffset val="100"/>
        <c:tickLblSkip val="1"/>
        <c:tickMarkSkip val="1"/>
        <c:noMultiLvlLbl val="0"/>
      </c:catAx>
      <c:valAx>
        <c:axId val="36396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631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1817</c:v>
                </c:pt>
                <c:pt idx="5">
                  <c:v>1810</c:v>
                </c:pt>
                <c:pt idx="8">
                  <c:v>1822</c:v>
                </c:pt>
                <c:pt idx="11">
                  <c:v>1809</c:v>
                </c:pt>
                <c:pt idx="14">
                  <c:v>1803</c:v>
                </c:pt>
              </c:numCache>
            </c:numRef>
          </c:val>
          <c:extLst>
            <c:ext xmlns:c16="http://schemas.microsoft.com/office/drawing/2014/chart" uri="{C3380CC4-5D6E-409C-BE32-E72D297353CC}">
              <c16:uniqueId val="{00000000-AA6B-48A8-B4A8-06A3285B18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6B-48A8-B4A8-06A3285B18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96</c:v>
                </c:pt>
                <c:pt idx="3">
                  <c:v>91</c:v>
                </c:pt>
                <c:pt idx="6">
                  <c:v>91</c:v>
                </c:pt>
                <c:pt idx="9">
                  <c:v>112</c:v>
                </c:pt>
                <c:pt idx="12">
                  <c:v>166</c:v>
                </c:pt>
              </c:numCache>
            </c:numRef>
          </c:val>
          <c:extLst>
            <c:ext xmlns:c16="http://schemas.microsoft.com/office/drawing/2014/chart" uri="{C3380CC4-5D6E-409C-BE32-E72D297353CC}">
              <c16:uniqueId val="{00000002-AA6B-48A8-B4A8-06A3285B18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121</c:v>
                </c:pt>
                <c:pt idx="3">
                  <c:v>102</c:v>
                </c:pt>
                <c:pt idx="6">
                  <c:v>114</c:v>
                </c:pt>
                <c:pt idx="9">
                  <c:v>129</c:v>
                </c:pt>
                <c:pt idx="12">
                  <c:v>138</c:v>
                </c:pt>
              </c:numCache>
            </c:numRef>
          </c:val>
          <c:extLst>
            <c:ext xmlns:c16="http://schemas.microsoft.com/office/drawing/2014/chart" uri="{C3380CC4-5D6E-409C-BE32-E72D297353CC}">
              <c16:uniqueId val="{00000003-AA6B-48A8-B4A8-06A3285B18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359</c:v>
                </c:pt>
                <c:pt idx="3">
                  <c:v>383</c:v>
                </c:pt>
                <c:pt idx="6">
                  <c:v>355</c:v>
                </c:pt>
                <c:pt idx="9">
                  <c:v>408</c:v>
                </c:pt>
                <c:pt idx="12">
                  <c:v>405</c:v>
                </c:pt>
              </c:numCache>
            </c:numRef>
          </c:val>
          <c:extLst>
            <c:ext xmlns:c16="http://schemas.microsoft.com/office/drawing/2014/chart" uri="{C3380CC4-5D6E-409C-BE32-E72D297353CC}">
              <c16:uniqueId val="{00000004-AA6B-48A8-B4A8-06A3285B18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6B-48A8-B4A8-06A3285B18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6B-48A8-B4A8-06A3285B18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1732</c:v>
                </c:pt>
                <c:pt idx="3">
                  <c:v>1739</c:v>
                </c:pt>
                <c:pt idx="6">
                  <c:v>1726</c:v>
                </c:pt>
                <c:pt idx="9">
                  <c:v>1709</c:v>
                </c:pt>
                <c:pt idx="12">
                  <c:v>1798</c:v>
                </c:pt>
              </c:numCache>
            </c:numRef>
          </c:val>
          <c:extLst>
            <c:ext xmlns:c16="http://schemas.microsoft.com/office/drawing/2014/chart" uri="{C3380CC4-5D6E-409C-BE32-E72D297353CC}">
              <c16:uniqueId val="{00000007-AA6B-48A8-B4A8-06A3285B1811}"/>
            </c:ext>
          </c:extLst>
        </c:ser>
        <c:dLbls>
          <c:showLegendKey val="0"/>
          <c:showVal val="0"/>
          <c:showCatName val="0"/>
          <c:showSerName val="0"/>
          <c:showPercent val="0"/>
          <c:showBubbleSize val="0"/>
        </c:dLbls>
        <c:gapWidth val="100"/>
        <c:overlap val="100"/>
        <c:axId val="363962776"/>
        <c:axId val="363960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491</c:v>
                </c:pt>
                <c:pt idx="2">
                  <c:v>#N/A</c:v>
                </c:pt>
                <c:pt idx="3">
                  <c:v>#N/A</c:v>
                </c:pt>
                <c:pt idx="4">
                  <c:v>505</c:v>
                </c:pt>
                <c:pt idx="5">
                  <c:v>#N/A</c:v>
                </c:pt>
                <c:pt idx="6">
                  <c:v>#N/A</c:v>
                </c:pt>
                <c:pt idx="7">
                  <c:v>464</c:v>
                </c:pt>
                <c:pt idx="8">
                  <c:v>#N/A</c:v>
                </c:pt>
                <c:pt idx="9">
                  <c:v>#N/A</c:v>
                </c:pt>
                <c:pt idx="10">
                  <c:v>549</c:v>
                </c:pt>
                <c:pt idx="11">
                  <c:v>#N/A</c:v>
                </c:pt>
                <c:pt idx="12">
                  <c:v>#N/A</c:v>
                </c:pt>
                <c:pt idx="13">
                  <c:v>704</c:v>
                </c:pt>
                <c:pt idx="14">
                  <c:v>#N/A</c:v>
                </c:pt>
              </c:numCache>
            </c:numRef>
          </c:val>
          <c:smooth val="0"/>
          <c:extLst>
            <c:ext xmlns:c16="http://schemas.microsoft.com/office/drawing/2014/chart" uri="{C3380CC4-5D6E-409C-BE32-E72D297353CC}">
              <c16:uniqueId val="{00000008-AA6B-48A8-B4A8-06A3285B1811}"/>
            </c:ext>
          </c:extLst>
        </c:ser>
        <c:dLbls>
          <c:showLegendKey val="0"/>
          <c:showVal val="0"/>
          <c:showCatName val="0"/>
          <c:showSerName val="0"/>
          <c:showPercent val="0"/>
          <c:showBubbleSize val="0"/>
        </c:dLbls>
        <c:marker val="1"/>
        <c:smooth val="0"/>
        <c:axId val="363962776"/>
        <c:axId val="363960424"/>
      </c:lineChart>
      <c:catAx>
        <c:axId val="36396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3960424"/>
        <c:crosses val="autoZero"/>
        <c:auto val="1"/>
        <c:lblAlgn val="ctr"/>
        <c:lblOffset val="100"/>
        <c:tickLblSkip val="1"/>
        <c:tickMarkSkip val="1"/>
        <c:noMultiLvlLbl val="0"/>
      </c:catAx>
      <c:valAx>
        <c:axId val="363960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96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19544</c:v>
                </c:pt>
                <c:pt idx="5">
                  <c:v>19655</c:v>
                </c:pt>
                <c:pt idx="8">
                  <c:v>19553</c:v>
                </c:pt>
                <c:pt idx="11">
                  <c:v>19624</c:v>
                </c:pt>
                <c:pt idx="14">
                  <c:v>19596</c:v>
                </c:pt>
              </c:numCache>
            </c:numRef>
          </c:val>
          <c:extLst>
            <c:ext xmlns:c16="http://schemas.microsoft.com/office/drawing/2014/chart" uri="{C3380CC4-5D6E-409C-BE32-E72D297353CC}">
              <c16:uniqueId val="{00000000-B1FF-4F66-AF5F-1620653A95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2638</c:v>
                </c:pt>
                <c:pt idx="5">
                  <c:v>2651</c:v>
                </c:pt>
                <c:pt idx="8">
                  <c:v>2855</c:v>
                </c:pt>
                <c:pt idx="11">
                  <c:v>3301</c:v>
                </c:pt>
                <c:pt idx="14">
                  <c:v>3581</c:v>
                </c:pt>
              </c:numCache>
            </c:numRef>
          </c:val>
          <c:extLst>
            <c:ext xmlns:c16="http://schemas.microsoft.com/office/drawing/2014/chart" uri="{C3380CC4-5D6E-409C-BE32-E72D297353CC}">
              <c16:uniqueId val="{00000001-B1FF-4F66-AF5F-1620653A95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4901</c:v>
                </c:pt>
                <c:pt idx="5">
                  <c:v>5701</c:v>
                </c:pt>
                <c:pt idx="8">
                  <c:v>5725</c:v>
                </c:pt>
                <c:pt idx="11">
                  <c:v>5428</c:v>
                </c:pt>
                <c:pt idx="14">
                  <c:v>5108</c:v>
                </c:pt>
              </c:numCache>
            </c:numRef>
          </c:val>
          <c:extLst>
            <c:ext xmlns:c16="http://schemas.microsoft.com/office/drawing/2014/chart" uri="{C3380CC4-5D6E-409C-BE32-E72D297353CC}">
              <c16:uniqueId val="{00000002-B1FF-4F66-AF5F-1620653A95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FF-4F66-AF5F-1620653A95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FF-4F66-AF5F-1620653A95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124</c:v>
                </c:pt>
                <c:pt idx="6">
                  <c:v>134</c:v>
                </c:pt>
                <c:pt idx="9">
                  <c:v>86</c:v>
                </c:pt>
                <c:pt idx="12">
                  <c:v>18</c:v>
                </c:pt>
              </c:numCache>
            </c:numRef>
          </c:val>
          <c:extLst>
            <c:ext xmlns:c16="http://schemas.microsoft.com/office/drawing/2014/chart" uri="{C3380CC4-5D6E-409C-BE32-E72D297353CC}">
              <c16:uniqueId val="{00000005-B1FF-4F66-AF5F-1620653A95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857</c:v>
                </c:pt>
                <c:pt idx="3">
                  <c:v>809</c:v>
                </c:pt>
                <c:pt idx="6">
                  <c:v>863</c:v>
                </c:pt>
                <c:pt idx="9">
                  <c:v>855</c:v>
                </c:pt>
                <c:pt idx="12">
                  <c:v>766</c:v>
                </c:pt>
              </c:numCache>
            </c:numRef>
          </c:val>
          <c:extLst>
            <c:ext xmlns:c16="http://schemas.microsoft.com/office/drawing/2014/chart" uri="{C3380CC4-5D6E-409C-BE32-E72D297353CC}">
              <c16:uniqueId val="{00000006-B1FF-4F66-AF5F-1620653A95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1487</c:v>
                </c:pt>
                <c:pt idx="3">
                  <c:v>1873</c:v>
                </c:pt>
                <c:pt idx="6">
                  <c:v>2321</c:v>
                </c:pt>
                <c:pt idx="9">
                  <c:v>2475</c:v>
                </c:pt>
                <c:pt idx="12">
                  <c:v>2594</c:v>
                </c:pt>
              </c:numCache>
            </c:numRef>
          </c:val>
          <c:extLst>
            <c:ext xmlns:c16="http://schemas.microsoft.com/office/drawing/2014/chart" uri="{C3380CC4-5D6E-409C-BE32-E72D297353CC}">
              <c16:uniqueId val="{00000007-B1FF-4F66-AF5F-1620653A95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6220</c:v>
                </c:pt>
                <c:pt idx="3">
                  <c:v>6368</c:v>
                </c:pt>
                <c:pt idx="6">
                  <c:v>6142</c:v>
                </c:pt>
                <c:pt idx="9">
                  <c:v>5915</c:v>
                </c:pt>
                <c:pt idx="12">
                  <c:v>5758</c:v>
                </c:pt>
              </c:numCache>
            </c:numRef>
          </c:val>
          <c:extLst>
            <c:ext xmlns:c16="http://schemas.microsoft.com/office/drawing/2014/chart" uri="{C3380CC4-5D6E-409C-BE32-E72D297353CC}">
              <c16:uniqueId val="{00000008-B1FF-4F66-AF5F-1620653A95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1139</c:v>
                </c:pt>
                <c:pt idx="3">
                  <c:v>966</c:v>
                </c:pt>
                <c:pt idx="6">
                  <c:v>993</c:v>
                </c:pt>
                <c:pt idx="9">
                  <c:v>1404</c:v>
                </c:pt>
                <c:pt idx="12">
                  <c:v>1428</c:v>
                </c:pt>
              </c:numCache>
            </c:numRef>
          </c:val>
          <c:extLst>
            <c:ext xmlns:c16="http://schemas.microsoft.com/office/drawing/2014/chart" uri="{C3380CC4-5D6E-409C-BE32-E72D297353CC}">
              <c16:uniqueId val="{00000009-B1FF-4F66-AF5F-1620653A95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19601</c:v>
                </c:pt>
                <c:pt idx="3">
                  <c:v>19301</c:v>
                </c:pt>
                <c:pt idx="6">
                  <c:v>19427</c:v>
                </c:pt>
                <c:pt idx="9">
                  <c:v>20702</c:v>
                </c:pt>
                <c:pt idx="12">
                  <c:v>21117</c:v>
                </c:pt>
              </c:numCache>
            </c:numRef>
          </c:val>
          <c:extLst>
            <c:ext xmlns:c16="http://schemas.microsoft.com/office/drawing/2014/chart" uri="{C3380CC4-5D6E-409C-BE32-E72D297353CC}">
              <c16:uniqueId val="{0000000A-B1FF-4F66-AF5F-1620653A9539}"/>
            </c:ext>
          </c:extLst>
        </c:ser>
        <c:dLbls>
          <c:showLegendKey val="0"/>
          <c:showVal val="0"/>
          <c:showCatName val="0"/>
          <c:showSerName val="0"/>
          <c:showPercent val="0"/>
          <c:showBubbleSize val="0"/>
        </c:dLbls>
        <c:gapWidth val="100"/>
        <c:overlap val="100"/>
        <c:axId val="394768160"/>
        <c:axId val="394766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2220</c:v>
                </c:pt>
                <c:pt idx="2">
                  <c:v>#N/A</c:v>
                </c:pt>
                <c:pt idx="3">
                  <c:v>#N/A</c:v>
                </c:pt>
                <c:pt idx="4">
                  <c:v>1434</c:v>
                </c:pt>
                <c:pt idx="5">
                  <c:v>#N/A</c:v>
                </c:pt>
                <c:pt idx="6">
                  <c:v>#N/A</c:v>
                </c:pt>
                <c:pt idx="7">
                  <c:v>1747</c:v>
                </c:pt>
                <c:pt idx="8">
                  <c:v>#N/A</c:v>
                </c:pt>
                <c:pt idx="9">
                  <c:v>#N/A</c:v>
                </c:pt>
                <c:pt idx="10">
                  <c:v>3083</c:v>
                </c:pt>
                <c:pt idx="11">
                  <c:v>#N/A</c:v>
                </c:pt>
                <c:pt idx="12">
                  <c:v>#N/A</c:v>
                </c:pt>
                <c:pt idx="13">
                  <c:v>3396</c:v>
                </c:pt>
                <c:pt idx="14">
                  <c:v>#N/A</c:v>
                </c:pt>
              </c:numCache>
            </c:numRef>
          </c:val>
          <c:smooth val="0"/>
          <c:extLst>
            <c:ext xmlns:c16="http://schemas.microsoft.com/office/drawing/2014/chart" uri="{C3380CC4-5D6E-409C-BE32-E72D297353CC}">
              <c16:uniqueId val="{0000000B-B1FF-4F66-AF5F-1620653A9539}"/>
            </c:ext>
          </c:extLst>
        </c:ser>
        <c:dLbls>
          <c:showLegendKey val="0"/>
          <c:showVal val="0"/>
          <c:showCatName val="0"/>
          <c:showSerName val="0"/>
          <c:showPercent val="0"/>
          <c:showBubbleSize val="0"/>
        </c:dLbls>
        <c:marker val="1"/>
        <c:smooth val="0"/>
        <c:axId val="394768160"/>
        <c:axId val="394766200"/>
      </c:lineChart>
      <c:catAx>
        <c:axId val="39476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766200"/>
        <c:crosses val="autoZero"/>
        <c:auto val="1"/>
        <c:lblAlgn val="ctr"/>
        <c:lblOffset val="100"/>
        <c:tickLblSkip val="1"/>
        <c:tickMarkSkip val="1"/>
        <c:noMultiLvlLbl val="0"/>
      </c:catAx>
      <c:valAx>
        <c:axId val="394766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6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3187</c:v>
                </c:pt>
                <c:pt idx="1">
                  <c:v>2812</c:v>
                </c:pt>
                <c:pt idx="2">
                  <c:v>2497</c:v>
                </c:pt>
              </c:numCache>
            </c:numRef>
          </c:val>
          <c:extLst>
            <c:ext xmlns:c16="http://schemas.microsoft.com/office/drawing/2014/chart" uri="{C3380CC4-5D6E-409C-BE32-E72D297353CC}">
              <c16:uniqueId val="{00000000-905B-495F-A152-DC8893D479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529</c:v>
                </c:pt>
                <c:pt idx="1">
                  <c:v>530</c:v>
                </c:pt>
                <c:pt idx="2">
                  <c:v>330</c:v>
                </c:pt>
              </c:numCache>
            </c:numRef>
          </c:val>
          <c:extLst>
            <c:ext xmlns:c16="http://schemas.microsoft.com/office/drawing/2014/chart" uri="{C3380CC4-5D6E-409C-BE32-E72D297353CC}">
              <c16:uniqueId val="{00000001-905B-495F-A152-DC8893D479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990</c:v>
                </c:pt>
                <c:pt idx="1">
                  <c:v>956</c:v>
                </c:pt>
                <c:pt idx="2">
                  <c:v>857</c:v>
                </c:pt>
              </c:numCache>
            </c:numRef>
          </c:val>
          <c:extLst>
            <c:ext xmlns:c16="http://schemas.microsoft.com/office/drawing/2014/chart" uri="{C3380CC4-5D6E-409C-BE32-E72D297353CC}">
              <c16:uniqueId val="{00000002-905B-495F-A152-DC8893D47909}"/>
            </c:ext>
          </c:extLst>
        </c:ser>
        <c:dLbls>
          <c:showLegendKey val="0"/>
          <c:showVal val="0"/>
          <c:showCatName val="0"/>
          <c:showSerName val="0"/>
          <c:showPercent val="0"/>
          <c:showBubbleSize val="0"/>
        </c:dLbls>
        <c:gapWidth val="120"/>
        <c:overlap val="100"/>
        <c:axId val="394772864"/>
        <c:axId val="394773256"/>
      </c:barChart>
      <c:catAx>
        <c:axId val="39477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4773256"/>
        <c:crosses val="autoZero"/>
        <c:auto val="1"/>
        <c:lblAlgn val="ctr"/>
        <c:lblOffset val="100"/>
        <c:tickLblSkip val="1"/>
        <c:tickMarkSkip val="1"/>
        <c:noMultiLvlLbl val="0"/>
      </c:catAx>
      <c:valAx>
        <c:axId val="394773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77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{6EC0B7C3-885A-44C4-8DBF-605308F11DAE}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0B3-4142-9BD7-54714BF1B1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{706817C4-D491-4262-B5AB-4197BECF1986}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B3-4142-9BD7-54714BF1B1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{DBADEC47-F37F-435C-9BFF-2015DDCF56D4}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B3-4142-9BD7-54714BF1B1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{81B2F39C-41DD-4B48-B9BF-943EF4295C6A}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B3-4142-9BD7-54714BF1B1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{0CC34195-BE51-4736-96A8-C90725BE9745}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B3-4142-9BD7-54714BF1B1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{3C86314C-DD3B-47BA-B1DD-CAFD1C9A883C}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0B3-4142-9BD7-54714BF1B146}"/>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{EBF06321-B128-46A4-9FA0-BC9ED982AE7D}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0B3-4142-9BD7-54714BF1B146}"/>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{D22A24ED-02B5-42BA-8F8F-C1CC8A3C3D1A}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0B3-4142-9BD7-54714BF1B146}"/>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{9AEF7D5F-26D0-4492-B945-7F869CFE3B93}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0B3-4142-9BD7-54714BF1B1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57.4</c:v>
                </c:pt>
                <c:pt idx="24">
                  <c:v>55.8</c:v>
                </c:pt>
                <c:pt idx="32">
                  <c:v>55.8</c:v>
                </c:pt>
              </c:numCache>
            </c:numRef>
          </c:xVal>
          <c:yVal>
            <c:numRef>
              <c:f>公会計指標分析・財政指標組合せ分析表!$BP$51:$DC$51</c:f>
              <c:numCache>
                <c:formatCode>#,##0.0;"▲ "#,##0.0</c:formatCode>
                <c:ptCount val="40"/>
                <c:pt idx="16">
                  <c:v>19.399999999999999</c:v>
                </c:pt>
                <c:pt idx="24">
                  <c:v>33.700000000000003</c:v>
                </c:pt>
                <c:pt idx="32">
                  <c:v>36.5</c:v>
                </c:pt>
              </c:numCache>
            </c:numRef>
          </c:yVal>
          <c:smooth val="0"/>
          <c:extLst>
            <c:ext xmlns:c16="http://schemas.microsoft.com/office/drawing/2014/chart" uri="{C3380CC4-5D6E-409C-BE32-E72D297353CC}">
              <c16:uniqueId val="{00000009-20B3-4142-9BD7-54714BF1B1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{69E9C173-D2CE-4A99-B725-A8E755530135}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0B3-4142-9BD7-54714BF1B1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{2EF2E864-4073-4573-8BD4-FCCF35BEE7DE}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B3-4142-9BD7-54714BF1B1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{F6984D99-6690-439B-8B95-B7E5F94A229C}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B3-4142-9BD7-54714BF1B1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{3683FCAF-ED8D-41DE-B4E3-34EB61AFC16F}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B3-4142-9BD7-54714BF1B1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{EFCA36DE-4031-4CEE-B1EF-3798291343C1}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B3-4142-9BD7-54714BF1B1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{96D60F50-6AA9-4064-80F9-111CD7B6B29B}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0B3-4142-9BD7-54714BF1B146}"/>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{B6A9BC26-756B-496F-9B7D-E821AC10072C}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0B3-4142-9BD7-54714BF1B146}"/>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{A5DC79CB-9AD0-4731-9107-5FBCE72563B9}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0B3-4142-9BD7-54714BF1B146}"/>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{48BD74F3-C7FE-41A0-99CF-AF1DCEE6F6ED}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0B3-4142-9BD7-54714BF1B1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20B3-4142-9BD7-54714BF1B146}"/>
            </c:ext>
          </c:extLst>
        </c:ser>
        <c:dLbls>
          <c:showLegendKey val="0"/>
          <c:showVal val="1"/>
          <c:showCatName val="0"/>
          <c:showSerName val="0"/>
          <c:showPercent val="0"/>
          <c:showBubbleSize val="0"/>
        </c:dLbls>
        <c:axId val="394770512"/>
        <c:axId val="394766592"/>
      </c:scatterChart>
      <c:valAx>
        <c:axId val="394770512"/>
        <c:scaling>
          <c:orientation val="minMax"/>
          <c:max val="60.8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766592"/>
        <c:crosses val="autoZero"/>
        <c:crossBetween val="midCat"/>
      </c:valAx>
      <c:valAx>
        <c:axId val="394766592"/>
        <c:scaling>
          <c:orientation val="minMax"/>
          <c:max val="40"/>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770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{7300E4BC-265F-42B6-BBB3-A181B0AA3C05}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FEA-4CAB-9512-DD600B9051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{4B550188-0F11-4437-8B18-B2EBE309DDE7}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EA-4CAB-9512-DD600B9051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{1F9436EA-874A-4048-B677-C66CC45D360F}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EA-4CAB-9512-DD600B9051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{B7E300BD-EB22-4F32-91D6-831F1F6A6EE5}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EA-4CAB-9512-DD600B9051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{1514AA0D-18C1-4CC7-B409-8665B2B615C5}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EA-4CAB-9512-DD600B9051E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{11F72DA4-C8D9-47E5-BE63-5BAB2BE818DD}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FEA-4CAB-9512-DD600B9051E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{6FFB9854-CEDD-45AD-9A4C-56DABA8C97F2}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FEA-4CAB-9512-DD600B9051E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{772C8697-8A5B-44E0-959D-7B09577D51A4}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FEA-4CAB-9512-DD600B9051E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{81A2788F-DF39-416D-A21D-69F10E21A9B3}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FEA-4CAB-9512-DD600B9051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5.4</c:v>
                </c:pt>
                <c:pt idx="16">
                  <c:v>5.5</c:v>
                </c:pt>
                <c:pt idx="24">
                  <c:v>5.6</c:v>
                </c:pt>
                <c:pt idx="32">
                  <c:v>6.2</c:v>
                </c:pt>
              </c:numCache>
            </c:numRef>
          </c:xVal>
          <c:yVal>
            <c:numRef>
              <c:f>公会計指標分析・財政指標組合せ分析表!$BP$73:$DC$73</c:f>
              <c:numCache>
                <c:formatCode>#,##0.0;"▲ "#,##0.0</c:formatCode>
                <c:ptCount val="40"/>
                <c:pt idx="0">
                  <c:v>25.8</c:v>
                </c:pt>
                <c:pt idx="8">
                  <c:v>16</c:v>
                </c:pt>
                <c:pt idx="16">
                  <c:v>19.399999999999999</c:v>
                </c:pt>
                <c:pt idx="24">
                  <c:v>33.700000000000003</c:v>
                </c:pt>
                <c:pt idx="32">
                  <c:v>36.5</c:v>
                </c:pt>
              </c:numCache>
            </c:numRef>
          </c:yVal>
          <c:smooth val="0"/>
          <c:extLst>
            <c:ext xmlns:c16="http://schemas.microsoft.com/office/drawing/2014/chart" uri="{C3380CC4-5D6E-409C-BE32-E72D297353CC}">
              <c16:uniqueId val="{00000009-DFEA-4CAB-9512-DD600B9051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{7A83F26D-A338-42B5-ABB7-E4D23FEC33A4}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FEA-4CAB-9512-DD600B9051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{6E115B3D-6A49-4AE9-A1F4-21AAF960DB9A}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EA-4CAB-9512-DD600B9051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{6137B9FB-2C17-4E04-AE73-099020D08EE9}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EA-4CAB-9512-DD600B9051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{2C5FAC2F-5FCB-4A26-B2D1-F3F72ACA6D7E}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EA-4CAB-9512-DD600B9051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{974DF270-CCC5-49C9-8E05-4904E51FCB04}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EA-4CAB-9512-DD600B9051E1}"/>
                </c:ext>
              </c:extLst>
            </c:dLbl>
            <c:dLbl>
              <c:idx val="8"/>
              <c:layout>
                <c:manualLayout>
                  <c:x val="-2.9101506860015322E-2"/>
                  <c:y val="-6.047713998220438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{9BD09629-785E-4A74-A811-78E340A62B19}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FEA-4CAB-9512-DD600B9051E1}"/>
                </c:ext>
              </c:extLst>
            </c:dLbl>
            <c:dLbl>
              <c:idx val="16"/>
              <c:layout>
                <c:manualLayout>
                  <c:x val="-3.4294476378206012E-2"/>
                  <c:y val="-6.435615419338355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{42FEFB89-296F-4C86-B77D-F8DC92DD4088}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FEA-4CAB-9512-DD600B9051E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{6BF55D19-94ED-4F56-8D45-FC6BE81AC878}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FEA-4CAB-9512-DD600B9051E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{1F5740E4-0000-4F36-99FB-96EFD0647B30}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FEA-4CAB-9512-DD600B9051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DFEA-4CAB-9512-DD600B9051E1}"/>
            </c:ext>
          </c:extLst>
        </c:ser>
        <c:dLbls>
          <c:showLegendKey val="0"/>
          <c:showVal val="1"/>
          <c:showCatName val="0"/>
          <c:showSerName val="0"/>
          <c:showPercent val="0"/>
          <c:showBubbleSize val="0"/>
        </c:dLbls>
        <c:axId val="394770120"/>
        <c:axId val="394769728"/>
      </c:scatterChart>
      <c:valAx>
        <c:axId val="394770120"/>
        <c:scaling>
          <c:orientation val="minMax"/>
          <c:max val="9.1"/>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769728"/>
        <c:crosses val="autoZero"/>
        <c:crossBetween val="midCat"/>
      </c:valAx>
      <c:valAx>
        <c:axId val="394769728"/>
        <c:scaling>
          <c:orientation val="minMax"/>
          <c:max val="5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770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年度は、普通会計の既往債の償還が進行したものの、平成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年に実施した小学校給食センター施設整備事業や区画整理事業に伴う起債の償還開始などから実質公債費比率の分子が増加し、比率が悪化した。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年度は、野々市中央地区整備事業などにより地方債残高が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百万円増加したこと、また、大型事業実施や経常経費の増加による財源不足への対応として基金残高が全体で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百万円減少したことにより将来負担比率が悪化した。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野々市中央地区整備事業という大型事業が完了したものの、組合等負担等見込額（一部事務組合の起債残高）も増加傾向にあるため引き続き注視していく必要がある。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石川県野々市市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企業立地促進基金として</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億円積み立てた一方、大型事業実施や経常経費の増加による財源不足への対応として財政調整基金を</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億円、減債基金を</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また、「にぎわいの里ののいち カミーノ」建設費として教育施設整備基金を</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億円取り崩したこと等により、基金全体として約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事業の見直し・統廃合など歳出の合理化等行財政改革を推進し、基金の取り崩しに頼らない財政運営を目指す。</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また、災害や不況など不測の事態に対応できるだけの基金を確保するよう努める。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教育施設整備基金：教育施設の整備のために要する経費の財源を積み立てるもの。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企業立地促進基金：経済の活性化に資する企業立地を促進するために要する経費の財源を積み立てるもの。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教育施設整備基金：「にぎわいの里ののいち カミーノ」建設費として教育施設整備基金</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取り崩したことによる減。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企業立地促進基金：経済の活性化に資する企業立地を促進するために</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企業立地促進基金：</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億円）限りの積み立てとする。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決算剰余金を</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億円積み立てたものの、大型事業実施や経常経費の増加による財源不足への対応として</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億円取り崩したことによる減。</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災害や不況など不測の事態に対応できるだけの基金を確保するよう努める。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起債の償還のため</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億円取り崩したことによる減。</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基金利子の積立を継続し、繰上償還など公債費負担の軽減に備える。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52,610
52,045
13.56
19,807,370
19,489,732
258,722
10,757,587
21,116,606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年度の「にぎわいの里ののいち カミーノ」建設や相次ぐ区画整理事業に伴う街路整備、小学校の増築及び大規模改修などにより公共施設の老朽化が一部改善され、有形固定資産減価償却率は類似団体平均の数値を下回っている。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今後も老朽化する公共施設等に対し、令和２年度に策定される個別施設計画をもとに施設の長寿命化及び適正な維持管理に努めていきたい。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42001</xdr:rowOff>
    </xdr:from>
    <xdr:to>
      <xdr:col>23</xdr:col>
      <xdr:colOff>136525</xdr:colOff>
      <xdr:row>30</xdr:row>
      <xdr:rowOff>143601</xdr:rowOff>
    </xdr:to>
    <xdr:sp macro="" textlink="">
      <xdr:nvSpPr>
        <xdr:cNvPr id="81" name="楕円 80"/>
        <xdr:cNvSpPr/>
      </xdr:nvSpPr>
      <xdr:spPr>
        <a:xfrm>
          <a:off x="47117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20428</xdr:rowOff>
    </xdr:from>
    <xdr:ext cx="405111" cy="259045"/>
    <xdr:sp macro="" textlink="">
      <xdr:nvSpPr>
        <xdr:cNvPr id="82" name="有形固定資産減価償却率該当値テキスト"/>
        <xdr:cNvSpPr txBox="1"/>
      </xdr:nvSpPr>
      <xdr:spPr>
        <a:xfrm>
          <a:off x="4813300" y="593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42001</xdr:rowOff>
    </xdr:from>
    <xdr:to>
      <xdr:col>19</xdr:col>
      <xdr:colOff>187325</xdr:colOff>
      <xdr:row>30</xdr:row>
      <xdr:rowOff>143601</xdr:rowOff>
    </xdr:to>
    <xdr:sp macro="" textlink="">
      <xdr:nvSpPr>
        <xdr:cNvPr id="83" name="楕円 82"/>
        <xdr:cNvSpPr/>
      </xdr:nvSpPr>
      <xdr:spPr>
        <a:xfrm>
          <a:off x="4000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92801</xdr:rowOff>
    </xdr:from>
    <xdr:to>
      <xdr:col>23</xdr:col>
      <xdr:colOff>85725</xdr:colOff>
      <xdr:row>30</xdr:row>
      <xdr:rowOff>92801</xdr:rowOff>
    </xdr:to>
    <xdr:cxnSp macro="">
      <xdr:nvCxnSpPr>
        <xdr:cNvPr id="84" name="直線コネクタ 83"/>
        <xdr:cNvCxnSpPr/>
      </xdr:nvCxnSpPr>
      <xdr:spPr>
        <a:xfrm>
          <a:off x="4051300" y="6007826"/>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164102</xdr:rowOff>
    </xdr:from>
    <xdr:to>
      <xdr:col>15</xdr:col>
      <xdr:colOff>187325</xdr:colOff>
      <xdr:row>30</xdr:row>
      <xdr:rowOff>94252</xdr:rowOff>
    </xdr:to>
    <xdr:sp macro="" textlink="">
      <xdr:nvSpPr>
        <xdr:cNvPr id="85" name="楕円 84"/>
        <xdr:cNvSpPr/>
      </xdr:nvSpPr>
      <xdr:spPr>
        <a:xfrm>
          <a:off x="3238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43452</xdr:rowOff>
    </xdr:from>
    <xdr:to>
      <xdr:col>19</xdr:col>
      <xdr:colOff>136525</xdr:colOff>
      <xdr:row>30</xdr:row>
      <xdr:rowOff>92801</xdr:rowOff>
    </xdr:to>
    <xdr:cxnSp macro="">
      <xdr:nvCxnSpPr>
        <xdr:cNvPr id="86" name="直線コネクタ 85"/>
        <xdr:cNvCxnSpPr/>
      </xdr:nvCxnSpPr>
      <xdr:spPr>
        <a:xfrm>
          <a:off x="3289300" y="595847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7"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88"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9"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134728</xdr:rowOff>
    </xdr:from>
    <xdr:ext cx="405111" cy="259045"/>
    <xdr:sp macro="" textlink="">
      <xdr:nvSpPr>
        <xdr:cNvPr id="90" name="n_1mainValue有形固定資産減価償却率"/>
        <xdr:cNvSpPr txBox="1"/>
      </xdr:nvSpPr>
      <xdr:spPr>
        <a:xfrm>
          <a:off x="38360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85379</xdr:rowOff>
    </xdr:from>
    <xdr:ext cx="405111" cy="259045"/>
    <xdr:sp macro="" textlink="">
      <xdr:nvSpPr>
        <xdr:cNvPr id="91" name="n_2mainValue有形固定資産減価償却率"/>
        <xdr:cNvSpPr txBox="1"/>
      </xdr:nvSpPr>
      <xdr:spPr>
        <a:xfrm>
          <a:off x="3086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年度竣工の「学びの杜ののいち カレード」、平成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年度竣工の「にぎわいの里ののいち カミーノ」と大規模事業が続いたことによる地方債残高の大幅な増、また扶助費や物件費などの経常経費が類似団体に比べ増加傾向にあることから債務償還比率は類似団体平均に比べ大きくなっている。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今後も人口増による児童福祉費や生活保護費などの扶助費は増加が続く見込みであるため、物件費など他経費の歳出抑制により経常収支比率全体の改善に努める必要がある。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154213</xdr:rowOff>
    </xdr:from>
    <xdr:to>
      <xdr:col>76</xdr:col>
      <xdr:colOff>73025</xdr:colOff>
      <xdr:row>29</xdr:row>
      <xdr:rowOff>84363</xdr:rowOff>
    </xdr:to>
    <xdr:sp macro="" textlink="">
      <xdr:nvSpPr>
        <xdr:cNvPr id="133" name="楕円 132"/>
        <xdr:cNvSpPr/>
      </xdr:nvSpPr>
      <xdr:spPr>
        <a:xfrm>
          <a:off x="14744700" y="572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5640</xdr:rowOff>
    </xdr:from>
    <xdr:ext cx="469744" cy="259045"/>
    <xdr:sp macro="" textlink="">
      <xdr:nvSpPr>
        <xdr:cNvPr id="134" name="債務償還比率該当値テキスト"/>
        <xdr:cNvSpPr txBox="1"/>
      </xdr:nvSpPr>
      <xdr:spPr>
        <a:xfrm>
          <a:off x="14846300" y="557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4113</xdr:rowOff>
    </xdr:from>
    <xdr:to>
      <xdr:col>72</xdr:col>
      <xdr:colOff>123825</xdr:colOff>
      <xdr:row>29</xdr:row>
      <xdr:rowOff>105713</xdr:rowOff>
    </xdr:to>
    <xdr:sp macro="" textlink="">
      <xdr:nvSpPr>
        <xdr:cNvPr id="135" name="楕円 134"/>
        <xdr:cNvSpPr/>
      </xdr:nvSpPr>
      <xdr:spPr>
        <a:xfrm>
          <a:off x="14033500" y="57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33563</xdr:rowOff>
    </xdr:from>
    <xdr:to>
      <xdr:col>76</xdr:col>
      <xdr:colOff>22225</xdr:colOff>
      <xdr:row>29</xdr:row>
      <xdr:rowOff>54913</xdr:rowOff>
    </xdr:to>
    <xdr:cxnSp macro="">
      <xdr:nvCxnSpPr>
        <xdr:cNvPr id="136" name="直線コネクタ 135"/>
        <xdr:cNvCxnSpPr/>
      </xdr:nvCxnSpPr>
      <xdr:spPr>
        <a:xfrm flipV="1">
          <a:off x="14084300" y="5777138"/>
          <a:ext cx="7112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122240</xdr:rowOff>
    </xdr:from>
    <xdr:ext cx="469744" cy="259045"/>
    <xdr:sp macro="" textlink="">
      <xdr:nvSpPr>
        <xdr:cNvPr id="138" name="n_1mainValue債務償還比率"/>
        <xdr:cNvSpPr txBox="1"/>
      </xdr:nvSpPr>
      <xdr:spPr>
        <a:xfrm>
          <a:off x="13836727" y="55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52,610
52,045
13.56
19,807,370
19,489,732
258,722
10,757,587
21,116,606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157661</xdr:rowOff>
    </xdr:from>
    <xdr:to>
      <xdr:col>24</xdr:col>
      <xdr:colOff>114300</xdr:colOff>
      <xdr:row>36</xdr:row>
      <xdr:rowOff>87811</xdr:rowOff>
    </xdr:to>
    <xdr:sp macro="" textlink="">
      <xdr:nvSpPr>
        <xdr:cNvPr id="72" name="楕円 71"/>
        <xdr:cNvSpPr/>
      </xdr:nvSpPr>
      <xdr:spPr>
        <a:xfrm>
          <a:off x="45847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9088</xdr:rowOff>
    </xdr:from>
    <xdr:ext cx="405111" cy="259045"/>
    <xdr:sp macro="" textlink="">
      <xdr:nvSpPr>
        <xdr:cNvPr id="73" name="【道路】&#10;有形固定資産減価償却率該当値テキスト"/>
        <xdr:cNvSpPr txBox="1"/>
      </xdr:nvSpPr>
      <xdr:spPr>
        <a:xfrm>
          <a:off x="4673600" y="60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4" name="楕円 73"/>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37011</xdr:rowOff>
    </xdr:from>
    <xdr:to>
      <xdr:col>24</xdr:col>
      <xdr:colOff>63500</xdr:colOff>
      <xdr:row>36</xdr:row>
      <xdr:rowOff>41910</xdr:rowOff>
    </xdr:to>
    <xdr:cxnSp macro="">
      <xdr:nvCxnSpPr>
        <xdr:cNvPr id="75" name="直線コネクタ 74"/>
        <xdr:cNvCxnSpPr/>
      </xdr:nvCxnSpPr>
      <xdr:spPr>
        <a:xfrm flipV="1">
          <a:off x="3797300" y="620921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167458</xdr:rowOff>
    </xdr:from>
    <xdr:to>
      <xdr:col>15</xdr:col>
      <xdr:colOff>101600</xdr:colOff>
      <xdr:row>36</xdr:row>
      <xdr:rowOff>97608</xdr:rowOff>
    </xdr:to>
    <xdr:sp macro="" textlink="">
      <xdr:nvSpPr>
        <xdr:cNvPr id="76" name="楕円 75"/>
        <xdr:cNvSpPr/>
      </xdr:nvSpPr>
      <xdr:spPr>
        <a:xfrm>
          <a:off x="2857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46808</xdr:rowOff>
    </xdr:to>
    <xdr:cxnSp macro="">
      <xdr:nvCxnSpPr>
        <xdr:cNvPr id="77" name="直線コネクタ 76"/>
        <xdr:cNvCxnSpPr/>
      </xdr:nvCxnSpPr>
      <xdr:spPr>
        <a:xfrm flipV="1">
          <a:off x="2908300" y="621411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8"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9"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81" name="n_1mainValue【道路】&#10;有形固定資産減価償却率"/>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114135</xdr:rowOff>
    </xdr:from>
    <xdr:ext cx="405111" cy="259045"/>
    <xdr:sp macro="" textlink="">
      <xdr:nvSpPr>
        <xdr:cNvPr id="82" name="n_2mainValue【道路】&#10;有形固定資産減価償却率"/>
        <xdr:cNvSpPr txBox="1"/>
      </xdr:nvSpPr>
      <xdr:spPr>
        <a:xfrm>
          <a:off x="2705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97130</xdr:rowOff>
    </xdr:from>
    <xdr:to>
      <xdr:col>55</xdr:col>
      <xdr:colOff>50800</xdr:colOff>
      <xdr:row>42</xdr:row>
      <xdr:rowOff>27280</xdr:rowOff>
    </xdr:to>
    <xdr:sp macro="" textlink="">
      <xdr:nvSpPr>
        <xdr:cNvPr id="121" name="楕円 120"/>
        <xdr:cNvSpPr/>
      </xdr:nvSpPr>
      <xdr:spPr>
        <a:xfrm>
          <a:off x="10426700" y="71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2" name="【道路】&#10;一人当たり延長該当値テキスト"/>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96724</xdr:rowOff>
    </xdr:from>
    <xdr:to>
      <xdr:col>50</xdr:col>
      <xdr:colOff>165100</xdr:colOff>
      <xdr:row>42</xdr:row>
      <xdr:rowOff>26874</xdr:rowOff>
    </xdr:to>
    <xdr:sp macro="" textlink="">
      <xdr:nvSpPr>
        <xdr:cNvPr id="123" name="楕円 122"/>
        <xdr:cNvSpPr/>
      </xdr:nvSpPr>
      <xdr:spPr>
        <a:xfrm>
          <a:off x="9588500" y="71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147524</xdr:rowOff>
    </xdr:from>
    <xdr:to>
      <xdr:col>55</xdr:col>
      <xdr:colOff>0</xdr:colOff>
      <xdr:row>41</xdr:row>
      <xdr:rowOff>147930</xdr:rowOff>
    </xdr:to>
    <xdr:cxnSp macro="">
      <xdr:nvCxnSpPr>
        <xdr:cNvPr id="124" name="直線コネクタ 123"/>
        <xdr:cNvCxnSpPr/>
      </xdr:nvCxnSpPr>
      <xdr:spPr>
        <a:xfrm>
          <a:off x="9639300" y="7176974"/>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96634</xdr:rowOff>
    </xdr:from>
    <xdr:to>
      <xdr:col>46</xdr:col>
      <xdr:colOff>38100</xdr:colOff>
      <xdr:row>42</xdr:row>
      <xdr:rowOff>26784</xdr:rowOff>
    </xdr:to>
    <xdr:sp macro="" textlink="">
      <xdr:nvSpPr>
        <xdr:cNvPr id="125" name="楕円 124"/>
        <xdr:cNvSpPr/>
      </xdr:nvSpPr>
      <xdr:spPr>
        <a:xfrm>
          <a:off x="8699500" y="71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147434</xdr:rowOff>
    </xdr:from>
    <xdr:to>
      <xdr:col>50</xdr:col>
      <xdr:colOff>114300</xdr:colOff>
      <xdr:row>41</xdr:row>
      <xdr:rowOff>147524</xdr:rowOff>
    </xdr:to>
    <xdr:cxnSp macro="">
      <xdr:nvCxnSpPr>
        <xdr:cNvPr id="126" name="直線コネクタ 125"/>
        <xdr:cNvCxnSpPr/>
      </xdr:nvCxnSpPr>
      <xdr:spPr>
        <a:xfrm>
          <a:off x="8750300" y="7176884"/>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18001</xdr:rowOff>
    </xdr:from>
    <xdr:ext cx="469744" cy="259045"/>
    <xdr:sp macro="" textlink="">
      <xdr:nvSpPr>
        <xdr:cNvPr id="130" name="n_1mainValue【道路】&#10;一人当たり延長"/>
        <xdr:cNvSpPr txBox="1"/>
      </xdr:nvSpPr>
      <xdr:spPr>
        <a:xfrm>
          <a:off x="9391727" y="721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17911</xdr:rowOff>
    </xdr:from>
    <xdr:ext cx="469744" cy="259045"/>
    <xdr:sp macro="" textlink="">
      <xdr:nvSpPr>
        <xdr:cNvPr id="131" name="n_2mainValue【道路】&#10;一人当たり延長"/>
        <xdr:cNvSpPr txBox="1"/>
      </xdr:nvSpPr>
      <xdr:spPr>
        <a:xfrm>
          <a:off x="8515427" y="721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2"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72" name="楕円 171"/>
        <xdr:cNvSpPr/>
      </xdr:nvSpPr>
      <xdr:spPr>
        <a:xfrm>
          <a:off x="45847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28864</xdr:rowOff>
    </xdr:from>
    <xdr:ext cx="405111" cy="259045"/>
    <xdr:sp macro="" textlink="">
      <xdr:nvSpPr>
        <xdr:cNvPr id="173" name="【橋りょう・トンネル】&#10;有形固定資産減価償却率該当値テキスト"/>
        <xdr:cNvSpPr txBox="1"/>
      </xdr:nvSpPr>
      <xdr:spPr>
        <a:xfrm>
          <a:off x="4673600" y="101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74" name="楕円 173"/>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101237</xdr:rowOff>
    </xdr:from>
    <xdr:to>
      <xdr:col>24</xdr:col>
      <xdr:colOff>63500</xdr:colOff>
      <xdr:row>59</xdr:row>
      <xdr:rowOff>125730</xdr:rowOff>
    </xdr:to>
    <xdr:cxnSp macro="">
      <xdr:nvCxnSpPr>
        <xdr:cNvPr id="175" name="直線コネクタ 174"/>
        <xdr:cNvCxnSpPr/>
      </xdr:nvCxnSpPr>
      <xdr:spPr>
        <a:xfrm flipV="1">
          <a:off x="3797300" y="1021678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96157</xdr:rowOff>
    </xdr:from>
    <xdr:to>
      <xdr:col>15</xdr:col>
      <xdr:colOff>101600</xdr:colOff>
      <xdr:row>60</xdr:row>
      <xdr:rowOff>26307</xdr:rowOff>
    </xdr:to>
    <xdr:sp macro="" textlink="">
      <xdr:nvSpPr>
        <xdr:cNvPr id="176" name="楕円 175"/>
        <xdr:cNvSpPr/>
      </xdr:nvSpPr>
      <xdr:spPr>
        <a:xfrm>
          <a:off x="2857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146957</xdr:rowOff>
    </xdr:to>
    <xdr:cxnSp macro="">
      <xdr:nvCxnSpPr>
        <xdr:cNvPr id="177" name="直線コネクタ 176"/>
        <xdr:cNvCxnSpPr/>
      </xdr:nvCxnSpPr>
      <xdr:spPr>
        <a:xfrm flipV="1">
          <a:off x="2908300" y="102412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8"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9"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167657</xdr:rowOff>
    </xdr:from>
    <xdr:ext cx="405111" cy="259045"/>
    <xdr:sp macro="" textlink="">
      <xdr:nvSpPr>
        <xdr:cNvPr id="181" name="n_1mainValue【橋りょう・トンネ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17434</xdr:rowOff>
    </xdr:from>
    <xdr:ext cx="405111" cy="259045"/>
    <xdr:sp macro="" textlink="">
      <xdr:nvSpPr>
        <xdr:cNvPr id="182" name="n_2mainValue【橋りょう・トンネル】&#10;有形固定資産減価償却率"/>
        <xdr:cNvSpPr txBox="1"/>
      </xdr:nvSpPr>
      <xdr:spPr>
        <a:xfrm>
          <a:off x="27057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126319</xdr:rowOff>
    </xdr:from>
    <xdr:to>
      <xdr:col>55</xdr:col>
      <xdr:colOff>50800</xdr:colOff>
      <xdr:row>64</xdr:row>
      <xdr:rowOff>56469</xdr:rowOff>
    </xdr:to>
    <xdr:sp macro="" textlink="">
      <xdr:nvSpPr>
        <xdr:cNvPr id="221" name="楕円 220"/>
        <xdr:cNvSpPr/>
      </xdr:nvSpPr>
      <xdr:spPr>
        <a:xfrm>
          <a:off x="10426700" y="1092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41854</xdr:rowOff>
    </xdr:from>
    <xdr:ext cx="534377" cy="259045"/>
    <xdr:sp macro="" textlink="">
      <xdr:nvSpPr>
        <xdr:cNvPr id="222" name="【橋りょう・トンネル】&#10;一人当たり有形固定資産（償却資産）額該当値テキスト"/>
        <xdr:cNvSpPr txBox="1"/>
      </xdr:nvSpPr>
      <xdr:spPr>
        <a:xfrm>
          <a:off x="10515600" y="1084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125695</xdr:rowOff>
    </xdr:from>
    <xdr:to>
      <xdr:col>50</xdr:col>
      <xdr:colOff>165100</xdr:colOff>
      <xdr:row>64</xdr:row>
      <xdr:rowOff>55845</xdr:rowOff>
    </xdr:to>
    <xdr:sp macro="" textlink="">
      <xdr:nvSpPr>
        <xdr:cNvPr id="223" name="楕円 222"/>
        <xdr:cNvSpPr/>
      </xdr:nvSpPr>
      <xdr:spPr>
        <a:xfrm>
          <a:off x="9588500" y="109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5045</xdr:rowOff>
    </xdr:from>
    <xdr:to>
      <xdr:col>55</xdr:col>
      <xdr:colOff>0</xdr:colOff>
      <xdr:row>64</xdr:row>
      <xdr:rowOff>5669</xdr:rowOff>
    </xdr:to>
    <xdr:cxnSp macro="">
      <xdr:nvCxnSpPr>
        <xdr:cNvPr id="224" name="直線コネクタ 223"/>
        <xdr:cNvCxnSpPr/>
      </xdr:nvCxnSpPr>
      <xdr:spPr>
        <a:xfrm>
          <a:off x="9639300" y="10977845"/>
          <a:ext cx="8382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125560</xdr:rowOff>
    </xdr:from>
    <xdr:to>
      <xdr:col>46</xdr:col>
      <xdr:colOff>38100</xdr:colOff>
      <xdr:row>64</xdr:row>
      <xdr:rowOff>55710</xdr:rowOff>
    </xdr:to>
    <xdr:sp macro="" textlink="">
      <xdr:nvSpPr>
        <xdr:cNvPr id="225" name="楕円 224"/>
        <xdr:cNvSpPr/>
      </xdr:nvSpPr>
      <xdr:spPr>
        <a:xfrm>
          <a:off x="8699500" y="109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4910</xdr:rowOff>
    </xdr:from>
    <xdr:to>
      <xdr:col>50</xdr:col>
      <xdr:colOff>114300</xdr:colOff>
      <xdr:row>64</xdr:row>
      <xdr:rowOff>5045</xdr:rowOff>
    </xdr:to>
    <xdr:cxnSp macro="">
      <xdr:nvCxnSpPr>
        <xdr:cNvPr id="226" name="直線コネクタ 225"/>
        <xdr:cNvCxnSpPr/>
      </xdr:nvCxnSpPr>
      <xdr:spPr>
        <a:xfrm>
          <a:off x="8750300" y="10977710"/>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46972</xdr:rowOff>
    </xdr:from>
    <xdr:ext cx="534377" cy="259045"/>
    <xdr:sp macro="" textlink="">
      <xdr:nvSpPr>
        <xdr:cNvPr id="230" name="n_1mainValue【橋りょう・トンネル】&#10;一人当たり有形固定資産（償却資産）額"/>
        <xdr:cNvSpPr txBox="1"/>
      </xdr:nvSpPr>
      <xdr:spPr>
        <a:xfrm>
          <a:off x="9359411" y="110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46837</xdr:rowOff>
    </xdr:from>
    <xdr:ext cx="534377" cy="259045"/>
    <xdr:sp macro="" textlink="">
      <xdr:nvSpPr>
        <xdr:cNvPr id="231" name="n_2mainValue【橋りょう・トンネル】&#10;一人当たり有形固定資産（償却資産）額"/>
        <xdr:cNvSpPr txBox="1"/>
      </xdr:nvSpPr>
      <xdr:spPr>
        <a:xfrm>
          <a:off x="8483111" y="1101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61" name="【公営住宅】&#10;有形固定資産減価償却率平均値テキスト"/>
        <xdr:cNvSpPr txBox="1"/>
      </xdr:nvSpPr>
      <xdr:spPr>
        <a:xfrm>
          <a:off x="46736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113030</xdr:rowOff>
    </xdr:from>
    <xdr:to>
      <xdr:col>24</xdr:col>
      <xdr:colOff>114300</xdr:colOff>
      <xdr:row>86</xdr:row>
      <xdr:rowOff>43180</xdr:rowOff>
    </xdr:to>
    <xdr:sp macro="" textlink="">
      <xdr:nvSpPr>
        <xdr:cNvPr id="271" name="楕円 270"/>
        <xdr:cNvSpPr/>
      </xdr:nvSpPr>
      <xdr:spPr>
        <a:xfrm>
          <a:off x="4584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91457</xdr:rowOff>
    </xdr:from>
    <xdr:ext cx="405111" cy="259045"/>
    <xdr:sp macro="" textlink="">
      <xdr:nvSpPr>
        <xdr:cNvPr id="272" name="【公営住宅】&#10;有形固定資産減価償却率該当値テキスト"/>
        <xdr:cNvSpPr txBox="1"/>
      </xdr:nvSpPr>
      <xdr:spPr>
        <a:xfrm>
          <a:off x="4673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149225</xdr:rowOff>
    </xdr:from>
    <xdr:to>
      <xdr:col>20</xdr:col>
      <xdr:colOff>38100</xdr:colOff>
      <xdr:row>86</xdr:row>
      <xdr:rowOff>79375</xdr:rowOff>
    </xdr:to>
    <xdr:sp macro="" textlink="">
      <xdr:nvSpPr>
        <xdr:cNvPr id="273" name="楕円 272"/>
        <xdr:cNvSpPr/>
      </xdr:nvSpPr>
      <xdr:spPr>
        <a:xfrm>
          <a:off x="3746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163830</xdr:rowOff>
    </xdr:from>
    <xdr:to>
      <xdr:col>24</xdr:col>
      <xdr:colOff>63500</xdr:colOff>
      <xdr:row>86</xdr:row>
      <xdr:rowOff>28575</xdr:rowOff>
    </xdr:to>
    <xdr:cxnSp macro="">
      <xdr:nvCxnSpPr>
        <xdr:cNvPr id="274" name="直線コネクタ 273"/>
        <xdr:cNvCxnSpPr/>
      </xdr:nvCxnSpPr>
      <xdr:spPr>
        <a:xfrm flipV="1">
          <a:off x="3797300" y="14737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12064</xdr:rowOff>
    </xdr:from>
    <xdr:to>
      <xdr:col>15</xdr:col>
      <xdr:colOff>101600</xdr:colOff>
      <xdr:row>86</xdr:row>
      <xdr:rowOff>113664</xdr:rowOff>
    </xdr:to>
    <xdr:sp macro="" textlink="">
      <xdr:nvSpPr>
        <xdr:cNvPr id="275" name="楕円 274"/>
        <xdr:cNvSpPr/>
      </xdr:nvSpPr>
      <xdr:spPr>
        <a:xfrm>
          <a:off x="2857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28575</xdr:rowOff>
    </xdr:from>
    <xdr:to>
      <xdr:col>19</xdr:col>
      <xdr:colOff>177800</xdr:colOff>
      <xdr:row>86</xdr:row>
      <xdr:rowOff>62864</xdr:rowOff>
    </xdr:to>
    <xdr:cxnSp macro="">
      <xdr:nvCxnSpPr>
        <xdr:cNvPr id="276" name="直線コネクタ 275"/>
        <xdr:cNvCxnSpPr/>
      </xdr:nvCxnSpPr>
      <xdr:spPr>
        <a:xfrm flipV="1">
          <a:off x="2908300" y="147732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77"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78"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70502</xdr:rowOff>
    </xdr:from>
    <xdr:ext cx="405111" cy="259045"/>
    <xdr:sp macro="" textlink="">
      <xdr:nvSpPr>
        <xdr:cNvPr id="280" name="n_1mainValue【公営住宅】&#10;有形固定資産減価償却率"/>
        <xdr:cNvSpPr txBox="1"/>
      </xdr:nvSpPr>
      <xdr:spPr>
        <a:xfrm>
          <a:off x="3582044"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104791</xdr:rowOff>
    </xdr:from>
    <xdr:ext cx="405111" cy="259045"/>
    <xdr:sp macro="" textlink="">
      <xdr:nvSpPr>
        <xdr:cNvPr id="281" name="n_2mainValue【公営住宅】&#10;有形固定資産減価償却率"/>
        <xdr:cNvSpPr txBox="1"/>
      </xdr:nvSpPr>
      <xdr:spPr>
        <a:xfrm>
          <a:off x="2705744"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10"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10161</xdr:rowOff>
    </xdr:from>
    <xdr:to>
      <xdr:col>55</xdr:col>
      <xdr:colOff>50800</xdr:colOff>
      <xdr:row>86</xdr:row>
      <xdr:rowOff>111761</xdr:rowOff>
    </xdr:to>
    <xdr:sp macro="" textlink="">
      <xdr:nvSpPr>
        <xdr:cNvPr id="320" name="楕円 319"/>
        <xdr:cNvSpPr/>
      </xdr:nvSpPr>
      <xdr:spPr>
        <a:xfrm>
          <a:off x="10426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96538</xdr:rowOff>
    </xdr:from>
    <xdr:ext cx="469744" cy="259045"/>
    <xdr:sp macro="" textlink="">
      <xdr:nvSpPr>
        <xdr:cNvPr id="321" name="【公営住宅】&#10;一人当たり面積該当値テキスト"/>
        <xdr:cNvSpPr txBox="1"/>
      </xdr:nvSpPr>
      <xdr:spPr>
        <a:xfrm>
          <a:off x="10515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9398</xdr:rowOff>
    </xdr:from>
    <xdr:to>
      <xdr:col>50</xdr:col>
      <xdr:colOff>165100</xdr:colOff>
      <xdr:row>86</xdr:row>
      <xdr:rowOff>110998</xdr:rowOff>
    </xdr:to>
    <xdr:sp macro="" textlink="">
      <xdr:nvSpPr>
        <xdr:cNvPr id="322" name="楕円 321"/>
        <xdr:cNvSpPr/>
      </xdr:nvSpPr>
      <xdr:spPr>
        <a:xfrm>
          <a:off x="9588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60198</xdr:rowOff>
    </xdr:from>
    <xdr:to>
      <xdr:col>55</xdr:col>
      <xdr:colOff>0</xdr:colOff>
      <xdr:row>86</xdr:row>
      <xdr:rowOff>60961</xdr:rowOff>
    </xdr:to>
    <xdr:cxnSp macro="">
      <xdr:nvCxnSpPr>
        <xdr:cNvPr id="323" name="直線コネクタ 322"/>
        <xdr:cNvCxnSpPr/>
      </xdr:nvCxnSpPr>
      <xdr:spPr>
        <a:xfrm>
          <a:off x="9639300" y="1480489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9398</xdr:rowOff>
    </xdr:from>
    <xdr:to>
      <xdr:col>46</xdr:col>
      <xdr:colOff>38100</xdr:colOff>
      <xdr:row>86</xdr:row>
      <xdr:rowOff>110998</xdr:rowOff>
    </xdr:to>
    <xdr:sp macro="" textlink="">
      <xdr:nvSpPr>
        <xdr:cNvPr id="324" name="楕円 323"/>
        <xdr:cNvSpPr/>
      </xdr:nvSpPr>
      <xdr:spPr>
        <a:xfrm>
          <a:off x="8699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60198</xdr:rowOff>
    </xdr:from>
    <xdr:to>
      <xdr:col>50</xdr:col>
      <xdr:colOff>114300</xdr:colOff>
      <xdr:row>86</xdr:row>
      <xdr:rowOff>60198</xdr:rowOff>
    </xdr:to>
    <xdr:cxnSp macro="">
      <xdr:nvCxnSpPr>
        <xdr:cNvPr id="325" name="直線コネクタ 324"/>
        <xdr:cNvCxnSpPr/>
      </xdr:nvCxnSpPr>
      <xdr:spPr>
        <a:xfrm>
          <a:off x="8750300" y="14804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6"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102125</xdr:rowOff>
    </xdr:from>
    <xdr:ext cx="469744" cy="259045"/>
    <xdr:sp macro="" textlink="">
      <xdr:nvSpPr>
        <xdr:cNvPr id="329" name="n_1mainValue【公営住宅】&#10;一人当たり面積"/>
        <xdr:cNvSpPr txBox="1"/>
      </xdr:nvSpPr>
      <xdr:spPr>
        <a:xfrm>
          <a:off x="93917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102125</xdr:rowOff>
    </xdr:from>
    <xdr:ext cx="469744" cy="259045"/>
    <xdr:sp macro="" textlink="">
      <xdr:nvSpPr>
        <xdr:cNvPr id="330" name="n_2mainValue【公営住宅】&#10;一人当たり面積"/>
        <xdr:cNvSpPr txBox="1"/>
      </xdr:nvSpPr>
      <xdr:spPr>
        <a:xfrm>
          <a:off x="85154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386" name="楕円 385"/>
        <xdr:cNvSpPr/>
      </xdr:nvSpPr>
      <xdr:spPr>
        <a:xfrm>
          <a:off x="16268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13987</xdr:rowOff>
    </xdr:from>
    <xdr:ext cx="405111" cy="259045"/>
    <xdr:sp macro="" textlink="">
      <xdr:nvSpPr>
        <xdr:cNvPr id="387" name="【認定こども園・幼稚園・保育所】&#10;有形固定資産減価償却率該当値テキスト"/>
        <xdr:cNvSpPr txBox="1"/>
      </xdr:nvSpPr>
      <xdr:spPr>
        <a:xfrm>
          <a:off x="16357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21590</xdr:rowOff>
    </xdr:from>
    <xdr:to>
      <xdr:col>81</xdr:col>
      <xdr:colOff>101600</xdr:colOff>
      <xdr:row>35</xdr:row>
      <xdr:rowOff>123190</xdr:rowOff>
    </xdr:to>
    <xdr:sp macro="" textlink="">
      <xdr:nvSpPr>
        <xdr:cNvPr id="388" name="楕円 387"/>
        <xdr:cNvSpPr/>
      </xdr:nvSpPr>
      <xdr:spPr>
        <a:xfrm>
          <a:off x="15430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72390</xdr:rowOff>
    </xdr:to>
    <xdr:cxnSp macro="">
      <xdr:nvCxnSpPr>
        <xdr:cNvPr id="389" name="直線コネクタ 388"/>
        <xdr:cNvCxnSpPr/>
      </xdr:nvCxnSpPr>
      <xdr:spPr>
        <a:xfrm flipV="1">
          <a:off x="15481300" y="6042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53975</xdr:rowOff>
    </xdr:from>
    <xdr:to>
      <xdr:col>76</xdr:col>
      <xdr:colOff>165100</xdr:colOff>
      <xdr:row>35</xdr:row>
      <xdr:rowOff>155575</xdr:rowOff>
    </xdr:to>
    <xdr:sp macro="" textlink="">
      <xdr:nvSpPr>
        <xdr:cNvPr id="390" name="楕円 389"/>
        <xdr:cNvSpPr/>
      </xdr:nvSpPr>
      <xdr:spPr>
        <a:xfrm>
          <a:off x="14541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72390</xdr:rowOff>
    </xdr:from>
    <xdr:to>
      <xdr:col>81</xdr:col>
      <xdr:colOff>50800</xdr:colOff>
      <xdr:row>35</xdr:row>
      <xdr:rowOff>104775</xdr:rowOff>
    </xdr:to>
    <xdr:cxnSp macro="">
      <xdr:nvCxnSpPr>
        <xdr:cNvPr id="391" name="直線コネクタ 390"/>
        <xdr:cNvCxnSpPr/>
      </xdr:nvCxnSpPr>
      <xdr:spPr>
        <a:xfrm flipV="1">
          <a:off x="14592300" y="60731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9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139717</xdr:rowOff>
    </xdr:from>
    <xdr:ext cx="405111" cy="259045"/>
    <xdr:sp macro="" textlink="">
      <xdr:nvSpPr>
        <xdr:cNvPr id="395" name="n_1mainValue【認定こども園・幼稚園・保育所】&#10;有形固定資産減価償却率"/>
        <xdr:cNvSpPr txBox="1"/>
      </xdr:nvSpPr>
      <xdr:spPr>
        <a:xfrm>
          <a:off x="152660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652</xdr:rowOff>
    </xdr:from>
    <xdr:ext cx="405111" cy="259045"/>
    <xdr:sp macro="" textlink="">
      <xdr:nvSpPr>
        <xdr:cNvPr id="396" name="n_2mainValue【認定こども園・幼稚園・保育所】&#10;有形固定資産減価償却率"/>
        <xdr:cNvSpPr txBox="1"/>
      </xdr:nvSpPr>
      <xdr:spPr>
        <a:xfrm>
          <a:off x="14389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144272</xdr:rowOff>
    </xdr:from>
    <xdr:to>
      <xdr:col>116</xdr:col>
      <xdr:colOff>114300</xdr:colOff>
      <xdr:row>39</xdr:row>
      <xdr:rowOff>74422</xdr:rowOff>
    </xdr:to>
    <xdr:sp macro="" textlink="">
      <xdr:nvSpPr>
        <xdr:cNvPr id="433" name="楕円 432"/>
        <xdr:cNvSpPr/>
      </xdr:nvSpPr>
      <xdr:spPr>
        <a:xfrm>
          <a:off x="22110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167149</xdr:rowOff>
    </xdr:from>
    <xdr:ext cx="469744" cy="259045"/>
    <xdr:sp macro="" textlink="">
      <xdr:nvSpPr>
        <xdr:cNvPr id="434" name="【認定こども園・幼稚園・保育所】&#10;一人当たり面積該当値テキスト"/>
        <xdr:cNvSpPr txBox="1"/>
      </xdr:nvSpPr>
      <xdr:spPr>
        <a:xfrm>
          <a:off x="22199600" y="65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35" name="楕円 434"/>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23622</xdr:rowOff>
    </xdr:to>
    <xdr:cxnSp macro="">
      <xdr:nvCxnSpPr>
        <xdr:cNvPr id="436" name="直線コネクタ 435"/>
        <xdr:cNvCxnSpPr/>
      </xdr:nvCxnSpPr>
      <xdr:spPr>
        <a:xfrm>
          <a:off x="21323300" y="6705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437" name="楕円 436"/>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19050</xdr:rowOff>
    </xdr:to>
    <xdr:cxnSp macro="">
      <xdr:nvCxnSpPr>
        <xdr:cNvPr id="438" name="直線コネクタ 437"/>
        <xdr:cNvCxnSpPr/>
      </xdr:nvCxnSpPr>
      <xdr:spPr>
        <a:xfrm>
          <a:off x="20434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39"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0"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442" name="n_1main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43" name="n_2mainValue【認定こども園・幼稚園・保育所】&#10;一人当たり面積"/>
        <xdr:cNvSpPr txBox="1"/>
      </xdr:nvSpPr>
      <xdr:spPr>
        <a:xfrm>
          <a:off x="20199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71"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152654</xdr:rowOff>
    </xdr:from>
    <xdr:to>
      <xdr:col>85</xdr:col>
      <xdr:colOff>177800</xdr:colOff>
      <xdr:row>63</xdr:row>
      <xdr:rowOff>82804</xdr:rowOff>
    </xdr:to>
    <xdr:sp macro="" textlink="">
      <xdr:nvSpPr>
        <xdr:cNvPr id="481" name="楕円 480"/>
        <xdr:cNvSpPr/>
      </xdr:nvSpPr>
      <xdr:spPr>
        <a:xfrm>
          <a:off x="162687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131081</xdr:rowOff>
    </xdr:from>
    <xdr:ext cx="405111" cy="259045"/>
    <xdr:sp macro="" textlink="">
      <xdr:nvSpPr>
        <xdr:cNvPr id="482" name="【学校施設】&#10;有形固定資産減価償却率該当値テキスト"/>
        <xdr:cNvSpPr txBox="1"/>
      </xdr:nvSpPr>
      <xdr:spPr>
        <a:xfrm>
          <a:off x="16357600" y="1076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88646</xdr:rowOff>
    </xdr:from>
    <xdr:to>
      <xdr:col>81</xdr:col>
      <xdr:colOff>101600</xdr:colOff>
      <xdr:row>63</xdr:row>
      <xdr:rowOff>18796</xdr:rowOff>
    </xdr:to>
    <xdr:sp macro="" textlink="">
      <xdr:nvSpPr>
        <xdr:cNvPr id="483" name="楕円 482"/>
        <xdr:cNvSpPr/>
      </xdr:nvSpPr>
      <xdr:spPr>
        <a:xfrm>
          <a:off x="15430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139446</xdr:rowOff>
    </xdr:from>
    <xdr:to>
      <xdr:col>85</xdr:col>
      <xdr:colOff>127000</xdr:colOff>
      <xdr:row>63</xdr:row>
      <xdr:rowOff>32004</xdr:rowOff>
    </xdr:to>
    <xdr:cxnSp macro="">
      <xdr:nvCxnSpPr>
        <xdr:cNvPr id="484" name="直線コネクタ 483"/>
        <xdr:cNvCxnSpPr/>
      </xdr:nvCxnSpPr>
      <xdr:spPr>
        <a:xfrm>
          <a:off x="15481300" y="1076934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136652</xdr:rowOff>
    </xdr:from>
    <xdr:to>
      <xdr:col>76</xdr:col>
      <xdr:colOff>165100</xdr:colOff>
      <xdr:row>63</xdr:row>
      <xdr:rowOff>66802</xdr:rowOff>
    </xdr:to>
    <xdr:sp macro="" textlink="">
      <xdr:nvSpPr>
        <xdr:cNvPr id="485" name="楕円 484"/>
        <xdr:cNvSpPr/>
      </xdr:nvSpPr>
      <xdr:spPr>
        <a:xfrm>
          <a:off x="14541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139446</xdr:rowOff>
    </xdr:from>
    <xdr:to>
      <xdr:col>81</xdr:col>
      <xdr:colOff>50800</xdr:colOff>
      <xdr:row>63</xdr:row>
      <xdr:rowOff>16002</xdr:rowOff>
    </xdr:to>
    <xdr:cxnSp macro="">
      <xdr:nvCxnSpPr>
        <xdr:cNvPr id="486" name="直線コネクタ 485"/>
        <xdr:cNvCxnSpPr/>
      </xdr:nvCxnSpPr>
      <xdr:spPr>
        <a:xfrm flipV="1">
          <a:off x="14592300" y="107693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87"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488"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9923</xdr:rowOff>
    </xdr:from>
    <xdr:ext cx="405111" cy="259045"/>
    <xdr:sp macro="" textlink="">
      <xdr:nvSpPr>
        <xdr:cNvPr id="490" name="n_1mainValue【学校施設】&#10;有形固定資産減価償却率"/>
        <xdr:cNvSpPr txBox="1"/>
      </xdr:nvSpPr>
      <xdr:spPr>
        <a:xfrm>
          <a:off x="15266044" y="108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57929</xdr:rowOff>
    </xdr:from>
    <xdr:ext cx="405111" cy="259045"/>
    <xdr:sp macro="" textlink="">
      <xdr:nvSpPr>
        <xdr:cNvPr id="491" name="n_2mainValue【学校施設】&#10;有形固定資産減価償却率"/>
        <xdr:cNvSpPr txBox="1"/>
      </xdr:nvSpPr>
      <xdr:spPr>
        <a:xfrm>
          <a:off x="14389744"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19"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29667</xdr:rowOff>
    </xdr:from>
    <xdr:to>
      <xdr:col>116</xdr:col>
      <xdr:colOff>114300</xdr:colOff>
      <xdr:row>63</xdr:row>
      <xdr:rowOff>131267</xdr:rowOff>
    </xdr:to>
    <xdr:sp macro="" textlink="">
      <xdr:nvSpPr>
        <xdr:cNvPr id="529" name="楕円 528"/>
        <xdr:cNvSpPr/>
      </xdr:nvSpPr>
      <xdr:spPr>
        <a:xfrm>
          <a:off x="22110700" y="108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8094</xdr:rowOff>
    </xdr:from>
    <xdr:ext cx="469744" cy="259045"/>
    <xdr:sp macro="" textlink="">
      <xdr:nvSpPr>
        <xdr:cNvPr id="530" name="【学校施設】&#10;一人当たり面積該当値テキスト"/>
        <xdr:cNvSpPr txBox="1"/>
      </xdr:nvSpPr>
      <xdr:spPr>
        <a:xfrm>
          <a:off x="22199600" y="1080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27839</xdr:rowOff>
    </xdr:from>
    <xdr:to>
      <xdr:col>112</xdr:col>
      <xdr:colOff>38100</xdr:colOff>
      <xdr:row>63</xdr:row>
      <xdr:rowOff>129439</xdr:rowOff>
    </xdr:to>
    <xdr:sp macro="" textlink="">
      <xdr:nvSpPr>
        <xdr:cNvPr id="531" name="楕円 530"/>
        <xdr:cNvSpPr/>
      </xdr:nvSpPr>
      <xdr:spPr>
        <a:xfrm>
          <a:off x="21272500" y="108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78639</xdr:rowOff>
    </xdr:from>
    <xdr:to>
      <xdr:col>116</xdr:col>
      <xdr:colOff>63500</xdr:colOff>
      <xdr:row>63</xdr:row>
      <xdr:rowOff>80467</xdr:rowOff>
    </xdr:to>
    <xdr:cxnSp macro="">
      <xdr:nvCxnSpPr>
        <xdr:cNvPr id="532" name="直線コネクタ 531"/>
        <xdr:cNvCxnSpPr/>
      </xdr:nvCxnSpPr>
      <xdr:spPr>
        <a:xfrm>
          <a:off x="21323300" y="10879989"/>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29667</xdr:rowOff>
    </xdr:from>
    <xdr:to>
      <xdr:col>107</xdr:col>
      <xdr:colOff>101600</xdr:colOff>
      <xdr:row>63</xdr:row>
      <xdr:rowOff>131267</xdr:rowOff>
    </xdr:to>
    <xdr:sp macro="" textlink="">
      <xdr:nvSpPr>
        <xdr:cNvPr id="533" name="楕円 532"/>
        <xdr:cNvSpPr/>
      </xdr:nvSpPr>
      <xdr:spPr>
        <a:xfrm>
          <a:off x="20383500" y="108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78639</xdr:rowOff>
    </xdr:from>
    <xdr:to>
      <xdr:col>111</xdr:col>
      <xdr:colOff>177800</xdr:colOff>
      <xdr:row>63</xdr:row>
      <xdr:rowOff>80467</xdr:rowOff>
    </xdr:to>
    <xdr:cxnSp macro="">
      <xdr:nvCxnSpPr>
        <xdr:cNvPr id="534" name="直線コネクタ 533"/>
        <xdr:cNvCxnSpPr/>
      </xdr:nvCxnSpPr>
      <xdr:spPr>
        <a:xfrm flipV="1">
          <a:off x="20434300" y="1087998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120566</xdr:rowOff>
    </xdr:from>
    <xdr:ext cx="469744" cy="259045"/>
    <xdr:sp macro="" textlink="">
      <xdr:nvSpPr>
        <xdr:cNvPr id="538" name="n_1mainValue【学校施設】&#10;一人当たり面積"/>
        <xdr:cNvSpPr txBox="1"/>
      </xdr:nvSpPr>
      <xdr:spPr>
        <a:xfrm>
          <a:off x="21075727" y="1092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122394</xdr:rowOff>
    </xdr:from>
    <xdr:ext cx="469744" cy="259045"/>
    <xdr:sp macro="" textlink="">
      <xdr:nvSpPr>
        <xdr:cNvPr id="539" name="n_2mainValue【学校施設】&#10;一人当たり面積"/>
        <xdr:cNvSpPr txBox="1"/>
      </xdr:nvSpPr>
      <xdr:spPr>
        <a:xfrm>
          <a:off x="20199427" y="109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570" name="【児童館】&#10;有形固定資産減価償却率平均値テキスト"/>
        <xdr:cNvSpPr txBox="1"/>
      </xdr:nvSpPr>
      <xdr:spPr>
        <a:xfrm>
          <a:off x="16357600" y="1381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74" name="フローチャート: 判断 57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xdr:rowOff>
    </xdr:from>
    <xdr:to>
      <xdr:col>85</xdr:col>
      <xdr:colOff>177800</xdr:colOff>
      <xdr:row>82</xdr:row>
      <xdr:rowOff>110127</xdr:rowOff>
    </xdr:to>
    <xdr:sp macro="" textlink="">
      <xdr:nvSpPr>
        <xdr:cNvPr id="580" name="楕円 579"/>
        <xdr:cNvSpPr/>
      </xdr:nvSpPr>
      <xdr:spPr>
        <a:xfrm>
          <a:off x="162687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158404</xdr:rowOff>
    </xdr:from>
    <xdr:ext cx="405111" cy="259045"/>
    <xdr:sp macro="" textlink="">
      <xdr:nvSpPr>
        <xdr:cNvPr id="581" name="【児童館】&#10;有形固定資産減価償却率該当値テキスト"/>
        <xdr:cNvSpPr txBox="1"/>
      </xdr:nvSpPr>
      <xdr:spPr>
        <a:xfrm>
          <a:off x="16357600"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41184</xdr:rowOff>
    </xdr:from>
    <xdr:to>
      <xdr:col>81</xdr:col>
      <xdr:colOff>101600</xdr:colOff>
      <xdr:row>82</xdr:row>
      <xdr:rowOff>142784</xdr:rowOff>
    </xdr:to>
    <xdr:sp macro="" textlink="">
      <xdr:nvSpPr>
        <xdr:cNvPr id="582" name="楕円 581"/>
        <xdr:cNvSpPr/>
      </xdr:nvSpPr>
      <xdr:spPr>
        <a:xfrm>
          <a:off x="15430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59327</xdr:rowOff>
    </xdr:from>
    <xdr:to>
      <xdr:col>85</xdr:col>
      <xdr:colOff>127000</xdr:colOff>
      <xdr:row>82</xdr:row>
      <xdr:rowOff>91984</xdr:rowOff>
    </xdr:to>
    <xdr:cxnSp macro="">
      <xdr:nvCxnSpPr>
        <xdr:cNvPr id="583" name="直線コネクタ 582"/>
        <xdr:cNvCxnSpPr/>
      </xdr:nvCxnSpPr>
      <xdr:spPr>
        <a:xfrm flipV="1">
          <a:off x="15481300" y="141182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75474</xdr:rowOff>
    </xdr:from>
    <xdr:to>
      <xdr:col>76</xdr:col>
      <xdr:colOff>165100</xdr:colOff>
      <xdr:row>83</xdr:row>
      <xdr:rowOff>5624</xdr:rowOff>
    </xdr:to>
    <xdr:sp macro="" textlink="">
      <xdr:nvSpPr>
        <xdr:cNvPr id="584" name="楕円 583"/>
        <xdr:cNvSpPr/>
      </xdr:nvSpPr>
      <xdr:spPr>
        <a:xfrm>
          <a:off x="14541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91984</xdr:rowOff>
    </xdr:from>
    <xdr:to>
      <xdr:col>81</xdr:col>
      <xdr:colOff>50800</xdr:colOff>
      <xdr:row>82</xdr:row>
      <xdr:rowOff>126274</xdr:rowOff>
    </xdr:to>
    <xdr:cxnSp macro="">
      <xdr:nvCxnSpPr>
        <xdr:cNvPr id="585" name="直線コネクタ 584"/>
        <xdr:cNvCxnSpPr/>
      </xdr:nvCxnSpPr>
      <xdr:spPr>
        <a:xfrm flipV="1">
          <a:off x="14592300" y="141508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586" name="n_1aveValue【児童館】&#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587" name="n_2aveValue【児童館】&#10;有形固定資産減価償却率"/>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88"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133911</xdr:rowOff>
    </xdr:from>
    <xdr:ext cx="405111" cy="259045"/>
    <xdr:sp macro="" textlink="">
      <xdr:nvSpPr>
        <xdr:cNvPr id="589" name="n_1mainValue【児童館】&#10;有形固定資産減価償却率"/>
        <xdr:cNvSpPr txBox="1"/>
      </xdr:nvSpPr>
      <xdr:spPr>
        <a:xfrm>
          <a:off x="152660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590" name="n_2mainValue【児童館】&#10;有形固定資産減価償却率"/>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1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1" name="フローチャート: 判断 620"/>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27" name="楕円 626"/>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628" name="【児童館】&#10;一人当たり面積該当値テキスト"/>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629" name="楕円 628"/>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630" name="直線コネクタ 629"/>
        <xdr:cNvCxnSpPr/>
      </xdr:nvCxnSpPr>
      <xdr:spPr>
        <a:xfrm>
          <a:off x="21323300" y="1418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631" name="楕円 630"/>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129539</xdr:rowOff>
    </xdr:to>
    <xdr:cxnSp macro="">
      <xdr:nvCxnSpPr>
        <xdr:cNvPr id="632" name="直線コネクタ 631"/>
        <xdr:cNvCxnSpPr/>
      </xdr:nvCxnSpPr>
      <xdr:spPr>
        <a:xfrm>
          <a:off x="20434300" y="1418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633"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34"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636" name="n_1main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7" name="n_2main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668"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72" name="フローチャート: 判断 671"/>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142966</xdr:rowOff>
    </xdr:from>
    <xdr:to>
      <xdr:col>85</xdr:col>
      <xdr:colOff>177800</xdr:colOff>
      <xdr:row>108</xdr:row>
      <xdr:rowOff>73116</xdr:rowOff>
    </xdr:to>
    <xdr:sp macro="" textlink="">
      <xdr:nvSpPr>
        <xdr:cNvPr id="678" name="楕円 677"/>
        <xdr:cNvSpPr/>
      </xdr:nvSpPr>
      <xdr:spPr>
        <a:xfrm>
          <a:off x="162687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57893</xdr:rowOff>
    </xdr:from>
    <xdr:ext cx="405111" cy="259045"/>
    <xdr:sp macro="" textlink="">
      <xdr:nvSpPr>
        <xdr:cNvPr id="679" name="【公民館】&#10;有形固定資産減価償却率該当値テキスト"/>
        <xdr:cNvSpPr txBox="1"/>
      </xdr:nvSpPr>
      <xdr:spPr>
        <a:xfrm>
          <a:off x="16357600" y="1840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30299</xdr:rowOff>
    </xdr:from>
    <xdr:to>
      <xdr:col>81</xdr:col>
      <xdr:colOff>101600</xdr:colOff>
      <xdr:row>102</xdr:row>
      <xdr:rowOff>131899</xdr:rowOff>
    </xdr:to>
    <xdr:sp macro="" textlink="">
      <xdr:nvSpPr>
        <xdr:cNvPr id="680" name="楕円 679"/>
        <xdr:cNvSpPr/>
      </xdr:nvSpPr>
      <xdr:spPr>
        <a:xfrm>
          <a:off x="15430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81099</xdr:rowOff>
    </xdr:from>
    <xdr:to>
      <xdr:col>85</xdr:col>
      <xdr:colOff>127000</xdr:colOff>
      <xdr:row>108</xdr:row>
      <xdr:rowOff>22316</xdr:rowOff>
    </xdr:to>
    <xdr:cxnSp macro="">
      <xdr:nvCxnSpPr>
        <xdr:cNvPr id="681" name="直線コネクタ 680"/>
        <xdr:cNvCxnSpPr/>
      </xdr:nvCxnSpPr>
      <xdr:spPr>
        <a:xfrm>
          <a:off x="15481300" y="17568999"/>
          <a:ext cx="838200" cy="96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141332</xdr:rowOff>
    </xdr:from>
    <xdr:to>
      <xdr:col>76</xdr:col>
      <xdr:colOff>165100</xdr:colOff>
      <xdr:row>102</xdr:row>
      <xdr:rowOff>71482</xdr:rowOff>
    </xdr:to>
    <xdr:sp macro="" textlink="">
      <xdr:nvSpPr>
        <xdr:cNvPr id="682" name="楕円 681"/>
        <xdr:cNvSpPr/>
      </xdr:nvSpPr>
      <xdr:spPr>
        <a:xfrm>
          <a:off x="14541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20682</xdr:rowOff>
    </xdr:from>
    <xdr:to>
      <xdr:col>81</xdr:col>
      <xdr:colOff>50800</xdr:colOff>
      <xdr:row>102</xdr:row>
      <xdr:rowOff>81099</xdr:rowOff>
    </xdr:to>
    <xdr:cxnSp macro="">
      <xdr:nvCxnSpPr>
        <xdr:cNvPr id="683" name="直線コネクタ 682"/>
        <xdr:cNvCxnSpPr/>
      </xdr:nvCxnSpPr>
      <xdr:spPr>
        <a:xfrm>
          <a:off x="14592300" y="17508582"/>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4"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5"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8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148426</xdr:rowOff>
    </xdr:from>
    <xdr:ext cx="405111" cy="259045"/>
    <xdr:sp macro="" textlink="">
      <xdr:nvSpPr>
        <xdr:cNvPr id="687" name="n_1mainValue【公民館】&#10;有形固定資産減価償却率"/>
        <xdr:cNvSpPr txBox="1"/>
      </xdr:nvSpPr>
      <xdr:spPr>
        <a:xfrm>
          <a:off x="152660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88009</xdr:rowOff>
    </xdr:from>
    <xdr:ext cx="405111" cy="259045"/>
    <xdr:sp macro="" textlink="">
      <xdr:nvSpPr>
        <xdr:cNvPr id="688" name="n_2mainValue【公民館】&#10;有形固定資産減価償却率"/>
        <xdr:cNvSpPr txBox="1"/>
      </xdr:nvSpPr>
      <xdr:spPr>
        <a:xfrm>
          <a:off x="143897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17"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1" name="フローチャート: 判断 720"/>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727" name="楕円 726"/>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128288</xdr:rowOff>
    </xdr:from>
    <xdr:ext cx="469744" cy="259045"/>
    <xdr:sp macro="" textlink="">
      <xdr:nvSpPr>
        <xdr:cNvPr id="728" name="【公民館】&#10;一人当たり面積該当値テキスト"/>
        <xdr:cNvSpPr txBox="1"/>
      </xdr:nvSpPr>
      <xdr:spPr>
        <a:xfrm>
          <a:off x="22199600"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162561</xdr:rowOff>
    </xdr:from>
    <xdr:to>
      <xdr:col>112</xdr:col>
      <xdr:colOff>38100</xdr:colOff>
      <xdr:row>108</xdr:row>
      <xdr:rowOff>92711</xdr:rowOff>
    </xdr:to>
    <xdr:sp macro="" textlink="">
      <xdr:nvSpPr>
        <xdr:cNvPr id="729" name="楕円 728"/>
        <xdr:cNvSpPr/>
      </xdr:nvSpPr>
      <xdr:spPr>
        <a:xfrm>
          <a:off x="21272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108</xdr:row>
      <xdr:rowOff>41911</xdr:rowOff>
    </xdr:to>
    <xdr:cxnSp macro="">
      <xdr:nvCxnSpPr>
        <xdr:cNvPr id="730" name="直線コネクタ 729"/>
        <xdr:cNvCxnSpPr/>
      </xdr:nvCxnSpPr>
      <xdr:spPr>
        <a:xfrm flipV="1">
          <a:off x="21323300" y="1832991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31" name="楕円 730"/>
        <xdr:cNvSpPr/>
      </xdr:nvSpPr>
      <xdr:spPr>
        <a:xfrm>
          <a:off x="20383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163830</xdr:rowOff>
    </xdr:from>
    <xdr:to>
      <xdr:col>111</xdr:col>
      <xdr:colOff>177800</xdr:colOff>
      <xdr:row>108</xdr:row>
      <xdr:rowOff>41911</xdr:rowOff>
    </xdr:to>
    <xdr:cxnSp macro="">
      <xdr:nvCxnSpPr>
        <xdr:cNvPr id="732" name="直線コネクタ 731"/>
        <xdr:cNvCxnSpPr/>
      </xdr:nvCxnSpPr>
      <xdr:spPr>
        <a:xfrm>
          <a:off x="20434300" y="1833753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3"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34"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35"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83838</xdr:rowOff>
    </xdr:from>
    <xdr:ext cx="469744" cy="259045"/>
    <xdr:sp macro="" textlink="">
      <xdr:nvSpPr>
        <xdr:cNvPr id="736" name="n_1mainValue【公民館】&#10;一人当たり面積"/>
        <xdr:cNvSpPr txBox="1"/>
      </xdr:nvSpPr>
      <xdr:spPr>
        <a:xfrm>
          <a:off x="210757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37" name="n_2mainValue【公民館】&#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類似団体と比較して特に有形固定資産減価償却率が高くなっている施設は、認定こども園・幼稚園・保育所、低くなっている施設は、学校施設、公営住宅、公民館である。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については、近年新設された認定こども園等は全て民営となっており、公立保育園については新設や大きな改修もなく老朽化が進んでいるため類似団体に比べ有形固定資産減価償却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学校施設については、順次小中学校で大規模改修事業を行っており、その結果類似団体に比べ有形固定資産減価償却率が低くなっている。公営住宅についても平成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年につばきの郷住宅（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戸）が新設されたことにより学校施設同様、類似団体平均を大きく下回っている。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年度の中央公民館建替え（「にぎわいの里ののいち カミーノ」建設）に伴い、類似団体平均以下の水準となった。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今後策定される個別施設計画をもとに各公共施設に対し計画的に老朽化対策を行い、維持管理費用の抑制に努めていきたい。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52,610
52,045
13.56
19,807,370
19,489,732
258,722
10,757,587
21,116,606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xdr:cNvSpPr txBox="1"/>
      </xdr:nvSpPr>
      <xdr:spPr>
        <a:xfrm>
          <a:off x="4673600" y="6367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149497</xdr:rowOff>
    </xdr:from>
    <xdr:to>
      <xdr:col>24</xdr:col>
      <xdr:colOff>114300</xdr:colOff>
      <xdr:row>42</xdr:row>
      <xdr:rowOff>79647</xdr:rowOff>
    </xdr:to>
    <xdr:sp macro="" textlink="">
      <xdr:nvSpPr>
        <xdr:cNvPr id="72" name="楕円 71"/>
        <xdr:cNvSpPr/>
      </xdr:nvSpPr>
      <xdr:spPr>
        <a:xfrm>
          <a:off x="45847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64424</xdr:rowOff>
    </xdr:from>
    <xdr:ext cx="340478" cy="259045"/>
    <xdr:sp macro="" textlink="">
      <xdr:nvSpPr>
        <xdr:cNvPr id="73" name="【図書館】&#10;有形固定資産減価償却率該当値テキスト"/>
        <xdr:cNvSpPr txBox="1"/>
      </xdr:nvSpPr>
      <xdr:spPr>
        <a:xfrm>
          <a:off x="4673600" y="7093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4" name="楕円 73"/>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28847</xdr:rowOff>
    </xdr:from>
    <xdr:to>
      <xdr:col>24</xdr:col>
      <xdr:colOff>63500</xdr:colOff>
      <xdr:row>42</xdr:row>
      <xdr:rowOff>92528</xdr:rowOff>
    </xdr:to>
    <xdr:cxnSp macro="">
      <xdr:nvCxnSpPr>
        <xdr:cNvPr id="75" name="直線コネクタ 74"/>
        <xdr:cNvCxnSpPr/>
      </xdr:nvCxnSpPr>
      <xdr:spPr>
        <a:xfrm flipV="1">
          <a:off x="3797300" y="7229747"/>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87449</xdr:rowOff>
    </xdr:from>
    <xdr:to>
      <xdr:col>15</xdr:col>
      <xdr:colOff>101600</xdr:colOff>
      <xdr:row>34</xdr:row>
      <xdr:rowOff>17599</xdr:rowOff>
    </xdr:to>
    <xdr:sp macro="" textlink="">
      <xdr:nvSpPr>
        <xdr:cNvPr id="76" name="楕円 75"/>
        <xdr:cNvSpPr/>
      </xdr:nvSpPr>
      <xdr:spPr>
        <a:xfrm>
          <a:off x="2857500" y="57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138249</xdr:rowOff>
    </xdr:from>
    <xdr:to>
      <xdr:col>19</xdr:col>
      <xdr:colOff>177800</xdr:colOff>
      <xdr:row>42</xdr:row>
      <xdr:rowOff>92528</xdr:rowOff>
    </xdr:to>
    <xdr:cxnSp macro="">
      <xdr:nvCxnSpPr>
        <xdr:cNvPr id="77" name="直線コネクタ 76"/>
        <xdr:cNvCxnSpPr/>
      </xdr:nvCxnSpPr>
      <xdr:spPr>
        <a:xfrm>
          <a:off x="2908300" y="5796099"/>
          <a:ext cx="889000" cy="149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78" name="n_1aveValue【図書館】&#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134455</xdr:rowOff>
    </xdr:from>
    <xdr:ext cx="340478" cy="259045"/>
    <xdr:sp macro="" textlink="">
      <xdr:nvSpPr>
        <xdr:cNvPr id="81" name="n_1mainValue【図書館】&#10;有形固定資産減価償却率"/>
        <xdr:cNvSpPr txBox="1"/>
      </xdr:nvSpPr>
      <xdr:spPr>
        <a:xfrm>
          <a:off x="36143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34126</xdr:rowOff>
    </xdr:from>
    <xdr:ext cx="405111" cy="259045"/>
    <xdr:sp macro="" textlink="">
      <xdr:nvSpPr>
        <xdr:cNvPr id="82" name="n_2mainValue【図書館】&#10;有形固定資産減価償却率"/>
        <xdr:cNvSpPr txBox="1"/>
      </xdr:nvSpPr>
      <xdr:spPr>
        <a:xfrm>
          <a:off x="2705744" y="552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1"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158750</xdr:rowOff>
    </xdr:from>
    <xdr:to>
      <xdr:col>55</xdr:col>
      <xdr:colOff>50800</xdr:colOff>
      <xdr:row>34</xdr:row>
      <xdr:rowOff>88900</xdr:rowOff>
    </xdr:to>
    <xdr:sp macro="" textlink="">
      <xdr:nvSpPr>
        <xdr:cNvPr id="121" name="楕円 120"/>
        <xdr:cNvSpPr/>
      </xdr:nvSpPr>
      <xdr:spPr>
        <a:xfrm>
          <a:off x="10426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111777</xdr:rowOff>
    </xdr:from>
    <xdr:ext cx="469744" cy="259045"/>
    <xdr:sp macro="" textlink="">
      <xdr:nvSpPr>
        <xdr:cNvPr id="122" name="【図書館】&#10;一人当たり面積該当値テキスト"/>
        <xdr:cNvSpPr txBox="1"/>
      </xdr:nvSpPr>
      <xdr:spPr>
        <a:xfrm>
          <a:off x="105156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146050</xdr:rowOff>
    </xdr:from>
    <xdr:to>
      <xdr:col>50</xdr:col>
      <xdr:colOff>165100</xdr:colOff>
      <xdr:row>34</xdr:row>
      <xdr:rowOff>76200</xdr:rowOff>
    </xdr:to>
    <xdr:sp macro="" textlink="">
      <xdr:nvSpPr>
        <xdr:cNvPr id="123" name="楕円 122"/>
        <xdr:cNvSpPr/>
      </xdr:nvSpPr>
      <xdr:spPr>
        <a:xfrm>
          <a:off x="958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25400</xdr:rowOff>
    </xdr:from>
    <xdr:to>
      <xdr:col>55</xdr:col>
      <xdr:colOff>0</xdr:colOff>
      <xdr:row>34</xdr:row>
      <xdr:rowOff>38100</xdr:rowOff>
    </xdr:to>
    <xdr:cxnSp macro="">
      <xdr:nvCxnSpPr>
        <xdr:cNvPr id="124" name="直線コネクタ 123"/>
        <xdr:cNvCxnSpPr/>
      </xdr:nvCxnSpPr>
      <xdr:spPr>
        <a:xfrm>
          <a:off x="9639300" y="585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5" name="楕円 124"/>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25400</xdr:rowOff>
    </xdr:from>
    <xdr:to>
      <xdr:col>50</xdr:col>
      <xdr:colOff>114300</xdr:colOff>
      <xdr:row>39</xdr:row>
      <xdr:rowOff>57150</xdr:rowOff>
    </xdr:to>
    <xdr:cxnSp macro="">
      <xdr:nvCxnSpPr>
        <xdr:cNvPr id="126" name="直線コネクタ 125"/>
        <xdr:cNvCxnSpPr/>
      </xdr:nvCxnSpPr>
      <xdr:spPr>
        <a:xfrm flipV="1">
          <a:off x="8750300" y="5854700"/>
          <a:ext cx="889000" cy="88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27"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8"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92727</xdr:rowOff>
    </xdr:from>
    <xdr:ext cx="469744" cy="259045"/>
    <xdr:sp macro="" textlink="">
      <xdr:nvSpPr>
        <xdr:cNvPr id="130" name="n_1mainValue【図書館】&#10;一人当たり面積"/>
        <xdr:cNvSpPr txBox="1"/>
      </xdr:nvSpPr>
      <xdr:spPr>
        <a:xfrm>
          <a:off x="9391727"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31" name="n_2main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xdr:rowOff>
    </xdr:from>
    <xdr:to>
      <xdr:col>24</xdr:col>
      <xdr:colOff>114300</xdr:colOff>
      <xdr:row>57</xdr:row>
      <xdr:rowOff>117475</xdr:rowOff>
    </xdr:to>
    <xdr:sp macro="" textlink="">
      <xdr:nvSpPr>
        <xdr:cNvPr id="171" name="楕円 170"/>
        <xdr:cNvSpPr/>
      </xdr:nvSpPr>
      <xdr:spPr>
        <a:xfrm>
          <a:off x="45847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38752</xdr:rowOff>
    </xdr:from>
    <xdr:ext cx="405111" cy="259045"/>
    <xdr:sp macro="" textlink="">
      <xdr:nvSpPr>
        <xdr:cNvPr id="172" name="【体育館・プール】&#10;有形固定資産減価償却率該当値テキスト"/>
        <xdr:cNvSpPr txBox="1"/>
      </xdr:nvSpPr>
      <xdr:spPr>
        <a:xfrm>
          <a:off x="4673600"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65405</xdr:rowOff>
    </xdr:from>
    <xdr:to>
      <xdr:col>20</xdr:col>
      <xdr:colOff>38100</xdr:colOff>
      <xdr:row>57</xdr:row>
      <xdr:rowOff>167005</xdr:rowOff>
    </xdr:to>
    <xdr:sp macro="" textlink="">
      <xdr:nvSpPr>
        <xdr:cNvPr id="173" name="楕円 172"/>
        <xdr:cNvSpPr/>
      </xdr:nvSpPr>
      <xdr:spPr>
        <a:xfrm>
          <a:off x="3746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66675</xdr:rowOff>
    </xdr:from>
    <xdr:to>
      <xdr:col>24</xdr:col>
      <xdr:colOff>63500</xdr:colOff>
      <xdr:row>57</xdr:row>
      <xdr:rowOff>116205</xdr:rowOff>
    </xdr:to>
    <xdr:cxnSp macro="">
      <xdr:nvCxnSpPr>
        <xdr:cNvPr id="174" name="直線コネクタ 173"/>
        <xdr:cNvCxnSpPr/>
      </xdr:nvCxnSpPr>
      <xdr:spPr>
        <a:xfrm flipV="1">
          <a:off x="3797300" y="98393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113030</xdr:rowOff>
    </xdr:from>
    <xdr:to>
      <xdr:col>15</xdr:col>
      <xdr:colOff>101600</xdr:colOff>
      <xdr:row>58</xdr:row>
      <xdr:rowOff>43180</xdr:rowOff>
    </xdr:to>
    <xdr:sp macro="" textlink="">
      <xdr:nvSpPr>
        <xdr:cNvPr id="175" name="楕円 174"/>
        <xdr:cNvSpPr/>
      </xdr:nvSpPr>
      <xdr:spPr>
        <a:xfrm>
          <a:off x="2857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116205</xdr:rowOff>
    </xdr:from>
    <xdr:to>
      <xdr:col>19</xdr:col>
      <xdr:colOff>177800</xdr:colOff>
      <xdr:row>57</xdr:row>
      <xdr:rowOff>163830</xdr:rowOff>
    </xdr:to>
    <xdr:cxnSp macro="">
      <xdr:nvCxnSpPr>
        <xdr:cNvPr id="176" name="直線コネクタ 175"/>
        <xdr:cNvCxnSpPr/>
      </xdr:nvCxnSpPr>
      <xdr:spPr>
        <a:xfrm flipV="1">
          <a:off x="2908300" y="98888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12082</xdr:rowOff>
    </xdr:from>
    <xdr:ext cx="405111" cy="259045"/>
    <xdr:sp macro="" textlink="">
      <xdr:nvSpPr>
        <xdr:cNvPr id="180" name="n_1mainValue【体育館・プール】&#10;有形固定資産減価償却率"/>
        <xdr:cNvSpPr txBox="1"/>
      </xdr:nvSpPr>
      <xdr:spPr>
        <a:xfrm>
          <a:off x="35820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59707</xdr:rowOff>
    </xdr:from>
    <xdr:ext cx="405111" cy="259045"/>
    <xdr:sp macro="" textlink="">
      <xdr:nvSpPr>
        <xdr:cNvPr id="181" name="n_2mainValue【体育館・プール】&#10;有形固定資産減価償却率"/>
        <xdr:cNvSpPr txBox="1"/>
      </xdr:nvSpPr>
      <xdr:spPr>
        <a:xfrm>
          <a:off x="2705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0"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20" name="楕円 219"/>
        <xdr:cNvSpPr/>
      </xdr:nvSpPr>
      <xdr:spPr>
        <a:xfrm>
          <a:off x="10426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36847</xdr:rowOff>
    </xdr:from>
    <xdr:ext cx="469744" cy="259045"/>
    <xdr:sp macro="" textlink="">
      <xdr:nvSpPr>
        <xdr:cNvPr id="221" name="【体育館・プール】&#10;一人当たり面積該当値テキスト"/>
        <xdr:cNvSpPr txBox="1"/>
      </xdr:nvSpPr>
      <xdr:spPr>
        <a:xfrm>
          <a:off x="10515600"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xdr:rowOff>
    </xdr:from>
    <xdr:to>
      <xdr:col>50</xdr:col>
      <xdr:colOff>165100</xdr:colOff>
      <xdr:row>60</xdr:row>
      <xdr:rowOff>107950</xdr:rowOff>
    </xdr:to>
    <xdr:sp macro="" textlink="">
      <xdr:nvSpPr>
        <xdr:cNvPr id="222" name="楕円 221"/>
        <xdr:cNvSpPr/>
      </xdr:nvSpPr>
      <xdr:spPr>
        <a:xfrm>
          <a:off x="958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57150</xdr:rowOff>
    </xdr:from>
    <xdr:to>
      <xdr:col>55</xdr:col>
      <xdr:colOff>0</xdr:colOff>
      <xdr:row>60</xdr:row>
      <xdr:rowOff>64770</xdr:rowOff>
    </xdr:to>
    <xdr:cxnSp macro="">
      <xdr:nvCxnSpPr>
        <xdr:cNvPr id="223" name="直線コネクタ 222"/>
        <xdr:cNvCxnSpPr/>
      </xdr:nvCxnSpPr>
      <xdr:spPr>
        <a:xfrm>
          <a:off x="9639300" y="103441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2540</xdr:rowOff>
    </xdr:from>
    <xdr:to>
      <xdr:col>46</xdr:col>
      <xdr:colOff>38100</xdr:colOff>
      <xdr:row>60</xdr:row>
      <xdr:rowOff>104140</xdr:rowOff>
    </xdr:to>
    <xdr:sp macro="" textlink="">
      <xdr:nvSpPr>
        <xdr:cNvPr id="224" name="楕円 223"/>
        <xdr:cNvSpPr/>
      </xdr:nvSpPr>
      <xdr:spPr>
        <a:xfrm>
          <a:off x="8699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53340</xdr:rowOff>
    </xdr:from>
    <xdr:to>
      <xdr:col>50</xdr:col>
      <xdr:colOff>114300</xdr:colOff>
      <xdr:row>60</xdr:row>
      <xdr:rowOff>57150</xdr:rowOff>
    </xdr:to>
    <xdr:cxnSp macro="">
      <xdr:nvCxnSpPr>
        <xdr:cNvPr id="225" name="直線コネクタ 224"/>
        <xdr:cNvCxnSpPr/>
      </xdr:nvCxnSpPr>
      <xdr:spPr>
        <a:xfrm>
          <a:off x="8750300" y="10340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26"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125747</xdr:rowOff>
    </xdr:from>
    <xdr:ext cx="469744" cy="259045"/>
    <xdr:sp macro="" textlink="">
      <xdr:nvSpPr>
        <xdr:cNvPr id="227" name="n_2aveValue【体育館・プール】&#10;一人当たり面積"/>
        <xdr:cNvSpPr txBox="1"/>
      </xdr:nvSpPr>
      <xdr:spPr>
        <a:xfrm>
          <a:off x="85154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124477</xdr:rowOff>
    </xdr:from>
    <xdr:ext cx="469744" cy="259045"/>
    <xdr:sp macro="" textlink="">
      <xdr:nvSpPr>
        <xdr:cNvPr id="229" name="n_1mainValue【体育館・プール】&#10;一人当たり面積"/>
        <xdr:cNvSpPr txBox="1"/>
      </xdr:nvSpPr>
      <xdr:spPr>
        <a:xfrm>
          <a:off x="93917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120667</xdr:rowOff>
    </xdr:from>
    <xdr:ext cx="469744" cy="259045"/>
    <xdr:sp macro="" textlink="">
      <xdr:nvSpPr>
        <xdr:cNvPr id="230" name="n_2mainValue【体育館・プール】&#10;一人当たり面積"/>
        <xdr:cNvSpPr txBox="1"/>
      </xdr:nvSpPr>
      <xdr:spPr>
        <a:xfrm>
          <a:off x="85154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62" name="フローチャート: 判断 261"/>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68" name="楕円 267"/>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90188</xdr:rowOff>
    </xdr:from>
    <xdr:ext cx="405111" cy="259045"/>
    <xdr:sp macro="" textlink="">
      <xdr:nvSpPr>
        <xdr:cNvPr id="269" name="【福祉施設】&#10;有形固定資産減価償却率該当値テキスト"/>
        <xdr:cNvSpPr txBox="1"/>
      </xdr:nvSpPr>
      <xdr:spPr>
        <a:xfrm>
          <a:off x="4673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70" name="楕円 269"/>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163830</xdr:rowOff>
    </xdr:to>
    <xdr:cxnSp macro="">
      <xdr:nvCxnSpPr>
        <xdr:cNvPr id="271" name="直線コネクタ 270"/>
        <xdr:cNvCxnSpPr/>
      </xdr:nvCxnSpPr>
      <xdr:spPr>
        <a:xfrm flipV="1">
          <a:off x="3797300" y="140055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72" name="楕円 271"/>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38100</xdr:rowOff>
    </xdr:to>
    <xdr:cxnSp macro="">
      <xdr:nvCxnSpPr>
        <xdr:cNvPr id="273" name="直線コネクタ 272"/>
        <xdr:cNvCxnSpPr/>
      </xdr:nvCxnSpPr>
      <xdr:spPr>
        <a:xfrm flipV="1">
          <a:off x="2908300" y="1405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74"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75"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76"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277" name="n_1main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278" name="n_2mainValue【福祉施設】&#10;有形固定資産減価償却率"/>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03"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7" name="フローチャート: 判断 306"/>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13" name="楕円 312"/>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14"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15" name="楕円 314"/>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16" name="直線コネクタ 315"/>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95886</xdr:rowOff>
    </xdr:from>
    <xdr:to>
      <xdr:col>46</xdr:col>
      <xdr:colOff>38100</xdr:colOff>
      <xdr:row>85</xdr:row>
      <xdr:rowOff>26036</xdr:rowOff>
    </xdr:to>
    <xdr:sp macro="" textlink="">
      <xdr:nvSpPr>
        <xdr:cNvPr id="317" name="楕円 316"/>
        <xdr:cNvSpPr/>
      </xdr:nvSpPr>
      <xdr:spPr>
        <a:xfrm>
          <a:off x="8699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146686</xdr:rowOff>
    </xdr:from>
    <xdr:to>
      <xdr:col>50</xdr:col>
      <xdr:colOff>114300</xdr:colOff>
      <xdr:row>84</xdr:row>
      <xdr:rowOff>152400</xdr:rowOff>
    </xdr:to>
    <xdr:cxnSp macro="">
      <xdr:nvCxnSpPr>
        <xdr:cNvPr id="318" name="直線コネクタ 317"/>
        <xdr:cNvCxnSpPr/>
      </xdr:nvCxnSpPr>
      <xdr:spPr>
        <a:xfrm>
          <a:off x="8750300" y="145484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19"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20"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1"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22"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17163</xdr:rowOff>
    </xdr:from>
    <xdr:ext cx="469744" cy="259045"/>
    <xdr:sp macro="" textlink="">
      <xdr:nvSpPr>
        <xdr:cNvPr id="323" name="n_2mainValue【福祉施設】&#10;一人当たり面積"/>
        <xdr:cNvSpPr txBox="1"/>
      </xdr:nvSpPr>
      <xdr:spPr>
        <a:xfrm>
          <a:off x="85154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58" name="フローチャート: 判断 357"/>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macro="" textlink="">
      <xdr:nvSpPr>
        <xdr:cNvPr id="364" name="楕円 363"/>
        <xdr:cNvSpPr/>
      </xdr:nvSpPr>
      <xdr:spPr>
        <a:xfrm>
          <a:off x="4584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129920</xdr:rowOff>
    </xdr:from>
    <xdr:ext cx="405111" cy="259045"/>
    <xdr:sp macro="" textlink="">
      <xdr:nvSpPr>
        <xdr:cNvPr id="365" name="【市民会館】&#10;有形固定資産減価償却率該当値テキスト"/>
        <xdr:cNvSpPr txBox="1"/>
      </xdr:nvSpPr>
      <xdr:spPr>
        <a:xfrm>
          <a:off x="4673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144599</xdr:rowOff>
    </xdr:from>
    <xdr:to>
      <xdr:col>20</xdr:col>
      <xdr:colOff>38100</xdr:colOff>
      <xdr:row>103</xdr:row>
      <xdr:rowOff>74749</xdr:rowOff>
    </xdr:to>
    <xdr:sp macro="" textlink="">
      <xdr:nvSpPr>
        <xdr:cNvPr id="366" name="楕円 365"/>
        <xdr:cNvSpPr/>
      </xdr:nvSpPr>
      <xdr:spPr>
        <a:xfrm>
          <a:off x="3746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157843</xdr:rowOff>
    </xdr:from>
    <xdr:to>
      <xdr:col>24</xdr:col>
      <xdr:colOff>63500</xdr:colOff>
      <xdr:row>103</xdr:row>
      <xdr:rowOff>23949</xdr:rowOff>
    </xdr:to>
    <xdr:cxnSp macro="">
      <xdr:nvCxnSpPr>
        <xdr:cNvPr id="367" name="直線コネクタ 366"/>
        <xdr:cNvCxnSpPr/>
      </xdr:nvCxnSpPr>
      <xdr:spPr>
        <a:xfrm flipV="1">
          <a:off x="3797300" y="176457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9071</xdr:rowOff>
    </xdr:from>
    <xdr:to>
      <xdr:col>15</xdr:col>
      <xdr:colOff>101600</xdr:colOff>
      <xdr:row>103</xdr:row>
      <xdr:rowOff>110671</xdr:rowOff>
    </xdr:to>
    <xdr:sp macro="" textlink="">
      <xdr:nvSpPr>
        <xdr:cNvPr id="368" name="楕円 367"/>
        <xdr:cNvSpPr/>
      </xdr:nvSpPr>
      <xdr:spPr>
        <a:xfrm>
          <a:off x="2857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23949</xdr:rowOff>
    </xdr:from>
    <xdr:to>
      <xdr:col>19</xdr:col>
      <xdr:colOff>177800</xdr:colOff>
      <xdr:row>103</xdr:row>
      <xdr:rowOff>59871</xdr:rowOff>
    </xdr:to>
    <xdr:cxnSp macro="">
      <xdr:nvCxnSpPr>
        <xdr:cNvPr id="369" name="直線コネクタ 368"/>
        <xdr:cNvCxnSpPr/>
      </xdr:nvCxnSpPr>
      <xdr:spPr>
        <a:xfrm flipV="1">
          <a:off x="2908300" y="176832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91276</xdr:rowOff>
    </xdr:from>
    <xdr:ext cx="405111" cy="259045"/>
    <xdr:sp macro="" textlink="">
      <xdr:nvSpPr>
        <xdr:cNvPr id="373" name="n_1mainValue【市民会館】&#10;有形固定資産減価償却率"/>
        <xdr:cNvSpPr txBox="1"/>
      </xdr:nvSpPr>
      <xdr:spPr>
        <a:xfrm>
          <a:off x="3582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127198</xdr:rowOff>
    </xdr:from>
    <xdr:ext cx="405111" cy="259045"/>
    <xdr:sp macro="" textlink="">
      <xdr:nvSpPr>
        <xdr:cNvPr id="374" name="n_2mainValue【市民会館】&#10;有形固定資産減価償却率"/>
        <xdr:cNvSpPr txBox="1"/>
      </xdr:nvSpPr>
      <xdr:spPr>
        <a:xfrm>
          <a:off x="2705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03"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07" name="フローチャート: 判断 406"/>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413" name="楕円 412"/>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414" name="【市民会館】&#10;一人当たり面積該当値テキスト"/>
        <xdr:cNvSpPr txBox="1"/>
      </xdr:nvSpPr>
      <xdr:spPr>
        <a:xfrm>
          <a:off x="10515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415" name="楕円 414"/>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106</xdr:row>
      <xdr:rowOff>87630</xdr:rowOff>
    </xdr:to>
    <xdr:cxnSp macro="">
      <xdr:nvCxnSpPr>
        <xdr:cNvPr id="416" name="直線コネクタ 415"/>
        <xdr:cNvCxnSpPr/>
      </xdr:nvCxnSpPr>
      <xdr:spPr>
        <a:xfrm>
          <a:off x="9639300" y="18257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29211</xdr:rowOff>
    </xdr:from>
    <xdr:to>
      <xdr:col>46</xdr:col>
      <xdr:colOff>38100</xdr:colOff>
      <xdr:row>106</xdr:row>
      <xdr:rowOff>130811</xdr:rowOff>
    </xdr:to>
    <xdr:sp macro="" textlink="">
      <xdr:nvSpPr>
        <xdr:cNvPr id="417" name="楕円 416"/>
        <xdr:cNvSpPr/>
      </xdr:nvSpPr>
      <xdr:spPr>
        <a:xfrm>
          <a:off x="8699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80011</xdr:rowOff>
    </xdr:from>
    <xdr:to>
      <xdr:col>50</xdr:col>
      <xdr:colOff>114300</xdr:colOff>
      <xdr:row>106</xdr:row>
      <xdr:rowOff>83820</xdr:rowOff>
    </xdr:to>
    <xdr:cxnSp macro="">
      <xdr:nvCxnSpPr>
        <xdr:cNvPr id="418" name="直線コネクタ 417"/>
        <xdr:cNvCxnSpPr/>
      </xdr:nvCxnSpPr>
      <xdr:spPr>
        <a:xfrm>
          <a:off x="8750300" y="18253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19"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20"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21"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422" name="n_1main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121938</xdr:rowOff>
    </xdr:from>
    <xdr:ext cx="469744" cy="259045"/>
    <xdr:sp macro="" textlink="">
      <xdr:nvSpPr>
        <xdr:cNvPr id="423" name="n_2mainValue【市民会館】&#10;一人当たり面積"/>
        <xdr:cNvSpPr txBox="1"/>
      </xdr:nvSpPr>
      <xdr:spPr>
        <a:xfrm>
          <a:off x="8515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54"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7" name="フローチャート: 判断 456"/>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58" name="フローチャート: 判断 457"/>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138067</xdr:rowOff>
    </xdr:from>
    <xdr:to>
      <xdr:col>85</xdr:col>
      <xdr:colOff>177800</xdr:colOff>
      <xdr:row>36</xdr:row>
      <xdr:rowOff>68217</xdr:rowOff>
    </xdr:to>
    <xdr:sp macro="" textlink="">
      <xdr:nvSpPr>
        <xdr:cNvPr id="464" name="楕円 463"/>
        <xdr:cNvSpPr/>
      </xdr:nvSpPr>
      <xdr:spPr>
        <a:xfrm>
          <a:off x="162687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160944</xdr:rowOff>
    </xdr:from>
    <xdr:ext cx="405111" cy="259045"/>
    <xdr:sp macro="" textlink="">
      <xdr:nvSpPr>
        <xdr:cNvPr id="465" name="【一般廃棄物処理施設】&#10;有形固定資産減価償却率該当値テキスト"/>
        <xdr:cNvSpPr txBox="1"/>
      </xdr:nvSpPr>
      <xdr:spPr>
        <a:xfrm>
          <a:off x="16357600" y="59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156028</xdr:rowOff>
    </xdr:from>
    <xdr:to>
      <xdr:col>81</xdr:col>
      <xdr:colOff>101600</xdr:colOff>
      <xdr:row>36</xdr:row>
      <xdr:rowOff>86178</xdr:rowOff>
    </xdr:to>
    <xdr:sp macro="" textlink="">
      <xdr:nvSpPr>
        <xdr:cNvPr id="466" name="楕円 465"/>
        <xdr:cNvSpPr/>
      </xdr:nvSpPr>
      <xdr:spPr>
        <a:xfrm>
          <a:off x="15430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17417</xdr:rowOff>
    </xdr:from>
    <xdr:to>
      <xdr:col>85</xdr:col>
      <xdr:colOff>127000</xdr:colOff>
      <xdr:row>36</xdr:row>
      <xdr:rowOff>35378</xdr:rowOff>
    </xdr:to>
    <xdr:cxnSp macro="">
      <xdr:nvCxnSpPr>
        <xdr:cNvPr id="467" name="直線コネクタ 466"/>
        <xdr:cNvCxnSpPr/>
      </xdr:nvCxnSpPr>
      <xdr:spPr>
        <a:xfrm flipV="1">
          <a:off x="15481300" y="618961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56424</xdr:rowOff>
    </xdr:from>
    <xdr:to>
      <xdr:col>76</xdr:col>
      <xdr:colOff>165100</xdr:colOff>
      <xdr:row>35</xdr:row>
      <xdr:rowOff>158024</xdr:rowOff>
    </xdr:to>
    <xdr:sp macro="" textlink="">
      <xdr:nvSpPr>
        <xdr:cNvPr id="468" name="楕円 467"/>
        <xdr:cNvSpPr/>
      </xdr:nvSpPr>
      <xdr:spPr>
        <a:xfrm>
          <a:off x="14541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107224</xdr:rowOff>
    </xdr:from>
    <xdr:to>
      <xdr:col>81</xdr:col>
      <xdr:colOff>50800</xdr:colOff>
      <xdr:row>36</xdr:row>
      <xdr:rowOff>35378</xdr:rowOff>
    </xdr:to>
    <xdr:cxnSp macro="">
      <xdr:nvCxnSpPr>
        <xdr:cNvPr id="469" name="直線コネクタ 468"/>
        <xdr:cNvCxnSpPr/>
      </xdr:nvCxnSpPr>
      <xdr:spPr>
        <a:xfrm>
          <a:off x="14592300" y="610797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70"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1"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2"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102705</xdr:rowOff>
    </xdr:from>
    <xdr:ext cx="405111" cy="259045"/>
    <xdr:sp macro="" textlink="">
      <xdr:nvSpPr>
        <xdr:cNvPr id="473" name="n_1mainValue【一般廃棄物処理施設】&#10;有形固定資産減価償却率"/>
        <xdr:cNvSpPr txBox="1"/>
      </xdr:nvSpPr>
      <xdr:spPr>
        <a:xfrm>
          <a:off x="152660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3101</xdr:rowOff>
    </xdr:from>
    <xdr:ext cx="405111" cy="259045"/>
    <xdr:sp macro="" textlink="">
      <xdr:nvSpPr>
        <xdr:cNvPr id="474" name="n_2mainValue【一般廃棄物処理施設】&#10;有形固定資産減価償却率"/>
        <xdr:cNvSpPr txBox="1"/>
      </xdr:nvSpPr>
      <xdr:spPr>
        <a:xfrm>
          <a:off x="14389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03"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6" name="フローチャート: 判断 505"/>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07" name="フローチャート: 判断 506"/>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119111</xdr:rowOff>
    </xdr:from>
    <xdr:to>
      <xdr:col>116</xdr:col>
      <xdr:colOff>114300</xdr:colOff>
      <xdr:row>37</xdr:row>
      <xdr:rowOff>49261</xdr:rowOff>
    </xdr:to>
    <xdr:sp macro="" textlink="">
      <xdr:nvSpPr>
        <xdr:cNvPr id="513" name="楕円 512"/>
        <xdr:cNvSpPr/>
      </xdr:nvSpPr>
      <xdr:spPr>
        <a:xfrm>
          <a:off x="22110700" y="62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141988</xdr:rowOff>
    </xdr:from>
    <xdr:ext cx="599010" cy="259045"/>
    <xdr:sp macro="" textlink="">
      <xdr:nvSpPr>
        <xdr:cNvPr id="514" name="【一般廃棄物処理施設】&#10;一人当たり有形固定資産（償却資産）額該当値テキスト"/>
        <xdr:cNvSpPr txBox="1"/>
      </xdr:nvSpPr>
      <xdr:spPr>
        <a:xfrm>
          <a:off x="22199600" y="614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113061</xdr:rowOff>
    </xdr:from>
    <xdr:to>
      <xdr:col>112</xdr:col>
      <xdr:colOff>38100</xdr:colOff>
      <xdr:row>37</xdr:row>
      <xdr:rowOff>43211</xdr:rowOff>
    </xdr:to>
    <xdr:sp macro="" textlink="">
      <xdr:nvSpPr>
        <xdr:cNvPr id="515" name="楕円 514"/>
        <xdr:cNvSpPr/>
      </xdr:nvSpPr>
      <xdr:spPr>
        <a:xfrm>
          <a:off x="21272500" y="62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163861</xdr:rowOff>
    </xdr:from>
    <xdr:to>
      <xdr:col>116</xdr:col>
      <xdr:colOff>63500</xdr:colOff>
      <xdr:row>36</xdr:row>
      <xdr:rowOff>169911</xdr:rowOff>
    </xdr:to>
    <xdr:cxnSp macro="">
      <xdr:nvCxnSpPr>
        <xdr:cNvPr id="516" name="直線コネクタ 515"/>
        <xdr:cNvCxnSpPr/>
      </xdr:nvCxnSpPr>
      <xdr:spPr>
        <a:xfrm>
          <a:off x="21323300" y="6336061"/>
          <a:ext cx="8382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437</xdr:rowOff>
    </xdr:from>
    <xdr:to>
      <xdr:col>107</xdr:col>
      <xdr:colOff>101600</xdr:colOff>
      <xdr:row>37</xdr:row>
      <xdr:rowOff>102037</xdr:rowOff>
    </xdr:to>
    <xdr:sp macro="" textlink="">
      <xdr:nvSpPr>
        <xdr:cNvPr id="517" name="楕円 516"/>
        <xdr:cNvSpPr/>
      </xdr:nvSpPr>
      <xdr:spPr>
        <a:xfrm>
          <a:off x="20383500" y="63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163861</xdr:rowOff>
    </xdr:from>
    <xdr:to>
      <xdr:col>111</xdr:col>
      <xdr:colOff>177800</xdr:colOff>
      <xdr:row>37</xdr:row>
      <xdr:rowOff>51237</xdr:rowOff>
    </xdr:to>
    <xdr:cxnSp macro="">
      <xdr:nvCxnSpPr>
        <xdr:cNvPr id="518" name="直線コネクタ 517"/>
        <xdr:cNvCxnSpPr/>
      </xdr:nvCxnSpPr>
      <xdr:spPr>
        <a:xfrm flipV="1">
          <a:off x="20434300" y="6336061"/>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19"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20"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21"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59738</xdr:rowOff>
    </xdr:from>
    <xdr:ext cx="599010" cy="259045"/>
    <xdr:sp macro="" textlink="">
      <xdr:nvSpPr>
        <xdr:cNvPr id="522" name="n_1mainValue【一般廃棄物処理施設】&#10;一人当たり有形固定資産（償却資産）額"/>
        <xdr:cNvSpPr txBox="1"/>
      </xdr:nvSpPr>
      <xdr:spPr>
        <a:xfrm>
          <a:off x="21011095" y="606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118564</xdr:rowOff>
    </xdr:from>
    <xdr:ext cx="599010" cy="259045"/>
    <xdr:sp macro="" textlink="">
      <xdr:nvSpPr>
        <xdr:cNvPr id="523" name="n_2mainValue【一般廃棄物処理施設】&#10;一人当たり有形固定資産（償却資産）額"/>
        <xdr:cNvSpPr txBox="1"/>
      </xdr:nvSpPr>
      <xdr:spPr>
        <a:xfrm>
          <a:off x="20134795" y="611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49" name="直線コネクタ 54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1" name="直線コネクタ 55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3" name="直線コネクタ 55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5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5" name="フローチャート: 判断 55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6" name="フローチャート: 判断 55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57" name="フローチャート: 判断 55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58" name="フローチャート: 判断 557"/>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47172</xdr:rowOff>
    </xdr:from>
    <xdr:to>
      <xdr:col>85</xdr:col>
      <xdr:colOff>177800</xdr:colOff>
      <xdr:row>57</xdr:row>
      <xdr:rowOff>148772</xdr:rowOff>
    </xdr:to>
    <xdr:sp macro="" textlink="">
      <xdr:nvSpPr>
        <xdr:cNvPr id="564" name="楕円 563"/>
        <xdr:cNvSpPr/>
      </xdr:nvSpPr>
      <xdr:spPr>
        <a:xfrm>
          <a:off x="162687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70049</xdr:rowOff>
    </xdr:from>
    <xdr:ext cx="405111" cy="259045"/>
    <xdr:sp macro="" textlink="">
      <xdr:nvSpPr>
        <xdr:cNvPr id="565" name="【保健センター・保健所】&#10;有形固定資産減価償却率該当値テキスト"/>
        <xdr:cNvSpPr txBox="1"/>
      </xdr:nvSpPr>
      <xdr:spPr>
        <a:xfrm>
          <a:off x="16357600" y="967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73297</xdr:rowOff>
    </xdr:from>
    <xdr:to>
      <xdr:col>81</xdr:col>
      <xdr:colOff>101600</xdr:colOff>
      <xdr:row>58</xdr:row>
      <xdr:rowOff>3447</xdr:rowOff>
    </xdr:to>
    <xdr:sp macro="" textlink="">
      <xdr:nvSpPr>
        <xdr:cNvPr id="566" name="楕円 565"/>
        <xdr:cNvSpPr/>
      </xdr:nvSpPr>
      <xdr:spPr>
        <a:xfrm>
          <a:off x="15430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97972</xdr:rowOff>
    </xdr:from>
    <xdr:to>
      <xdr:col>85</xdr:col>
      <xdr:colOff>127000</xdr:colOff>
      <xdr:row>57</xdr:row>
      <xdr:rowOff>124097</xdr:rowOff>
    </xdr:to>
    <xdr:cxnSp macro="">
      <xdr:nvCxnSpPr>
        <xdr:cNvPr id="567" name="直線コネクタ 566"/>
        <xdr:cNvCxnSpPr/>
      </xdr:nvCxnSpPr>
      <xdr:spPr>
        <a:xfrm flipV="1">
          <a:off x="15481300" y="987062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99423</xdr:rowOff>
    </xdr:from>
    <xdr:to>
      <xdr:col>76</xdr:col>
      <xdr:colOff>165100</xdr:colOff>
      <xdr:row>58</xdr:row>
      <xdr:rowOff>29573</xdr:rowOff>
    </xdr:to>
    <xdr:sp macro="" textlink="">
      <xdr:nvSpPr>
        <xdr:cNvPr id="568" name="楕円 567"/>
        <xdr:cNvSpPr/>
      </xdr:nvSpPr>
      <xdr:spPr>
        <a:xfrm>
          <a:off x="145415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124097</xdr:rowOff>
    </xdr:from>
    <xdr:to>
      <xdr:col>81</xdr:col>
      <xdr:colOff>50800</xdr:colOff>
      <xdr:row>57</xdr:row>
      <xdr:rowOff>150223</xdr:rowOff>
    </xdr:to>
    <xdr:cxnSp macro="">
      <xdr:nvCxnSpPr>
        <xdr:cNvPr id="569" name="直線コネクタ 568"/>
        <xdr:cNvCxnSpPr/>
      </xdr:nvCxnSpPr>
      <xdr:spPr>
        <a:xfrm flipV="1">
          <a:off x="14592300" y="98967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70"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71"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72"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19974</xdr:rowOff>
    </xdr:from>
    <xdr:ext cx="405111" cy="259045"/>
    <xdr:sp macro="" textlink="">
      <xdr:nvSpPr>
        <xdr:cNvPr id="573" name="n_1mainValue【保健センター・保健所】&#10;有形固定資産減価償却率"/>
        <xdr:cNvSpPr txBox="1"/>
      </xdr:nvSpPr>
      <xdr:spPr>
        <a:xfrm>
          <a:off x="152660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46100</xdr:rowOff>
    </xdr:from>
    <xdr:ext cx="405111" cy="259045"/>
    <xdr:sp macro="" textlink="">
      <xdr:nvSpPr>
        <xdr:cNvPr id="574" name="n_2mainValue【保健センター・保健所】&#10;有形固定資産減価償却率"/>
        <xdr:cNvSpPr txBox="1"/>
      </xdr:nvSpPr>
      <xdr:spPr>
        <a:xfrm>
          <a:off x="143897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6" name="直線コネクタ 595"/>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7"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98" name="直線コネクタ 597"/>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0" name="直線コネクタ 59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01"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2" name="フローチャート: 判断 60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3" name="フローチャート: 判断 60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04" name="フローチャート: 判断 603"/>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05" name="フローチャート: 判断 604"/>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xdr:rowOff>
    </xdr:from>
    <xdr:to>
      <xdr:col>116</xdr:col>
      <xdr:colOff>114300</xdr:colOff>
      <xdr:row>63</xdr:row>
      <xdr:rowOff>103378</xdr:rowOff>
    </xdr:to>
    <xdr:sp macro="" textlink="">
      <xdr:nvSpPr>
        <xdr:cNvPr id="611" name="楕円 610"/>
        <xdr:cNvSpPr/>
      </xdr:nvSpPr>
      <xdr:spPr>
        <a:xfrm>
          <a:off x="22110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12"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xdr:rowOff>
    </xdr:from>
    <xdr:to>
      <xdr:col>112</xdr:col>
      <xdr:colOff>38100</xdr:colOff>
      <xdr:row>63</xdr:row>
      <xdr:rowOff>103378</xdr:rowOff>
    </xdr:to>
    <xdr:sp macro="" textlink="">
      <xdr:nvSpPr>
        <xdr:cNvPr id="613" name="楕円 612"/>
        <xdr:cNvSpPr/>
      </xdr:nvSpPr>
      <xdr:spPr>
        <a:xfrm>
          <a:off x="21272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52578</xdr:rowOff>
    </xdr:from>
    <xdr:to>
      <xdr:col>116</xdr:col>
      <xdr:colOff>63500</xdr:colOff>
      <xdr:row>63</xdr:row>
      <xdr:rowOff>52578</xdr:rowOff>
    </xdr:to>
    <xdr:cxnSp macro="">
      <xdr:nvCxnSpPr>
        <xdr:cNvPr id="614" name="直線コネクタ 613"/>
        <xdr:cNvCxnSpPr/>
      </xdr:nvCxnSpPr>
      <xdr:spPr>
        <a:xfrm>
          <a:off x="21323300" y="1085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615" name="楕円 614"/>
        <xdr:cNvSpPr/>
      </xdr:nvSpPr>
      <xdr:spPr>
        <a:xfrm>
          <a:off x="20383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52578</xdr:rowOff>
    </xdr:from>
    <xdr:to>
      <xdr:col>111</xdr:col>
      <xdr:colOff>177800</xdr:colOff>
      <xdr:row>63</xdr:row>
      <xdr:rowOff>52578</xdr:rowOff>
    </xdr:to>
    <xdr:cxnSp macro="">
      <xdr:nvCxnSpPr>
        <xdr:cNvPr id="616" name="直線コネクタ 615"/>
        <xdr:cNvCxnSpPr/>
      </xdr:nvCxnSpPr>
      <xdr:spPr>
        <a:xfrm>
          <a:off x="20434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7"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18"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19"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94505</xdr:rowOff>
    </xdr:from>
    <xdr:ext cx="469744" cy="259045"/>
    <xdr:sp macro="" textlink="">
      <xdr:nvSpPr>
        <xdr:cNvPr id="620" name="n_1mainValue【保健センター・保健所】&#10;一人当たり面積"/>
        <xdr:cNvSpPr txBox="1"/>
      </xdr:nvSpPr>
      <xdr:spPr>
        <a:xfrm>
          <a:off x="21075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621" name="n_2mainValue【保健センター・保健所】&#10;一人当たり面積"/>
        <xdr:cNvSpPr txBox="1"/>
      </xdr:nvSpPr>
      <xdr:spPr>
        <a:xfrm>
          <a:off x="20199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7" name="直線コネクタ 64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4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49" name="直線コネクタ 64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52"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53" name="フローチャート: 判断 65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54" name="フローチャート: 判断 65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55" name="フローチャート: 判断 65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6" name="フローチャート: 判断 65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18324</xdr:rowOff>
    </xdr:from>
    <xdr:to>
      <xdr:col>85</xdr:col>
      <xdr:colOff>177800</xdr:colOff>
      <xdr:row>84</xdr:row>
      <xdr:rowOff>119924</xdr:rowOff>
    </xdr:to>
    <xdr:sp macro="" textlink="">
      <xdr:nvSpPr>
        <xdr:cNvPr id="662" name="楕円 661"/>
        <xdr:cNvSpPr/>
      </xdr:nvSpPr>
      <xdr:spPr>
        <a:xfrm>
          <a:off x="162687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168201</xdr:rowOff>
    </xdr:from>
    <xdr:ext cx="405111" cy="259045"/>
    <xdr:sp macro="" textlink="">
      <xdr:nvSpPr>
        <xdr:cNvPr id="663" name="【消防施設】&#10;有形固定資産減価償却率該当値テキスト"/>
        <xdr:cNvSpPr txBox="1"/>
      </xdr:nvSpPr>
      <xdr:spPr>
        <a:xfrm>
          <a:off x="16357600"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52614</xdr:rowOff>
    </xdr:from>
    <xdr:to>
      <xdr:col>81</xdr:col>
      <xdr:colOff>101600</xdr:colOff>
      <xdr:row>84</xdr:row>
      <xdr:rowOff>154214</xdr:rowOff>
    </xdr:to>
    <xdr:sp macro="" textlink="">
      <xdr:nvSpPr>
        <xdr:cNvPr id="664" name="楕円 663"/>
        <xdr:cNvSpPr/>
      </xdr:nvSpPr>
      <xdr:spPr>
        <a:xfrm>
          <a:off x="15430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69124</xdr:rowOff>
    </xdr:from>
    <xdr:to>
      <xdr:col>85</xdr:col>
      <xdr:colOff>127000</xdr:colOff>
      <xdr:row>84</xdr:row>
      <xdr:rowOff>103414</xdr:rowOff>
    </xdr:to>
    <xdr:cxnSp macro="">
      <xdr:nvCxnSpPr>
        <xdr:cNvPr id="665" name="直線コネクタ 664"/>
        <xdr:cNvCxnSpPr/>
      </xdr:nvCxnSpPr>
      <xdr:spPr>
        <a:xfrm flipV="1">
          <a:off x="15481300" y="144709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93436</xdr:rowOff>
    </xdr:from>
    <xdr:to>
      <xdr:col>76</xdr:col>
      <xdr:colOff>165100</xdr:colOff>
      <xdr:row>85</xdr:row>
      <xdr:rowOff>23586</xdr:rowOff>
    </xdr:to>
    <xdr:sp macro="" textlink="">
      <xdr:nvSpPr>
        <xdr:cNvPr id="666" name="楕円 665"/>
        <xdr:cNvSpPr/>
      </xdr:nvSpPr>
      <xdr:spPr>
        <a:xfrm>
          <a:off x="14541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103414</xdr:rowOff>
    </xdr:from>
    <xdr:to>
      <xdr:col>81</xdr:col>
      <xdr:colOff>50800</xdr:colOff>
      <xdr:row>84</xdr:row>
      <xdr:rowOff>144236</xdr:rowOff>
    </xdr:to>
    <xdr:cxnSp macro="">
      <xdr:nvCxnSpPr>
        <xdr:cNvPr id="667" name="直線コネクタ 666"/>
        <xdr:cNvCxnSpPr/>
      </xdr:nvCxnSpPr>
      <xdr:spPr>
        <a:xfrm flipV="1">
          <a:off x="14592300" y="1450521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68"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69"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145341</xdr:rowOff>
    </xdr:from>
    <xdr:ext cx="405111" cy="259045"/>
    <xdr:sp macro="" textlink="">
      <xdr:nvSpPr>
        <xdr:cNvPr id="671" name="n_1mainValue【消防施設】&#10;有形固定資産減価償却率"/>
        <xdr:cNvSpPr txBox="1"/>
      </xdr:nvSpPr>
      <xdr:spPr>
        <a:xfrm>
          <a:off x="152660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14713</xdr:rowOff>
    </xdr:from>
    <xdr:ext cx="405111" cy="259045"/>
    <xdr:sp macro="" textlink="">
      <xdr:nvSpPr>
        <xdr:cNvPr id="672" name="n_2mainValue【消防施設】&#10;有形固定資産減価償却率"/>
        <xdr:cNvSpPr txBox="1"/>
      </xdr:nvSpPr>
      <xdr:spPr>
        <a:xfrm>
          <a:off x="14389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94" name="直線コネクタ 693"/>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97"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98" name="直線コネクタ 697"/>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99"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0" name="フローチャート: 判断 69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01" name="フローチャート: 判断 700"/>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02" name="フローチャート: 判断 70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03" name="フローチャート: 判断 702"/>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09" name="楕円 708"/>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145051</xdr:rowOff>
    </xdr:from>
    <xdr:ext cx="469744" cy="259045"/>
    <xdr:sp macro="" textlink="">
      <xdr:nvSpPr>
        <xdr:cNvPr id="710" name="【消防施設】&#10;一人当たり面積該当値テキスト"/>
        <xdr:cNvSpPr txBox="1"/>
      </xdr:nvSpPr>
      <xdr:spPr>
        <a:xfrm>
          <a:off x="22199600" y="1420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117602</xdr:rowOff>
    </xdr:from>
    <xdr:to>
      <xdr:col>112</xdr:col>
      <xdr:colOff>38100</xdr:colOff>
      <xdr:row>84</xdr:row>
      <xdr:rowOff>47752</xdr:rowOff>
    </xdr:to>
    <xdr:sp macro="" textlink="">
      <xdr:nvSpPr>
        <xdr:cNvPr id="711" name="楕円 710"/>
        <xdr:cNvSpPr/>
      </xdr:nvSpPr>
      <xdr:spPr>
        <a:xfrm>
          <a:off x="2127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168402</xdr:rowOff>
    </xdr:from>
    <xdr:to>
      <xdr:col>116</xdr:col>
      <xdr:colOff>63500</xdr:colOff>
      <xdr:row>84</xdr:row>
      <xdr:rowOff>1524</xdr:rowOff>
    </xdr:to>
    <xdr:cxnSp macro="">
      <xdr:nvCxnSpPr>
        <xdr:cNvPr id="712" name="直線コネクタ 711"/>
        <xdr:cNvCxnSpPr/>
      </xdr:nvCxnSpPr>
      <xdr:spPr>
        <a:xfrm>
          <a:off x="21323300" y="1439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713" name="楕円 712"/>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168402</xdr:rowOff>
    </xdr:to>
    <xdr:cxnSp macro="">
      <xdr:nvCxnSpPr>
        <xdr:cNvPr id="714" name="直線コネクタ 713"/>
        <xdr:cNvCxnSpPr/>
      </xdr:nvCxnSpPr>
      <xdr:spPr>
        <a:xfrm>
          <a:off x="20434300" y="143850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15"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16"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17"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64279</xdr:rowOff>
    </xdr:from>
    <xdr:ext cx="469744" cy="259045"/>
    <xdr:sp macro="" textlink="">
      <xdr:nvSpPr>
        <xdr:cNvPr id="718" name="n_1mainValue【消防施設】&#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50564</xdr:rowOff>
    </xdr:from>
    <xdr:ext cx="469744" cy="259045"/>
    <xdr:sp macro="" textlink="">
      <xdr:nvSpPr>
        <xdr:cNvPr id="719" name="n_2mainValue【消防施設】&#10;一人当たり面積"/>
        <xdr:cNvSpPr txBox="1"/>
      </xdr:nvSpPr>
      <xdr:spPr>
        <a:xfrm>
          <a:off x="20199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45" name="直線コネクタ 744"/>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46"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47" name="直線コネクタ 746"/>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48"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49" name="直線コネクタ 74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50"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51" name="フローチャート: 判断 75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52" name="フローチャート: 判断 75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53" name="フローチャート: 判断 752"/>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54" name="フローチャート: 判断 753"/>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27032</xdr:rowOff>
    </xdr:from>
    <xdr:to>
      <xdr:col>85</xdr:col>
      <xdr:colOff>177800</xdr:colOff>
      <xdr:row>104</xdr:row>
      <xdr:rowOff>128632</xdr:rowOff>
    </xdr:to>
    <xdr:sp macro="" textlink="">
      <xdr:nvSpPr>
        <xdr:cNvPr id="760" name="楕円 759"/>
        <xdr:cNvSpPr/>
      </xdr:nvSpPr>
      <xdr:spPr>
        <a:xfrm>
          <a:off x="16268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5459</xdr:rowOff>
    </xdr:from>
    <xdr:ext cx="405111" cy="259045"/>
    <xdr:sp macro="" textlink="">
      <xdr:nvSpPr>
        <xdr:cNvPr id="761" name="【庁舎】&#10;有形固定資産減価償却率該当値テキスト"/>
        <xdr:cNvSpPr txBox="1"/>
      </xdr:nvSpPr>
      <xdr:spPr>
        <a:xfrm>
          <a:off x="16357600" y="1783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85816</xdr:rowOff>
    </xdr:from>
    <xdr:to>
      <xdr:col>81</xdr:col>
      <xdr:colOff>101600</xdr:colOff>
      <xdr:row>105</xdr:row>
      <xdr:rowOff>15966</xdr:rowOff>
    </xdr:to>
    <xdr:sp macro="" textlink="">
      <xdr:nvSpPr>
        <xdr:cNvPr id="762" name="楕円 761"/>
        <xdr:cNvSpPr/>
      </xdr:nvSpPr>
      <xdr:spPr>
        <a:xfrm>
          <a:off x="15430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77832</xdr:rowOff>
    </xdr:from>
    <xdr:to>
      <xdr:col>85</xdr:col>
      <xdr:colOff>127000</xdr:colOff>
      <xdr:row>104</xdr:row>
      <xdr:rowOff>136616</xdr:rowOff>
    </xdr:to>
    <xdr:cxnSp macro="">
      <xdr:nvCxnSpPr>
        <xdr:cNvPr id="763" name="直線コネクタ 762"/>
        <xdr:cNvCxnSpPr/>
      </xdr:nvCxnSpPr>
      <xdr:spPr>
        <a:xfrm flipV="1">
          <a:off x="15481300" y="17908632"/>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64" name="楕円 763"/>
        <xdr:cNvSpPr/>
      </xdr:nvSpPr>
      <xdr:spPr>
        <a:xfrm>
          <a:off x="14541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136616</xdr:rowOff>
    </xdr:from>
    <xdr:to>
      <xdr:col>81</xdr:col>
      <xdr:colOff>50800</xdr:colOff>
      <xdr:row>105</xdr:row>
      <xdr:rowOff>22316</xdr:rowOff>
    </xdr:to>
    <xdr:cxnSp macro="">
      <xdr:nvCxnSpPr>
        <xdr:cNvPr id="765" name="直線コネクタ 764"/>
        <xdr:cNvCxnSpPr/>
      </xdr:nvCxnSpPr>
      <xdr:spPr>
        <a:xfrm flipV="1">
          <a:off x="14592300" y="179674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66" name="n_1ave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767" name="n_2aveValue【庁舎】&#10;有形固定資産減価償却率"/>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68"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7093</xdr:rowOff>
    </xdr:from>
    <xdr:ext cx="405111" cy="259045"/>
    <xdr:sp macro="" textlink="">
      <xdr:nvSpPr>
        <xdr:cNvPr id="769" name="n_1mainValue【庁舎】&#10;有形固定資産減価償却率"/>
        <xdr:cNvSpPr txBox="1"/>
      </xdr:nvSpPr>
      <xdr:spPr>
        <a:xfrm>
          <a:off x="152660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770" name="n_2mainValue【庁舎】&#10;有形固定資産減価償却率"/>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96" name="直線コネクタ 795"/>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98" name="直線コネクタ 79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9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0" name="直線コネクタ 79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801"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02" name="フローチャート: 判断 801"/>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03" name="フローチャート: 判断 802"/>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04" name="フローチャート: 判断 803"/>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05" name="フローチャート: 判断 80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167458</xdr:rowOff>
    </xdr:from>
    <xdr:to>
      <xdr:col>116</xdr:col>
      <xdr:colOff>114300</xdr:colOff>
      <xdr:row>104</xdr:row>
      <xdr:rowOff>97608</xdr:rowOff>
    </xdr:to>
    <xdr:sp macro="" textlink="">
      <xdr:nvSpPr>
        <xdr:cNvPr id="811" name="楕円 810"/>
        <xdr:cNvSpPr/>
      </xdr:nvSpPr>
      <xdr:spPr>
        <a:xfrm>
          <a:off x="221107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18885</xdr:rowOff>
    </xdr:from>
    <xdr:ext cx="469744" cy="259045"/>
    <xdr:sp macro="" textlink="">
      <xdr:nvSpPr>
        <xdr:cNvPr id="812" name="【庁舎】&#10;一人当たり面積該当値テキスト"/>
        <xdr:cNvSpPr txBox="1"/>
      </xdr:nvSpPr>
      <xdr:spPr>
        <a:xfrm>
          <a:off x="22199600" y="176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160927</xdr:rowOff>
    </xdr:from>
    <xdr:to>
      <xdr:col>112</xdr:col>
      <xdr:colOff>38100</xdr:colOff>
      <xdr:row>104</xdr:row>
      <xdr:rowOff>91077</xdr:rowOff>
    </xdr:to>
    <xdr:sp macro="" textlink="">
      <xdr:nvSpPr>
        <xdr:cNvPr id="813" name="楕円 812"/>
        <xdr:cNvSpPr/>
      </xdr:nvSpPr>
      <xdr:spPr>
        <a:xfrm>
          <a:off x="2127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40277</xdr:rowOff>
    </xdr:from>
    <xdr:to>
      <xdr:col>116</xdr:col>
      <xdr:colOff>63500</xdr:colOff>
      <xdr:row>104</xdr:row>
      <xdr:rowOff>46808</xdr:rowOff>
    </xdr:to>
    <xdr:cxnSp macro="">
      <xdr:nvCxnSpPr>
        <xdr:cNvPr id="814" name="直線コネクタ 813"/>
        <xdr:cNvCxnSpPr/>
      </xdr:nvCxnSpPr>
      <xdr:spPr>
        <a:xfrm>
          <a:off x="21323300" y="178710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154395</xdr:rowOff>
    </xdr:from>
    <xdr:to>
      <xdr:col>107</xdr:col>
      <xdr:colOff>101600</xdr:colOff>
      <xdr:row>104</xdr:row>
      <xdr:rowOff>84545</xdr:rowOff>
    </xdr:to>
    <xdr:sp macro="" textlink="">
      <xdr:nvSpPr>
        <xdr:cNvPr id="815" name="楕円 814"/>
        <xdr:cNvSpPr/>
      </xdr:nvSpPr>
      <xdr:spPr>
        <a:xfrm>
          <a:off x="20383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33745</xdr:rowOff>
    </xdr:from>
    <xdr:to>
      <xdr:col>111</xdr:col>
      <xdr:colOff>177800</xdr:colOff>
      <xdr:row>104</xdr:row>
      <xdr:rowOff>40277</xdr:rowOff>
    </xdr:to>
    <xdr:cxnSp macro="">
      <xdr:nvCxnSpPr>
        <xdr:cNvPr id="816" name="直線コネクタ 815"/>
        <xdr:cNvCxnSpPr/>
      </xdr:nvCxnSpPr>
      <xdr:spPr>
        <a:xfrm>
          <a:off x="20434300" y="178645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817"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18"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19"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107604</xdr:rowOff>
    </xdr:from>
    <xdr:ext cx="469744" cy="259045"/>
    <xdr:sp macro="" textlink="">
      <xdr:nvSpPr>
        <xdr:cNvPr id="820" name="n_1mainValue【庁舎】&#10;一人当たり面積"/>
        <xdr:cNvSpPr txBox="1"/>
      </xdr:nvSpPr>
      <xdr:spPr>
        <a:xfrm>
          <a:off x="210757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101072</xdr:rowOff>
    </xdr:from>
    <xdr:ext cx="469744" cy="259045"/>
    <xdr:sp macro="" textlink="">
      <xdr:nvSpPr>
        <xdr:cNvPr id="821" name="n_2mainValue【庁舎】&#10;一人当たり面積"/>
        <xdr:cNvSpPr txBox="1"/>
      </xdr:nvSpPr>
      <xdr:spPr>
        <a:xfrm>
          <a:off x="20199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類似団体と比較して特に有形固定資産減価償却率が高くなっている施設は、体育館・プール、保健センター・保健所、低くなっている施設は、図書館、消防施設である。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保健センター・保健所については、共に老朽化が進んでおり、有形固定資産減価償却率は類似団体に比べ高い水準にあるため、今後策定される個別施設計画をもとに計画的に老朽化対策を行い、維持管理費用の抑制に努めていくこと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年度の「学びの杜ののいち カレード」新設により有形固定資産減価償却率が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と類似団体の水準を大きく下回っている。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また、旧施設より規模が大きくなったため、一人あたりの面積の類似団体と比べ極めて大きくなっており、維持管理費も多額の費用を要するなどの課題も残る。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消防施設については、近年の分署移転や建て替えに伴い有形固定資産減価償却率は類似団体に比べ大幅に低い水準にある。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52,610
52,045
13.56
19,807,370
19,489,732
258,722
10,757,587
21,116,606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人口の増加に伴い財政需要は増加しているものの、区画整理事業を推し進めた効果により市民税や固定資産税が伸びているため、類似団体平均を大きく上回る水準を保っている。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今後も引き続き、歳出の見直しや徴収強化等による安定した税収の確保を図り、更なる財政基盤の強化に努める。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66675</xdr:rowOff>
    </xdr:to>
    <xdr:cxnSp macro="">
      <xdr:nvCxnSpPr>
        <xdr:cNvPr id="69" name="直線コネクタ 68"/>
        <xdr:cNvCxnSpPr/>
      </xdr:nvCxnSpPr>
      <xdr:spPr>
        <a:xfrm flipV="1">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86783</xdr:rowOff>
    </xdr:to>
    <xdr:cxnSp macro="">
      <xdr:nvCxnSpPr>
        <xdr:cNvPr id="72" name="直線コネクタ 71"/>
        <xdr:cNvCxnSpPr/>
      </xdr:nvCxnSpPr>
      <xdr:spPr>
        <a:xfrm flipV="1">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xdr:cNvCxnSpPr/>
      </xdr:nvCxnSpPr>
      <xdr:spPr>
        <a:xfrm flipV="1">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147108</xdr:rowOff>
    </xdr:to>
    <xdr:cxnSp macro="">
      <xdr:nvCxnSpPr>
        <xdr:cNvPr id="78" name="直線コネクタ 77"/>
        <xdr:cNvCxnSpPr/>
      </xdr:nvCxnSpPr>
      <xdr:spPr>
        <a:xfrm flipV="1">
          <a:off x="1447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臨時財政対策債を含めた経常一般財源収入は前年度より約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月にオープンした「学びの杜ののいちカレード」関連経費が通年経費となったことなどから物件費が約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億円の増、また公債費、扶助費、人件費も全て増となったため、経常経費が約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千万円の増となり、経常収支比率は前年度から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また、今後も人口の増加に伴い児童福祉費や生活保護費などの扶助費は増加が続くことが予想されるため、引き続き人件費の抑制など歳出のスリム化を推進し、義務的経費の削減に努める。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63</xdr:row>
      <xdr:rowOff>32258</xdr:rowOff>
    </xdr:to>
    <xdr:cxnSp macro="">
      <xdr:nvCxnSpPr>
        <xdr:cNvPr id="130" name="直線コネクタ 129"/>
        <xdr:cNvCxnSpPr/>
      </xdr:nvCxnSpPr>
      <xdr:spPr>
        <a:xfrm>
          <a:off x="4114800" y="1074191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112014</xdr:rowOff>
    </xdr:to>
    <xdr:cxnSp macro="">
      <xdr:nvCxnSpPr>
        <xdr:cNvPr id="133" name="直線コネクタ 132"/>
        <xdr:cNvCxnSpPr/>
      </xdr:nvCxnSpPr>
      <xdr:spPr>
        <a:xfrm>
          <a:off x="3225800" y="1060196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61</xdr:row>
      <xdr:rowOff>143510</xdr:rowOff>
    </xdr:to>
    <xdr:cxnSp macro="">
      <xdr:nvCxnSpPr>
        <xdr:cNvPr id="136" name="直線コネクタ 135"/>
        <xdr:cNvCxnSpPr/>
      </xdr:nvCxnSpPr>
      <xdr:spPr>
        <a:xfrm>
          <a:off x="2336800" y="1036066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92964</xdr:rowOff>
    </xdr:to>
    <xdr:cxnSp macro="">
      <xdr:nvCxnSpPr>
        <xdr:cNvPr id="139" name="直線コネクタ 138"/>
        <xdr:cNvCxnSpPr/>
      </xdr:nvCxnSpPr>
      <xdr:spPr>
        <a:xfrm flipV="1">
          <a:off x="1447800" y="103606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49" name="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124985</xdr:rowOff>
    </xdr:from>
    <xdr:ext cx="762000" cy="259045"/>
    <xdr:sp macro="" textlink="">
      <xdr:nvSpPr>
        <xdr:cNvPr id="150"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1" name="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2" name="テキスト ボックス 151"/>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3" name="楕円 152"/>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4" name="テキスト ボックス 153"/>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5" name="楕円 154"/>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6" name="テキスト ボックス 155"/>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42164</xdr:rowOff>
    </xdr:from>
    <xdr:to>
      <xdr:col>7</xdr:col>
      <xdr:colOff>31750</xdr:colOff>
      <xdr:row>60</xdr:row>
      <xdr:rowOff>143764</xdr:rowOff>
    </xdr:to>
    <xdr:sp macro="" textlink="">
      <xdr:nvSpPr>
        <xdr:cNvPr id="157" name="楕円 156"/>
        <xdr:cNvSpPr/>
      </xdr:nvSpPr>
      <xdr:spPr>
        <a:xfrm>
          <a:off x="1397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153941</xdr:rowOff>
    </xdr:from>
    <xdr:ext cx="762000" cy="259045"/>
    <xdr:sp macro="" textlink="">
      <xdr:nvSpPr>
        <xdr:cNvPr id="158" name="テキスト ボックス 157"/>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全国平均及び石川県平均の数値を下回っているものの、例年増加傾向にあることから、引き続き効率的な職員配置、事業見直しによる経費の節減や不要不急な事務事業の廃止・休止・整理統合・縮小等を行うことにより、コストの軽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73856</xdr:rowOff>
    </xdr:from>
    <xdr:to>
      <xdr:col>23</xdr:col>
      <xdr:colOff>133350</xdr:colOff>
      <xdr:row>83</xdr:row>
      <xdr:rowOff>98871</xdr:rowOff>
    </xdr:to>
    <xdr:cxnSp macro="">
      <xdr:nvCxnSpPr>
        <xdr:cNvPr id="193" name="直線コネクタ 192"/>
        <xdr:cNvCxnSpPr/>
      </xdr:nvCxnSpPr>
      <xdr:spPr>
        <a:xfrm flipV="1">
          <a:off x="4114800" y="14304206"/>
          <a:ext cx="8382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16401</xdr:rowOff>
    </xdr:from>
    <xdr:to>
      <xdr:col>19</xdr:col>
      <xdr:colOff>133350</xdr:colOff>
      <xdr:row>83</xdr:row>
      <xdr:rowOff>98871</xdr:rowOff>
    </xdr:to>
    <xdr:cxnSp macro="">
      <xdr:nvCxnSpPr>
        <xdr:cNvPr id="196" name="直線コネクタ 195"/>
        <xdr:cNvCxnSpPr/>
      </xdr:nvCxnSpPr>
      <xdr:spPr>
        <a:xfrm>
          <a:off x="3225800" y="14246751"/>
          <a:ext cx="889000" cy="8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162327</xdr:rowOff>
    </xdr:from>
    <xdr:to>
      <xdr:col>15</xdr:col>
      <xdr:colOff>82550</xdr:colOff>
      <xdr:row>83</xdr:row>
      <xdr:rowOff>16401</xdr:rowOff>
    </xdr:to>
    <xdr:cxnSp macro="">
      <xdr:nvCxnSpPr>
        <xdr:cNvPr id="199" name="直線コネクタ 198"/>
        <xdr:cNvCxnSpPr/>
      </xdr:nvCxnSpPr>
      <xdr:spPr>
        <a:xfrm>
          <a:off x="2336800" y="14221227"/>
          <a:ext cx="889000" cy="2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89359</xdr:rowOff>
    </xdr:from>
    <xdr:to>
      <xdr:col>11</xdr:col>
      <xdr:colOff>31750</xdr:colOff>
      <xdr:row>82</xdr:row>
      <xdr:rowOff>162327</xdr:rowOff>
    </xdr:to>
    <xdr:cxnSp macro="">
      <xdr:nvCxnSpPr>
        <xdr:cNvPr id="202" name="直線コネクタ 201"/>
        <xdr:cNvCxnSpPr/>
      </xdr:nvCxnSpPr>
      <xdr:spPr>
        <a:xfrm>
          <a:off x="1447800" y="14148259"/>
          <a:ext cx="889000" cy="7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23056</xdr:rowOff>
    </xdr:from>
    <xdr:to>
      <xdr:col>23</xdr:col>
      <xdr:colOff>184150</xdr:colOff>
      <xdr:row>83</xdr:row>
      <xdr:rowOff>124656</xdr:rowOff>
    </xdr:to>
    <xdr:sp macro="" textlink="">
      <xdr:nvSpPr>
        <xdr:cNvPr id="212" name="楕円 211"/>
        <xdr:cNvSpPr/>
      </xdr:nvSpPr>
      <xdr:spPr>
        <a:xfrm>
          <a:off x="4902200" y="1425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39583</xdr:rowOff>
    </xdr:from>
    <xdr:ext cx="762000" cy="259045"/>
    <xdr:sp macro="" textlink="">
      <xdr:nvSpPr>
        <xdr:cNvPr id="213" name="人件費・物件費等の状況該当値テキスト"/>
        <xdr:cNvSpPr txBox="1"/>
      </xdr:nvSpPr>
      <xdr:spPr>
        <a:xfrm>
          <a:off x="5041900" y="140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48071</xdr:rowOff>
    </xdr:from>
    <xdr:to>
      <xdr:col>19</xdr:col>
      <xdr:colOff>184150</xdr:colOff>
      <xdr:row>83</xdr:row>
      <xdr:rowOff>149671</xdr:rowOff>
    </xdr:to>
    <xdr:sp macro="" textlink="">
      <xdr:nvSpPr>
        <xdr:cNvPr id="214" name="楕円 213"/>
        <xdr:cNvSpPr/>
      </xdr:nvSpPr>
      <xdr:spPr>
        <a:xfrm>
          <a:off x="4064000" y="1427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159848</xdr:rowOff>
    </xdr:from>
    <xdr:ext cx="736600" cy="259045"/>
    <xdr:sp macro="" textlink="">
      <xdr:nvSpPr>
        <xdr:cNvPr id="215" name="テキスト ボックス 214"/>
        <xdr:cNvSpPr txBox="1"/>
      </xdr:nvSpPr>
      <xdr:spPr>
        <a:xfrm>
          <a:off x="3733800" y="14047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137051</xdr:rowOff>
    </xdr:from>
    <xdr:to>
      <xdr:col>15</xdr:col>
      <xdr:colOff>133350</xdr:colOff>
      <xdr:row>83</xdr:row>
      <xdr:rowOff>67201</xdr:rowOff>
    </xdr:to>
    <xdr:sp macro="" textlink="">
      <xdr:nvSpPr>
        <xdr:cNvPr id="216" name="楕円 215"/>
        <xdr:cNvSpPr/>
      </xdr:nvSpPr>
      <xdr:spPr>
        <a:xfrm>
          <a:off x="3175000" y="1419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77378</xdr:rowOff>
    </xdr:from>
    <xdr:ext cx="762000" cy="259045"/>
    <xdr:sp macro="" textlink="">
      <xdr:nvSpPr>
        <xdr:cNvPr id="217" name="テキスト ボックス 216"/>
        <xdr:cNvSpPr txBox="1"/>
      </xdr:nvSpPr>
      <xdr:spPr>
        <a:xfrm>
          <a:off x="2844800" y="1396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111527</xdr:rowOff>
    </xdr:from>
    <xdr:to>
      <xdr:col>11</xdr:col>
      <xdr:colOff>82550</xdr:colOff>
      <xdr:row>83</xdr:row>
      <xdr:rowOff>41677</xdr:rowOff>
    </xdr:to>
    <xdr:sp macro="" textlink="">
      <xdr:nvSpPr>
        <xdr:cNvPr id="218" name="楕円 217"/>
        <xdr:cNvSpPr/>
      </xdr:nvSpPr>
      <xdr:spPr>
        <a:xfrm>
          <a:off x="2286000" y="141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51854</xdr:rowOff>
    </xdr:from>
    <xdr:ext cx="762000" cy="259045"/>
    <xdr:sp macro="" textlink="">
      <xdr:nvSpPr>
        <xdr:cNvPr id="219" name="テキスト ボックス 218"/>
        <xdr:cNvSpPr txBox="1"/>
      </xdr:nvSpPr>
      <xdr:spPr>
        <a:xfrm>
          <a:off x="1955800" y="1393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38559</xdr:rowOff>
    </xdr:from>
    <xdr:to>
      <xdr:col>7</xdr:col>
      <xdr:colOff>31750</xdr:colOff>
      <xdr:row>82</xdr:row>
      <xdr:rowOff>140159</xdr:rowOff>
    </xdr:to>
    <xdr:sp macro="" textlink="">
      <xdr:nvSpPr>
        <xdr:cNvPr id="220" name="楕円 219"/>
        <xdr:cNvSpPr/>
      </xdr:nvSpPr>
      <xdr:spPr>
        <a:xfrm>
          <a:off x="1397000" y="140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150336</xdr:rowOff>
    </xdr:from>
    <xdr:ext cx="762000" cy="259045"/>
    <xdr:sp macro="" textlink="">
      <xdr:nvSpPr>
        <xdr:cNvPr id="221" name="テキスト ボックス 220"/>
        <xdr:cNvSpPr txBox="1"/>
      </xdr:nvSpPr>
      <xdr:spPr>
        <a:xfrm>
          <a:off x="1066800" y="1386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国準拠により給与改定を行っている。類似団体平均及び全国市平均の数値を下回ってはいるが、今後も国の給与改定の動向に注視しながら、引き続き給与の適正化に努める。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84364</xdr:rowOff>
    </xdr:to>
    <xdr:cxnSp macro="">
      <xdr:nvCxnSpPr>
        <xdr:cNvPr id="257" name="直線コネクタ 256"/>
        <xdr:cNvCxnSpPr/>
      </xdr:nvCxnSpPr>
      <xdr:spPr>
        <a:xfrm flipV="1">
          <a:off x="16179800" y="148118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84364</xdr:rowOff>
    </xdr:to>
    <xdr:cxnSp macro="">
      <xdr:nvCxnSpPr>
        <xdr:cNvPr id="260" name="直線コネクタ 259"/>
        <xdr:cNvCxnSpPr/>
      </xdr:nvCxnSpPr>
      <xdr:spPr>
        <a:xfrm>
          <a:off x="15290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153307</xdr:rowOff>
    </xdr:to>
    <xdr:cxnSp macro="">
      <xdr:nvCxnSpPr>
        <xdr:cNvPr id="263" name="直線コネクタ 262"/>
        <xdr:cNvCxnSpPr/>
      </xdr:nvCxnSpPr>
      <xdr:spPr>
        <a:xfrm flipV="1">
          <a:off x="14401800" y="147601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86</xdr:row>
      <xdr:rowOff>153307</xdr:rowOff>
    </xdr:to>
    <xdr:cxnSp macro="">
      <xdr:nvCxnSpPr>
        <xdr:cNvPr id="266" name="直線コネクタ 265"/>
        <xdr:cNvCxnSpPr/>
      </xdr:nvCxnSpPr>
      <xdr:spPr>
        <a:xfrm>
          <a:off x="13512800" y="14501586"/>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7" name="給与水準   （国との比較）該当値テキスト"/>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8" name="楕円 277"/>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79" name="テキスト ボックス 278"/>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81" name="テキスト ボックス 280"/>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2" name="楕円 281"/>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3" name="テキスト ボックス 282"/>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4" name="楕円 283"/>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5" name="テキスト ボックス 284"/>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類似団体平均、全国平均及び石川県平均の数値を下回っているが、人口増に伴う事務量の増加にも配慮しつつ、引き続き効率的な職員配置による定員管理の適正化や事務の効率化に努める。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83714</xdr:rowOff>
    </xdr:from>
    <xdr:to>
      <xdr:col>81</xdr:col>
      <xdr:colOff>44450</xdr:colOff>
      <xdr:row>60</xdr:row>
      <xdr:rowOff>91757</xdr:rowOff>
    </xdr:to>
    <xdr:cxnSp macro="">
      <xdr:nvCxnSpPr>
        <xdr:cNvPr id="320" name="直線コネクタ 319"/>
        <xdr:cNvCxnSpPr/>
      </xdr:nvCxnSpPr>
      <xdr:spPr>
        <a:xfrm>
          <a:off x="16179800" y="1037071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71649</xdr:rowOff>
    </xdr:from>
    <xdr:to>
      <xdr:col>77</xdr:col>
      <xdr:colOff>44450</xdr:colOff>
      <xdr:row>60</xdr:row>
      <xdr:rowOff>83714</xdr:rowOff>
    </xdr:to>
    <xdr:cxnSp macro="">
      <xdr:nvCxnSpPr>
        <xdr:cNvPr id="323" name="直線コネクタ 322"/>
        <xdr:cNvCxnSpPr/>
      </xdr:nvCxnSpPr>
      <xdr:spPr>
        <a:xfrm>
          <a:off x="15290800" y="103586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47519</xdr:rowOff>
    </xdr:from>
    <xdr:to>
      <xdr:col>72</xdr:col>
      <xdr:colOff>203200</xdr:colOff>
      <xdr:row>60</xdr:row>
      <xdr:rowOff>71649</xdr:rowOff>
    </xdr:to>
    <xdr:cxnSp macro="">
      <xdr:nvCxnSpPr>
        <xdr:cNvPr id="326" name="直線コネクタ 325"/>
        <xdr:cNvCxnSpPr/>
      </xdr:nvCxnSpPr>
      <xdr:spPr>
        <a:xfrm>
          <a:off x="14401800" y="1033451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39476</xdr:rowOff>
    </xdr:from>
    <xdr:to>
      <xdr:col>68</xdr:col>
      <xdr:colOff>152400</xdr:colOff>
      <xdr:row>60</xdr:row>
      <xdr:rowOff>47519</xdr:rowOff>
    </xdr:to>
    <xdr:cxnSp macro="">
      <xdr:nvCxnSpPr>
        <xdr:cNvPr id="329" name="直線コネクタ 328"/>
        <xdr:cNvCxnSpPr/>
      </xdr:nvCxnSpPr>
      <xdr:spPr>
        <a:xfrm>
          <a:off x="13512800" y="103264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40957</xdr:rowOff>
    </xdr:from>
    <xdr:to>
      <xdr:col>81</xdr:col>
      <xdr:colOff>95250</xdr:colOff>
      <xdr:row>60</xdr:row>
      <xdr:rowOff>142557</xdr:rowOff>
    </xdr:to>
    <xdr:sp macro="" textlink="">
      <xdr:nvSpPr>
        <xdr:cNvPr id="339" name="楕円 338"/>
        <xdr:cNvSpPr/>
      </xdr:nvSpPr>
      <xdr:spPr>
        <a:xfrm>
          <a:off x="169672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57484</xdr:rowOff>
    </xdr:from>
    <xdr:ext cx="762000" cy="259045"/>
    <xdr:sp macro="" textlink="">
      <xdr:nvSpPr>
        <xdr:cNvPr id="340" name="定員管理の状況該当値テキスト"/>
        <xdr:cNvSpPr txBox="1"/>
      </xdr:nvSpPr>
      <xdr:spPr>
        <a:xfrm>
          <a:off x="17106900" y="101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32914</xdr:rowOff>
    </xdr:from>
    <xdr:to>
      <xdr:col>77</xdr:col>
      <xdr:colOff>95250</xdr:colOff>
      <xdr:row>60</xdr:row>
      <xdr:rowOff>134514</xdr:rowOff>
    </xdr:to>
    <xdr:sp macro="" textlink="">
      <xdr:nvSpPr>
        <xdr:cNvPr id="341" name="楕円 340"/>
        <xdr:cNvSpPr/>
      </xdr:nvSpPr>
      <xdr:spPr>
        <a:xfrm>
          <a:off x="16129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144691</xdr:rowOff>
    </xdr:from>
    <xdr:ext cx="736600" cy="259045"/>
    <xdr:sp macro="" textlink="">
      <xdr:nvSpPr>
        <xdr:cNvPr id="342" name="テキスト ボックス 341"/>
        <xdr:cNvSpPr txBox="1"/>
      </xdr:nvSpPr>
      <xdr:spPr>
        <a:xfrm>
          <a:off x="15798800" y="1008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20849</xdr:rowOff>
    </xdr:from>
    <xdr:to>
      <xdr:col>73</xdr:col>
      <xdr:colOff>44450</xdr:colOff>
      <xdr:row>60</xdr:row>
      <xdr:rowOff>122449</xdr:rowOff>
    </xdr:to>
    <xdr:sp macro="" textlink="">
      <xdr:nvSpPr>
        <xdr:cNvPr id="343" name="楕円 342"/>
        <xdr:cNvSpPr/>
      </xdr:nvSpPr>
      <xdr:spPr>
        <a:xfrm>
          <a:off x="15240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132626</xdr:rowOff>
    </xdr:from>
    <xdr:ext cx="762000" cy="259045"/>
    <xdr:sp macro="" textlink="">
      <xdr:nvSpPr>
        <xdr:cNvPr id="344" name="テキスト ボックス 343"/>
        <xdr:cNvSpPr txBox="1"/>
      </xdr:nvSpPr>
      <xdr:spPr>
        <a:xfrm>
          <a:off x="14909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168169</xdr:rowOff>
    </xdr:from>
    <xdr:to>
      <xdr:col>68</xdr:col>
      <xdr:colOff>203200</xdr:colOff>
      <xdr:row>60</xdr:row>
      <xdr:rowOff>98319</xdr:rowOff>
    </xdr:to>
    <xdr:sp macro="" textlink="">
      <xdr:nvSpPr>
        <xdr:cNvPr id="345" name="楕円 344"/>
        <xdr:cNvSpPr/>
      </xdr:nvSpPr>
      <xdr:spPr>
        <a:xfrm>
          <a:off x="143510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108496</xdr:rowOff>
    </xdr:from>
    <xdr:ext cx="762000" cy="259045"/>
    <xdr:sp macro="" textlink="">
      <xdr:nvSpPr>
        <xdr:cNvPr id="346" name="テキスト ボックス 345"/>
        <xdr:cNvSpPr txBox="1"/>
      </xdr:nvSpPr>
      <xdr:spPr>
        <a:xfrm>
          <a:off x="14020800" y="100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160126</xdr:rowOff>
    </xdr:from>
    <xdr:to>
      <xdr:col>64</xdr:col>
      <xdr:colOff>152400</xdr:colOff>
      <xdr:row>60</xdr:row>
      <xdr:rowOff>90276</xdr:rowOff>
    </xdr:to>
    <xdr:sp macro="" textlink="">
      <xdr:nvSpPr>
        <xdr:cNvPr id="347" name="楕円 346"/>
        <xdr:cNvSpPr/>
      </xdr:nvSpPr>
      <xdr:spPr>
        <a:xfrm>
          <a:off x="13462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100453</xdr:rowOff>
    </xdr:from>
    <xdr:ext cx="762000" cy="259045"/>
    <xdr:sp macro="" textlink="">
      <xdr:nvSpPr>
        <xdr:cNvPr id="348" name="テキスト ボックス 347"/>
        <xdr:cNvSpPr txBox="1"/>
      </xdr:nvSpPr>
      <xdr:spPr>
        <a:xfrm>
          <a:off x="13131800" y="10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類似団体平均及び石川県平均の数値を下回っているものの、平成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年に実施した小学校給食センター施設整備事業に伴う起債の償還開始などから前年度と比べると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野々市中央地区整備事業に係る多額の償還も予定されていることから、引き続き関係する公営企業や一部事務組合の公債費の状況を注視しつつ普通会計における建設地方債の新規発行の抑制、交付税措置のある有利な地方債の活用により公債費負担の更なる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13462</xdr:rowOff>
    </xdr:to>
    <xdr:cxnSp macro="">
      <xdr:nvCxnSpPr>
        <xdr:cNvPr id="379" name="直線コネクタ 378"/>
        <xdr:cNvCxnSpPr/>
      </xdr:nvCxnSpPr>
      <xdr:spPr>
        <a:xfrm>
          <a:off x="16179800" y="70139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155956</xdr:rowOff>
    </xdr:to>
    <xdr:cxnSp macro="">
      <xdr:nvCxnSpPr>
        <xdr:cNvPr id="382" name="直線コネクタ 381"/>
        <xdr:cNvCxnSpPr/>
      </xdr:nvCxnSpPr>
      <xdr:spPr>
        <a:xfrm>
          <a:off x="15290800" y="70091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40</xdr:row>
      <xdr:rowOff>151130</xdr:rowOff>
    </xdr:to>
    <xdr:cxnSp macro="">
      <xdr:nvCxnSpPr>
        <xdr:cNvPr id="385" name="直線コネクタ 384"/>
        <xdr:cNvCxnSpPr/>
      </xdr:nvCxnSpPr>
      <xdr:spPr>
        <a:xfrm>
          <a:off x="14401800" y="70043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40</xdr:row>
      <xdr:rowOff>170434</xdr:rowOff>
    </xdr:to>
    <xdr:cxnSp macro="">
      <xdr:nvCxnSpPr>
        <xdr:cNvPr id="388" name="直線コネクタ 387"/>
        <xdr:cNvCxnSpPr/>
      </xdr:nvCxnSpPr>
      <xdr:spPr>
        <a:xfrm flipV="1">
          <a:off x="13512800" y="70043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8" name="楕円 397"/>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399"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0" name="楕円 399"/>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1" name="テキスト ボックス 400"/>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2" name="楕円 401"/>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3" name="テキスト ボックス 402"/>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4" name="楕円 403"/>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5" name="テキスト ボックス 404"/>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119634</xdr:rowOff>
    </xdr:from>
    <xdr:to>
      <xdr:col>64</xdr:col>
      <xdr:colOff>152400</xdr:colOff>
      <xdr:row>41</xdr:row>
      <xdr:rowOff>49784</xdr:rowOff>
    </xdr:to>
    <xdr:sp macro="" textlink="">
      <xdr:nvSpPr>
        <xdr:cNvPr id="406" name="楕円 405"/>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59961</xdr:rowOff>
    </xdr:from>
    <xdr:ext cx="762000" cy="259045"/>
    <xdr:sp macro="" textlink="">
      <xdr:nvSpPr>
        <xdr:cNvPr id="407" name="テキスト ボックス 406"/>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「にぎわいの里ののいち カミーノ」竣工に伴い、地方債残高及び債務負担行為に基づく支出予定額が増加したことから前年度と比べると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今後も区画整理事業や街路整備事業など多額の起債の発行を伴う事業により比率が上昇することが考えられることから、これまで以上に行財政運営の合理化、効率化を図り、将来負担の抑制に努める。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33172</xdr:rowOff>
    </xdr:from>
    <xdr:to>
      <xdr:col>81</xdr:col>
      <xdr:colOff>44450</xdr:colOff>
      <xdr:row>16</xdr:row>
      <xdr:rowOff>60198</xdr:rowOff>
    </xdr:to>
    <xdr:cxnSp macro="">
      <xdr:nvCxnSpPr>
        <xdr:cNvPr id="439" name="直線コネクタ 438"/>
        <xdr:cNvCxnSpPr/>
      </xdr:nvCxnSpPr>
      <xdr:spPr>
        <a:xfrm>
          <a:off x="16179800" y="2776372"/>
          <a:ext cx="8382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66599</xdr:rowOff>
    </xdr:from>
    <xdr:to>
      <xdr:col>77</xdr:col>
      <xdr:colOff>44450</xdr:colOff>
      <xdr:row>16</xdr:row>
      <xdr:rowOff>33172</xdr:rowOff>
    </xdr:to>
    <xdr:cxnSp macro="">
      <xdr:nvCxnSpPr>
        <xdr:cNvPr id="442" name="直線コネクタ 441"/>
        <xdr:cNvCxnSpPr/>
      </xdr:nvCxnSpPr>
      <xdr:spPr>
        <a:xfrm>
          <a:off x="15290800" y="2638349"/>
          <a:ext cx="889000" cy="1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33782</xdr:rowOff>
    </xdr:from>
    <xdr:to>
      <xdr:col>72</xdr:col>
      <xdr:colOff>203200</xdr:colOff>
      <xdr:row>15</xdr:row>
      <xdr:rowOff>66599</xdr:rowOff>
    </xdr:to>
    <xdr:cxnSp macro="">
      <xdr:nvCxnSpPr>
        <xdr:cNvPr id="445" name="直線コネクタ 444"/>
        <xdr:cNvCxnSpPr/>
      </xdr:nvCxnSpPr>
      <xdr:spPr>
        <a:xfrm>
          <a:off x="14401800" y="2605532"/>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7" name="テキスト ボックス 446"/>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33782</xdr:rowOff>
    </xdr:from>
    <xdr:to>
      <xdr:col>68</xdr:col>
      <xdr:colOff>152400</xdr:colOff>
      <xdr:row>15</xdr:row>
      <xdr:rowOff>128372</xdr:rowOff>
    </xdr:to>
    <xdr:cxnSp macro="">
      <xdr:nvCxnSpPr>
        <xdr:cNvPr id="448" name="直線コネクタ 447"/>
        <xdr:cNvCxnSpPr/>
      </xdr:nvCxnSpPr>
      <xdr:spPr>
        <a:xfrm flipV="1">
          <a:off x="13512800" y="2605532"/>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50" name="テキスト ボックス 449"/>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52" name="テキスト ボックス 451"/>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9398</xdr:rowOff>
    </xdr:from>
    <xdr:to>
      <xdr:col>81</xdr:col>
      <xdr:colOff>95250</xdr:colOff>
      <xdr:row>16</xdr:row>
      <xdr:rowOff>110998</xdr:rowOff>
    </xdr:to>
    <xdr:sp macro="" textlink="">
      <xdr:nvSpPr>
        <xdr:cNvPr id="458" name="楕円 457"/>
        <xdr:cNvSpPr/>
      </xdr:nvSpPr>
      <xdr:spPr>
        <a:xfrm>
          <a:off x="169672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152925</xdr:rowOff>
    </xdr:from>
    <xdr:ext cx="762000" cy="259045"/>
    <xdr:sp macro="" textlink="">
      <xdr:nvSpPr>
        <xdr:cNvPr id="459" name="将来負担の状況該当値テキスト"/>
        <xdr:cNvSpPr txBox="1"/>
      </xdr:nvSpPr>
      <xdr:spPr>
        <a:xfrm>
          <a:off x="17106900" y="272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153822</xdr:rowOff>
    </xdr:from>
    <xdr:to>
      <xdr:col>77</xdr:col>
      <xdr:colOff>95250</xdr:colOff>
      <xdr:row>16</xdr:row>
      <xdr:rowOff>83972</xdr:rowOff>
    </xdr:to>
    <xdr:sp macro="" textlink="">
      <xdr:nvSpPr>
        <xdr:cNvPr id="460" name="楕円 459"/>
        <xdr:cNvSpPr/>
      </xdr:nvSpPr>
      <xdr:spPr>
        <a:xfrm>
          <a:off x="16129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68749</xdr:rowOff>
    </xdr:from>
    <xdr:ext cx="736600" cy="259045"/>
    <xdr:sp macro="" textlink="">
      <xdr:nvSpPr>
        <xdr:cNvPr id="461" name="テキスト ボックス 460"/>
        <xdr:cNvSpPr txBox="1"/>
      </xdr:nvSpPr>
      <xdr:spPr>
        <a:xfrm>
          <a:off x="15798800" y="2811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15799</xdr:rowOff>
    </xdr:from>
    <xdr:to>
      <xdr:col>73</xdr:col>
      <xdr:colOff>44450</xdr:colOff>
      <xdr:row>15</xdr:row>
      <xdr:rowOff>117399</xdr:rowOff>
    </xdr:to>
    <xdr:sp macro="" textlink="">
      <xdr:nvSpPr>
        <xdr:cNvPr id="462" name="楕円 461"/>
        <xdr:cNvSpPr/>
      </xdr:nvSpPr>
      <xdr:spPr>
        <a:xfrm>
          <a:off x="15240000" y="258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127576</xdr:rowOff>
    </xdr:from>
    <xdr:ext cx="762000" cy="259045"/>
    <xdr:sp macro="" textlink="">
      <xdr:nvSpPr>
        <xdr:cNvPr id="463" name="テキスト ボックス 462"/>
        <xdr:cNvSpPr txBox="1"/>
      </xdr:nvSpPr>
      <xdr:spPr>
        <a:xfrm>
          <a:off x="14909800" y="235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64" name="楕円 463"/>
        <xdr:cNvSpPr/>
      </xdr:nvSpPr>
      <xdr:spPr>
        <a:xfrm>
          <a:off x="14351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65" name="テキスト ボックス 464"/>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77572</xdr:rowOff>
    </xdr:from>
    <xdr:to>
      <xdr:col>64</xdr:col>
      <xdr:colOff>152400</xdr:colOff>
      <xdr:row>16</xdr:row>
      <xdr:rowOff>7722</xdr:rowOff>
    </xdr:to>
    <xdr:sp macro="" textlink="">
      <xdr:nvSpPr>
        <xdr:cNvPr id="466" name="楕円 465"/>
        <xdr:cNvSpPr/>
      </xdr:nvSpPr>
      <xdr:spPr>
        <a:xfrm>
          <a:off x="13462000" y="26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17899</xdr:rowOff>
    </xdr:from>
    <xdr:ext cx="762000" cy="259045"/>
    <xdr:sp macro="" textlink="">
      <xdr:nvSpPr>
        <xdr:cNvPr id="467" name="テキスト ボックス 466"/>
        <xdr:cNvSpPr txBox="1"/>
      </xdr:nvSpPr>
      <xdr:spPr>
        <a:xfrm>
          <a:off x="13131800" y="241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52,610
52,045
13.56
19,807,370
19,489,732
258,722
10,757,587
21,116,606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類似団体平均と比較すると、人件費に係る経常収支比率は低くなっているが、これはゴミ処理業務や消防業務を一部事務組合で行っていることによるものである。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しかしながら、それら人件費に準ずる費用を考慮しても類似団体平均を下回っているところであり、今後も効率的な職員配置により更なる人件費の抑制に努める。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34</xdr:row>
      <xdr:rowOff>157480</xdr:rowOff>
    </xdr:to>
    <xdr:cxnSp macro="">
      <xdr:nvCxnSpPr>
        <xdr:cNvPr id="66" name="直線コネクタ 65"/>
        <xdr:cNvCxnSpPr/>
      </xdr:nvCxnSpPr>
      <xdr:spPr>
        <a:xfrm>
          <a:off x="3987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149860</xdr:rowOff>
    </xdr:to>
    <xdr:cxnSp macro="">
      <xdr:nvCxnSpPr>
        <xdr:cNvPr id="69" name="直線コネクタ 68"/>
        <xdr:cNvCxnSpPr/>
      </xdr:nvCxnSpPr>
      <xdr:spPr>
        <a:xfrm>
          <a:off x="3098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34</xdr:row>
      <xdr:rowOff>88900</xdr:rowOff>
    </xdr:to>
    <xdr:cxnSp macro="">
      <xdr:nvCxnSpPr>
        <xdr:cNvPr id="72" name="直線コネクタ 71"/>
        <xdr:cNvCxnSpPr/>
      </xdr:nvCxnSpPr>
      <xdr:spPr>
        <a:xfrm>
          <a:off x="2209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111760</xdr:rowOff>
    </xdr:to>
    <xdr:cxnSp macro="">
      <xdr:nvCxnSpPr>
        <xdr:cNvPr id="75" name="直線コネクタ 74"/>
        <xdr:cNvCxnSpPr/>
      </xdr:nvCxnSpPr>
      <xdr:spPr>
        <a:xfrm flipV="1">
          <a:off x="1320800" y="590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物件費に係る経常収支比率は、類似団体平均、全国平均及び石川県平均を上回っている。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月にオープンした「学びの杜ののいちカレード」関連経費が通年経費となったことなどにより、平成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今後も事務事業の見直し等によりさらなるコストの軽減に努める。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18</xdr:row>
      <xdr:rowOff>99568</xdr:rowOff>
    </xdr:to>
    <xdr:cxnSp macro="">
      <xdr:nvCxnSpPr>
        <xdr:cNvPr id="125" name="直線コネクタ 124"/>
        <xdr:cNvCxnSpPr/>
      </xdr:nvCxnSpPr>
      <xdr:spPr>
        <a:xfrm>
          <a:off x="15671800" y="30576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17</xdr:row>
      <xdr:rowOff>143002</xdr:rowOff>
    </xdr:to>
    <xdr:cxnSp macro="">
      <xdr:nvCxnSpPr>
        <xdr:cNvPr id="128" name="直線コネクタ 127"/>
        <xdr:cNvCxnSpPr/>
      </xdr:nvCxnSpPr>
      <xdr:spPr>
        <a:xfrm>
          <a:off x="14782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133858</xdr:rowOff>
    </xdr:to>
    <xdr:cxnSp macro="">
      <xdr:nvCxnSpPr>
        <xdr:cNvPr id="131" name="直線コネクタ 130"/>
        <xdr:cNvCxnSpPr/>
      </xdr:nvCxnSpPr>
      <xdr:spPr>
        <a:xfrm>
          <a:off x="13893800" y="28656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122428</xdr:rowOff>
    </xdr:to>
    <xdr:cxnSp macro="">
      <xdr:nvCxnSpPr>
        <xdr:cNvPr id="134" name="直線コネクタ 133"/>
        <xdr:cNvCxnSpPr/>
      </xdr:nvCxnSpPr>
      <xdr:spPr>
        <a:xfrm>
          <a:off x="13004800" y="2829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48768</xdr:rowOff>
    </xdr:from>
    <xdr:to>
      <xdr:col>82</xdr:col>
      <xdr:colOff>158750</xdr:colOff>
      <xdr:row>18</xdr:row>
      <xdr:rowOff>150368</xdr:rowOff>
    </xdr:to>
    <xdr:sp macro="" textlink="">
      <xdr:nvSpPr>
        <xdr:cNvPr id="144" name="楕円 143"/>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20845</xdr:rowOff>
    </xdr:from>
    <xdr:ext cx="762000" cy="259045"/>
    <xdr:sp macro="" textlink="">
      <xdr:nvSpPr>
        <xdr:cNvPr id="145" name="物件費該当値テキスト"/>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6" name="楕円 145"/>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7" name="テキスト ボックス 146"/>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8" name="楕円 147"/>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9" name="テキスト ボックス 148"/>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50" name="楕円 149"/>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51" name="テキスト ボックス 150"/>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52" name="楕円 151"/>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53" name="テキスト ボックス 152"/>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扶助費に係る経常収支比率は、類似団体平均、全国平均及び石川県平均を上回っている。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年度においては、生活保護費などの増があり、平成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今後も人口増による児童福祉費や生活保護費などの扶助費は増加が続く見込みであり、他経費の歳出抑制により経常収支比率全体の改善に努める必要がある。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50800</xdr:rowOff>
    </xdr:to>
    <xdr:cxnSp macro="">
      <xdr:nvCxnSpPr>
        <xdr:cNvPr id="188" name="直線コネクタ 187"/>
        <xdr:cNvCxnSpPr/>
      </xdr:nvCxnSpPr>
      <xdr:spPr>
        <a:xfrm>
          <a:off x="3987800" y="9973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58</xdr:row>
      <xdr:rowOff>29028</xdr:rowOff>
    </xdr:to>
    <xdr:cxnSp macro="">
      <xdr:nvCxnSpPr>
        <xdr:cNvPr id="191" name="直線コネクタ 190"/>
        <xdr:cNvCxnSpPr/>
      </xdr:nvCxnSpPr>
      <xdr:spPr>
        <a:xfrm>
          <a:off x="3098800" y="9864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91622</xdr:rowOff>
    </xdr:to>
    <xdr:cxnSp macro="">
      <xdr:nvCxnSpPr>
        <xdr:cNvPr id="194" name="直線コネクタ 193"/>
        <xdr:cNvCxnSpPr/>
      </xdr:nvCxnSpPr>
      <xdr:spPr>
        <a:xfrm>
          <a:off x="2209800" y="9788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57</xdr:row>
      <xdr:rowOff>15422</xdr:rowOff>
    </xdr:to>
    <xdr:cxnSp macro="">
      <xdr:nvCxnSpPr>
        <xdr:cNvPr id="197" name="直線コネクタ 196"/>
        <xdr:cNvCxnSpPr/>
      </xdr:nvCxnSpPr>
      <xdr:spPr>
        <a:xfrm>
          <a:off x="1320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7" name="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9" name="楕円 208"/>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0" name="テキスト ボックス 209"/>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1" name="楕円 210"/>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2" name="テキスト ボックス 211"/>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3" name="楕円 212"/>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4" name="テキスト ボックス 213"/>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5" name="楕円 214"/>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6" name="テキスト ボックス 215"/>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今後も各特別会計において使用料収入や税収入を確保するなど、繰出金の抑制に努める。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100874</xdr:rowOff>
    </xdr:from>
    <xdr:to>
      <xdr:col>82</xdr:col>
      <xdr:colOff>107950</xdr:colOff>
      <xdr:row>54</xdr:row>
      <xdr:rowOff>127000</xdr:rowOff>
    </xdr:to>
    <xdr:cxnSp macro="">
      <xdr:nvCxnSpPr>
        <xdr:cNvPr id="251" name="直線コネクタ 250"/>
        <xdr:cNvCxnSpPr/>
      </xdr:nvCxnSpPr>
      <xdr:spPr>
        <a:xfrm flipV="1">
          <a:off x="15671800" y="93591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113937</xdr:rowOff>
    </xdr:from>
    <xdr:to>
      <xdr:col>78</xdr:col>
      <xdr:colOff>69850</xdr:colOff>
      <xdr:row>54</xdr:row>
      <xdr:rowOff>127000</xdr:rowOff>
    </xdr:to>
    <xdr:cxnSp macro="">
      <xdr:nvCxnSpPr>
        <xdr:cNvPr id="254" name="直線コネクタ 253"/>
        <xdr:cNvCxnSpPr/>
      </xdr:nvCxnSpPr>
      <xdr:spPr>
        <a:xfrm>
          <a:off x="14782800" y="93722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113937</xdr:rowOff>
    </xdr:to>
    <xdr:cxnSp macro="">
      <xdr:nvCxnSpPr>
        <xdr:cNvPr id="257" name="直線コネクタ 256"/>
        <xdr:cNvCxnSpPr/>
      </xdr:nvCxnSpPr>
      <xdr:spPr>
        <a:xfrm>
          <a:off x="13893800" y="9339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55</xdr:row>
      <xdr:rowOff>73116</xdr:rowOff>
    </xdr:to>
    <xdr:cxnSp macro="">
      <xdr:nvCxnSpPr>
        <xdr:cNvPr id="260" name="直線コネクタ 259"/>
        <xdr:cNvCxnSpPr/>
      </xdr:nvCxnSpPr>
      <xdr:spPr>
        <a:xfrm flipV="1">
          <a:off x="13004800" y="933958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50074</xdr:rowOff>
    </xdr:from>
    <xdr:to>
      <xdr:col>82</xdr:col>
      <xdr:colOff>158750</xdr:colOff>
      <xdr:row>54</xdr:row>
      <xdr:rowOff>151674</xdr:rowOff>
    </xdr:to>
    <xdr:sp macro="" textlink="">
      <xdr:nvSpPr>
        <xdr:cNvPr id="270" name="楕円 269"/>
        <xdr:cNvSpPr/>
      </xdr:nvSpPr>
      <xdr:spPr>
        <a:xfrm>
          <a:off x="164592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66601</xdr:rowOff>
    </xdr:from>
    <xdr:ext cx="762000" cy="259045"/>
    <xdr:sp macro="" textlink="">
      <xdr:nvSpPr>
        <xdr:cNvPr id="271" name="その他該当値テキスト"/>
        <xdr:cNvSpPr txBox="1"/>
      </xdr:nvSpPr>
      <xdr:spPr>
        <a:xfrm>
          <a:off x="16598900" y="915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2" name="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63137</xdr:rowOff>
    </xdr:from>
    <xdr:to>
      <xdr:col>74</xdr:col>
      <xdr:colOff>31750</xdr:colOff>
      <xdr:row>54</xdr:row>
      <xdr:rowOff>164737</xdr:rowOff>
    </xdr:to>
    <xdr:sp macro="" textlink="">
      <xdr:nvSpPr>
        <xdr:cNvPr id="274" name="楕円 273"/>
        <xdr:cNvSpPr/>
      </xdr:nvSpPr>
      <xdr:spPr>
        <a:xfrm>
          <a:off x="14732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3464</xdr:rowOff>
    </xdr:from>
    <xdr:ext cx="762000" cy="259045"/>
    <xdr:sp macro="" textlink="">
      <xdr:nvSpPr>
        <xdr:cNvPr id="275" name="テキスト ボックス 274"/>
        <xdr:cNvSpPr txBox="1"/>
      </xdr:nvSpPr>
      <xdr:spPr>
        <a:xfrm>
          <a:off x="14401800" y="909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76" name="楕円 275"/>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77" name="テキスト ボックス 276"/>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78" name="楕円 277"/>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79" name="テキスト ボックス 278"/>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補助費等に係る経常収支比率が類似団体平均を上回っているのは、人件費とは逆にゴミ処理業務や消防業務を一部事務組合で行っており、組合へ負担金として支出していることが主な要因である。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今後も一部事務組合の運営を注視しつつ、また各種補助団体へ交付している補助金について、所期の目的が達成されたものについては見直しや廃止を求める等補助金の適正化に努める。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87812</xdr:rowOff>
    </xdr:from>
    <xdr:to>
      <xdr:col>82</xdr:col>
      <xdr:colOff>107950</xdr:colOff>
      <xdr:row>38</xdr:row>
      <xdr:rowOff>94343</xdr:rowOff>
    </xdr:to>
    <xdr:cxnSp macro="">
      <xdr:nvCxnSpPr>
        <xdr:cNvPr id="313" name="直線コネクタ 312"/>
        <xdr:cNvCxnSpPr/>
      </xdr:nvCxnSpPr>
      <xdr:spPr>
        <a:xfrm>
          <a:off x="15671800" y="66029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9434</xdr:rowOff>
    </xdr:from>
    <xdr:to>
      <xdr:col>78</xdr:col>
      <xdr:colOff>69850</xdr:colOff>
      <xdr:row>38</xdr:row>
      <xdr:rowOff>87812</xdr:rowOff>
    </xdr:to>
    <xdr:cxnSp macro="">
      <xdr:nvCxnSpPr>
        <xdr:cNvPr id="316" name="直線コネクタ 315"/>
        <xdr:cNvCxnSpPr/>
      </xdr:nvCxnSpPr>
      <xdr:spPr>
        <a:xfrm>
          <a:off x="14782800" y="65245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82913</xdr:rowOff>
    </xdr:from>
    <xdr:to>
      <xdr:col>73</xdr:col>
      <xdr:colOff>180975</xdr:colOff>
      <xdr:row>38</xdr:row>
      <xdr:rowOff>9434</xdr:rowOff>
    </xdr:to>
    <xdr:cxnSp macro="">
      <xdr:nvCxnSpPr>
        <xdr:cNvPr id="319" name="直線コネクタ 318"/>
        <xdr:cNvCxnSpPr/>
      </xdr:nvCxnSpPr>
      <xdr:spPr>
        <a:xfrm>
          <a:off x="13893800" y="642656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110672</xdr:rowOff>
    </xdr:from>
    <xdr:to>
      <xdr:col>69</xdr:col>
      <xdr:colOff>92075</xdr:colOff>
      <xdr:row>37</xdr:row>
      <xdr:rowOff>82913</xdr:rowOff>
    </xdr:to>
    <xdr:cxnSp macro="">
      <xdr:nvCxnSpPr>
        <xdr:cNvPr id="322" name="直線コネクタ 321"/>
        <xdr:cNvCxnSpPr/>
      </xdr:nvCxnSpPr>
      <xdr:spPr>
        <a:xfrm>
          <a:off x="13004800" y="6282872"/>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32" name="楕円 331"/>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15620</xdr:rowOff>
    </xdr:from>
    <xdr:ext cx="762000" cy="259045"/>
    <xdr:sp macro="" textlink="">
      <xdr:nvSpPr>
        <xdr:cNvPr id="333"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37012</xdr:rowOff>
    </xdr:from>
    <xdr:to>
      <xdr:col>78</xdr:col>
      <xdr:colOff>120650</xdr:colOff>
      <xdr:row>38</xdr:row>
      <xdr:rowOff>138612</xdr:rowOff>
    </xdr:to>
    <xdr:sp macro="" textlink="">
      <xdr:nvSpPr>
        <xdr:cNvPr id="334" name="楕円 333"/>
        <xdr:cNvSpPr/>
      </xdr:nvSpPr>
      <xdr:spPr>
        <a:xfrm>
          <a:off x="15621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123389</xdr:rowOff>
    </xdr:from>
    <xdr:ext cx="736600" cy="259045"/>
    <xdr:sp macro="" textlink="">
      <xdr:nvSpPr>
        <xdr:cNvPr id="335" name="テキスト ボックス 334"/>
        <xdr:cNvSpPr txBox="1"/>
      </xdr:nvSpPr>
      <xdr:spPr>
        <a:xfrm>
          <a:off x="15290800" y="663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130084</xdr:rowOff>
    </xdr:from>
    <xdr:to>
      <xdr:col>74</xdr:col>
      <xdr:colOff>31750</xdr:colOff>
      <xdr:row>38</xdr:row>
      <xdr:rowOff>60234</xdr:rowOff>
    </xdr:to>
    <xdr:sp macro="" textlink="">
      <xdr:nvSpPr>
        <xdr:cNvPr id="336" name="楕円 335"/>
        <xdr:cNvSpPr/>
      </xdr:nvSpPr>
      <xdr:spPr>
        <a:xfrm>
          <a:off x="14732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45011</xdr:rowOff>
    </xdr:from>
    <xdr:ext cx="762000" cy="259045"/>
    <xdr:sp macro="" textlink="">
      <xdr:nvSpPr>
        <xdr:cNvPr id="337" name="テキスト ボックス 336"/>
        <xdr:cNvSpPr txBox="1"/>
      </xdr:nvSpPr>
      <xdr:spPr>
        <a:xfrm>
          <a:off x="14401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32113</xdr:rowOff>
    </xdr:from>
    <xdr:to>
      <xdr:col>69</xdr:col>
      <xdr:colOff>142875</xdr:colOff>
      <xdr:row>37</xdr:row>
      <xdr:rowOff>133713</xdr:rowOff>
    </xdr:to>
    <xdr:sp macro="" textlink="">
      <xdr:nvSpPr>
        <xdr:cNvPr id="338" name="楕円 337"/>
        <xdr:cNvSpPr/>
      </xdr:nvSpPr>
      <xdr:spPr>
        <a:xfrm>
          <a:off x="13843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118490</xdr:rowOff>
    </xdr:from>
    <xdr:ext cx="762000" cy="259045"/>
    <xdr:sp macro="" textlink="">
      <xdr:nvSpPr>
        <xdr:cNvPr id="339" name="テキスト ボックス 338"/>
        <xdr:cNvSpPr txBox="1"/>
      </xdr:nvSpPr>
      <xdr:spPr>
        <a:xfrm>
          <a:off x="13512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40" name="楕円 339"/>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146249</xdr:rowOff>
    </xdr:from>
    <xdr:ext cx="762000" cy="259045"/>
    <xdr:sp macro="" textlink="">
      <xdr:nvSpPr>
        <xdr:cNvPr id="341" name="テキスト ボックス 340"/>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公債費に係る経常収支比率は、全国平均及び石川県平均を下回っているものの、類似団体平均を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今後大型事業に係る起債の償還が始まることにより比率の悪化が予想される。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124713</xdr:rowOff>
    </xdr:to>
    <xdr:cxnSp macro="">
      <xdr:nvCxnSpPr>
        <xdr:cNvPr id="371" name="直線コネクタ 370"/>
        <xdr:cNvCxnSpPr/>
      </xdr:nvCxnSpPr>
      <xdr:spPr>
        <a:xfrm>
          <a:off x="3987800" y="133035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120142</xdr:rowOff>
    </xdr:to>
    <xdr:cxnSp macro="">
      <xdr:nvCxnSpPr>
        <xdr:cNvPr id="374" name="直線コネクタ 373"/>
        <xdr:cNvCxnSpPr/>
      </xdr:nvCxnSpPr>
      <xdr:spPr>
        <a:xfrm flipV="1">
          <a:off x="3098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120142</xdr:rowOff>
    </xdr:to>
    <xdr:cxnSp macro="">
      <xdr:nvCxnSpPr>
        <xdr:cNvPr id="377" name="直線コネクタ 376"/>
        <xdr:cNvCxnSpPr/>
      </xdr:nvCxnSpPr>
      <xdr:spPr>
        <a:xfrm>
          <a:off x="2209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143002</xdr:rowOff>
    </xdr:to>
    <xdr:cxnSp macro="">
      <xdr:nvCxnSpPr>
        <xdr:cNvPr id="380" name="直線コネクタ 379"/>
        <xdr:cNvCxnSpPr/>
      </xdr:nvCxnSpPr>
      <xdr:spPr>
        <a:xfrm flipV="1">
          <a:off x="1320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90" name="楕円 389"/>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91"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92" name="楕円 391"/>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93" name="テキスト ボックス 39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94" name="楕円 393"/>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95" name="テキスト ボックス 394"/>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7" name="テキスト ボックス 39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8" name="楕円 397"/>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99" name="テキスト ボックス 39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公債費以外の経常収支比率は、物件費に係る経常収支比率が悪化したことから、前年度と比較して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ポイント悪化し類似団体平均を上回ることとなった。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今後もあらゆる事務事業の見直し等によりさらなるコストの軽減に努める。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108713</xdr:rowOff>
    </xdr:to>
    <xdr:cxnSp macro="">
      <xdr:nvCxnSpPr>
        <xdr:cNvPr id="430" name="直線コネクタ 429"/>
        <xdr:cNvCxnSpPr/>
      </xdr:nvCxnSpPr>
      <xdr:spPr>
        <a:xfrm>
          <a:off x="15671800" y="134178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78</xdr:row>
      <xdr:rowOff>44704</xdr:rowOff>
    </xdr:to>
    <xdr:cxnSp macro="">
      <xdr:nvCxnSpPr>
        <xdr:cNvPr id="433" name="直線コネクタ 432"/>
        <xdr:cNvCxnSpPr/>
      </xdr:nvCxnSpPr>
      <xdr:spPr>
        <a:xfrm>
          <a:off x="14782800" y="132669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77</xdr:row>
      <xdr:rowOff>65278</xdr:rowOff>
    </xdr:to>
    <xdr:cxnSp macro="">
      <xdr:nvCxnSpPr>
        <xdr:cNvPr id="436" name="直線コネクタ 435"/>
        <xdr:cNvCxnSpPr/>
      </xdr:nvCxnSpPr>
      <xdr:spPr>
        <a:xfrm>
          <a:off x="13893800" y="1304290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12700</xdr:rowOff>
    </xdr:to>
    <xdr:cxnSp macro="">
      <xdr:nvCxnSpPr>
        <xdr:cNvPr id="439" name="直線コネクタ 438"/>
        <xdr:cNvCxnSpPr/>
      </xdr:nvCxnSpPr>
      <xdr:spPr>
        <a:xfrm>
          <a:off x="13004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9" name="楕円 448"/>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50"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1" name="楕円 450"/>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105681</xdr:rowOff>
    </xdr:from>
    <xdr:ext cx="736600" cy="259045"/>
    <xdr:sp macro="" textlink="">
      <xdr:nvSpPr>
        <xdr:cNvPr id="452" name="テキスト ボックス 451"/>
        <xdr:cNvSpPr txBox="1"/>
      </xdr:nvSpPr>
      <xdr:spPr>
        <a:xfrm>
          <a:off x="15290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3" name="楕円 452"/>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4" name="テキスト ボックス 45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5" name="楕円 454"/>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6" name="テキスト ボックス 455"/>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7" name="楕円 456"/>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8" name="テキスト ボックス 457"/>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89795</xdr:rowOff>
    </xdr:from>
    <xdr:to>
      <xdr:col>29</xdr:col>
      <xdr:colOff>127000</xdr:colOff>
      <xdr:row>18</xdr:row>
      <xdr:rowOff>109360</xdr:rowOff>
    </xdr:to>
    <xdr:cxnSp macro="">
      <xdr:nvCxnSpPr>
        <xdr:cNvPr id="50" name="直線コネクタ 49"/>
        <xdr:cNvCxnSpPr/>
      </xdr:nvCxnSpPr>
      <xdr:spPr bwMode="auto">
        <a:xfrm>
          <a:off x="5003800" y="3223520"/>
          <a:ext cx="647700" cy="19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89795</xdr:rowOff>
    </xdr:from>
    <xdr:to>
      <xdr:col>26</xdr:col>
      <xdr:colOff>50800</xdr:colOff>
      <xdr:row>18</xdr:row>
      <xdr:rowOff>105092</xdr:rowOff>
    </xdr:to>
    <xdr:cxnSp macro="">
      <xdr:nvCxnSpPr>
        <xdr:cNvPr id="53" name="直線コネクタ 52"/>
        <xdr:cNvCxnSpPr/>
      </xdr:nvCxnSpPr>
      <xdr:spPr bwMode="auto">
        <a:xfrm flipV="1">
          <a:off x="4305300" y="3223520"/>
          <a:ext cx="698500" cy="15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105092</xdr:rowOff>
    </xdr:from>
    <xdr:to>
      <xdr:col>22</xdr:col>
      <xdr:colOff>114300</xdr:colOff>
      <xdr:row>18</xdr:row>
      <xdr:rowOff>157213</xdr:rowOff>
    </xdr:to>
    <xdr:cxnSp macro="">
      <xdr:nvCxnSpPr>
        <xdr:cNvPr id="56" name="直線コネクタ 55"/>
        <xdr:cNvCxnSpPr/>
      </xdr:nvCxnSpPr>
      <xdr:spPr bwMode="auto">
        <a:xfrm flipV="1">
          <a:off x="3606800" y="3238817"/>
          <a:ext cx="698500" cy="52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157213</xdr:rowOff>
    </xdr:from>
    <xdr:to>
      <xdr:col>18</xdr:col>
      <xdr:colOff>177800</xdr:colOff>
      <xdr:row>18</xdr:row>
      <xdr:rowOff>167939</xdr:rowOff>
    </xdr:to>
    <xdr:cxnSp macro="">
      <xdr:nvCxnSpPr>
        <xdr:cNvPr id="59" name="直線コネクタ 58"/>
        <xdr:cNvCxnSpPr/>
      </xdr:nvCxnSpPr>
      <xdr:spPr bwMode="auto">
        <a:xfrm flipV="1">
          <a:off x="2908300" y="3290938"/>
          <a:ext cx="698500" cy="10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58560</xdr:rowOff>
    </xdr:from>
    <xdr:to>
      <xdr:col>29</xdr:col>
      <xdr:colOff>177800</xdr:colOff>
      <xdr:row>18</xdr:row>
      <xdr:rowOff>160160</xdr:rowOff>
    </xdr:to>
    <xdr:sp macro="" textlink="">
      <xdr:nvSpPr>
        <xdr:cNvPr id="69" name="楕円 68"/>
        <xdr:cNvSpPr/>
      </xdr:nvSpPr>
      <xdr:spPr bwMode="auto">
        <a:xfrm>
          <a:off x="5600700" y="319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30637</xdr:rowOff>
    </xdr:from>
    <xdr:ext cx="762000" cy="259045"/>
    <xdr:sp macro="" textlink="">
      <xdr:nvSpPr>
        <xdr:cNvPr id="70" name="人口1人当たり決算額の推移該当値テキスト130"/>
        <xdr:cNvSpPr txBox="1"/>
      </xdr:nvSpPr>
      <xdr:spPr>
        <a:xfrm>
          <a:off x="5740400" y="316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38995</xdr:rowOff>
    </xdr:from>
    <xdr:to>
      <xdr:col>26</xdr:col>
      <xdr:colOff>101600</xdr:colOff>
      <xdr:row>18</xdr:row>
      <xdr:rowOff>140595</xdr:rowOff>
    </xdr:to>
    <xdr:sp macro="" textlink="">
      <xdr:nvSpPr>
        <xdr:cNvPr id="71" name="楕円 70"/>
        <xdr:cNvSpPr/>
      </xdr:nvSpPr>
      <xdr:spPr bwMode="auto">
        <a:xfrm>
          <a:off x="4953000" y="3172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125372</xdr:rowOff>
    </xdr:from>
    <xdr:ext cx="736600" cy="259045"/>
    <xdr:sp macro="" textlink="">
      <xdr:nvSpPr>
        <xdr:cNvPr id="72" name="テキスト ボックス 71"/>
        <xdr:cNvSpPr txBox="1"/>
      </xdr:nvSpPr>
      <xdr:spPr>
        <a:xfrm>
          <a:off x="4622800" y="32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54292</xdr:rowOff>
    </xdr:from>
    <xdr:to>
      <xdr:col>22</xdr:col>
      <xdr:colOff>165100</xdr:colOff>
      <xdr:row>18</xdr:row>
      <xdr:rowOff>155892</xdr:rowOff>
    </xdr:to>
    <xdr:sp macro="" textlink="">
      <xdr:nvSpPr>
        <xdr:cNvPr id="73" name="楕円 72"/>
        <xdr:cNvSpPr/>
      </xdr:nvSpPr>
      <xdr:spPr bwMode="auto">
        <a:xfrm>
          <a:off x="4254500" y="318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140669</xdr:rowOff>
    </xdr:from>
    <xdr:ext cx="762000" cy="259045"/>
    <xdr:sp macro="" textlink="">
      <xdr:nvSpPr>
        <xdr:cNvPr id="74" name="テキスト ボックス 73"/>
        <xdr:cNvSpPr txBox="1"/>
      </xdr:nvSpPr>
      <xdr:spPr>
        <a:xfrm>
          <a:off x="3924300" y="327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106413</xdr:rowOff>
    </xdr:from>
    <xdr:to>
      <xdr:col>19</xdr:col>
      <xdr:colOff>38100</xdr:colOff>
      <xdr:row>19</xdr:row>
      <xdr:rowOff>36563</xdr:rowOff>
    </xdr:to>
    <xdr:sp macro="" textlink="">
      <xdr:nvSpPr>
        <xdr:cNvPr id="75" name="楕円 74"/>
        <xdr:cNvSpPr/>
      </xdr:nvSpPr>
      <xdr:spPr bwMode="auto">
        <a:xfrm>
          <a:off x="3556000" y="324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21340</xdr:rowOff>
    </xdr:from>
    <xdr:ext cx="762000" cy="259045"/>
    <xdr:sp macro="" textlink="">
      <xdr:nvSpPr>
        <xdr:cNvPr id="76" name="テキスト ボックス 75"/>
        <xdr:cNvSpPr txBox="1"/>
      </xdr:nvSpPr>
      <xdr:spPr>
        <a:xfrm>
          <a:off x="3225800" y="332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117138</xdr:rowOff>
    </xdr:from>
    <xdr:to>
      <xdr:col>15</xdr:col>
      <xdr:colOff>101600</xdr:colOff>
      <xdr:row>19</xdr:row>
      <xdr:rowOff>47289</xdr:rowOff>
    </xdr:to>
    <xdr:sp macro="" textlink="">
      <xdr:nvSpPr>
        <xdr:cNvPr id="77" name="楕円 76"/>
        <xdr:cNvSpPr/>
      </xdr:nvSpPr>
      <xdr:spPr bwMode="auto">
        <a:xfrm>
          <a:off x="2857500" y="325086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32066</xdr:rowOff>
    </xdr:from>
    <xdr:ext cx="762000" cy="259045"/>
    <xdr:sp macro="" textlink="">
      <xdr:nvSpPr>
        <xdr:cNvPr id="78" name="テキスト ボックス 77"/>
        <xdr:cNvSpPr txBox="1"/>
      </xdr:nvSpPr>
      <xdr:spPr>
        <a:xfrm>
          <a:off x="2527300" y="333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237348</xdr:rowOff>
    </xdr:from>
    <xdr:to>
      <xdr:col>29</xdr:col>
      <xdr:colOff>127000</xdr:colOff>
      <xdr:row>35</xdr:row>
      <xdr:rowOff>330584</xdr:rowOff>
    </xdr:to>
    <xdr:cxnSp macro="">
      <xdr:nvCxnSpPr>
        <xdr:cNvPr id="113" name="直線コネクタ 112"/>
        <xdr:cNvCxnSpPr/>
      </xdr:nvCxnSpPr>
      <xdr:spPr bwMode="auto">
        <a:xfrm flipV="1">
          <a:off x="5003800" y="6847698"/>
          <a:ext cx="6477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330584</xdr:rowOff>
    </xdr:from>
    <xdr:to>
      <xdr:col>26</xdr:col>
      <xdr:colOff>50800</xdr:colOff>
      <xdr:row>36</xdr:row>
      <xdr:rowOff>38336</xdr:rowOff>
    </xdr:to>
    <xdr:cxnSp macro="">
      <xdr:nvCxnSpPr>
        <xdr:cNvPr id="116" name="直線コネクタ 115"/>
        <xdr:cNvCxnSpPr/>
      </xdr:nvCxnSpPr>
      <xdr:spPr bwMode="auto">
        <a:xfrm flipV="1">
          <a:off x="4305300" y="6940934"/>
          <a:ext cx="698500" cy="50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11557</xdr:rowOff>
    </xdr:from>
    <xdr:to>
      <xdr:col>22</xdr:col>
      <xdr:colOff>114300</xdr:colOff>
      <xdr:row>36</xdr:row>
      <xdr:rowOff>38336</xdr:rowOff>
    </xdr:to>
    <xdr:cxnSp macro="">
      <xdr:nvCxnSpPr>
        <xdr:cNvPr id="119" name="直線コネクタ 118"/>
        <xdr:cNvCxnSpPr/>
      </xdr:nvCxnSpPr>
      <xdr:spPr bwMode="auto">
        <a:xfrm>
          <a:off x="3606800" y="6964807"/>
          <a:ext cx="698500" cy="2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11557</xdr:rowOff>
    </xdr:from>
    <xdr:to>
      <xdr:col>18</xdr:col>
      <xdr:colOff>177800</xdr:colOff>
      <xdr:row>36</xdr:row>
      <xdr:rowOff>17893</xdr:rowOff>
    </xdr:to>
    <xdr:cxnSp macro="">
      <xdr:nvCxnSpPr>
        <xdr:cNvPr id="122" name="直線コネクタ 121"/>
        <xdr:cNvCxnSpPr/>
      </xdr:nvCxnSpPr>
      <xdr:spPr bwMode="auto">
        <a:xfrm flipV="1">
          <a:off x="2908300" y="6964807"/>
          <a:ext cx="698500" cy="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186548</xdr:rowOff>
    </xdr:from>
    <xdr:to>
      <xdr:col>29</xdr:col>
      <xdr:colOff>177800</xdr:colOff>
      <xdr:row>35</xdr:row>
      <xdr:rowOff>288148</xdr:rowOff>
    </xdr:to>
    <xdr:sp macro="" textlink="">
      <xdr:nvSpPr>
        <xdr:cNvPr id="132" name="楕円 131"/>
        <xdr:cNvSpPr/>
      </xdr:nvSpPr>
      <xdr:spPr bwMode="auto">
        <a:xfrm>
          <a:off x="5600700" y="679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31625</xdr:rowOff>
    </xdr:from>
    <xdr:ext cx="762000" cy="259045"/>
    <xdr:sp macro="" textlink="">
      <xdr:nvSpPr>
        <xdr:cNvPr id="133" name="人口1人当たり決算額の推移該当値テキスト445"/>
        <xdr:cNvSpPr txBox="1"/>
      </xdr:nvSpPr>
      <xdr:spPr>
        <a:xfrm>
          <a:off x="5740400" y="664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279784</xdr:rowOff>
    </xdr:from>
    <xdr:to>
      <xdr:col>26</xdr:col>
      <xdr:colOff>101600</xdr:colOff>
      <xdr:row>36</xdr:row>
      <xdr:rowOff>38484</xdr:rowOff>
    </xdr:to>
    <xdr:sp macro="" textlink="">
      <xdr:nvSpPr>
        <xdr:cNvPr id="134" name="楕円 133"/>
        <xdr:cNvSpPr/>
      </xdr:nvSpPr>
      <xdr:spPr bwMode="auto">
        <a:xfrm>
          <a:off x="4953000" y="689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23261</xdr:rowOff>
    </xdr:from>
    <xdr:ext cx="736600" cy="259045"/>
    <xdr:sp macro="" textlink="">
      <xdr:nvSpPr>
        <xdr:cNvPr id="135" name="テキスト ボックス 134"/>
        <xdr:cNvSpPr txBox="1"/>
      </xdr:nvSpPr>
      <xdr:spPr>
        <a:xfrm>
          <a:off x="4622800" y="697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330436</xdr:rowOff>
    </xdr:from>
    <xdr:to>
      <xdr:col>22</xdr:col>
      <xdr:colOff>165100</xdr:colOff>
      <xdr:row>36</xdr:row>
      <xdr:rowOff>89136</xdr:rowOff>
    </xdr:to>
    <xdr:sp macro="" textlink="">
      <xdr:nvSpPr>
        <xdr:cNvPr id="136" name="楕円 135"/>
        <xdr:cNvSpPr/>
      </xdr:nvSpPr>
      <xdr:spPr bwMode="auto">
        <a:xfrm>
          <a:off x="4254500" y="694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73913</xdr:rowOff>
    </xdr:from>
    <xdr:ext cx="762000" cy="259045"/>
    <xdr:sp macro="" textlink="">
      <xdr:nvSpPr>
        <xdr:cNvPr id="137" name="テキスト ボックス 136"/>
        <xdr:cNvSpPr txBox="1"/>
      </xdr:nvSpPr>
      <xdr:spPr>
        <a:xfrm>
          <a:off x="3924300" y="702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303657</xdr:rowOff>
    </xdr:from>
    <xdr:to>
      <xdr:col>19</xdr:col>
      <xdr:colOff>38100</xdr:colOff>
      <xdr:row>36</xdr:row>
      <xdr:rowOff>62357</xdr:rowOff>
    </xdr:to>
    <xdr:sp macro="" textlink="">
      <xdr:nvSpPr>
        <xdr:cNvPr id="138" name="楕円 137"/>
        <xdr:cNvSpPr/>
      </xdr:nvSpPr>
      <xdr:spPr bwMode="auto">
        <a:xfrm>
          <a:off x="3556000" y="691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47134</xdr:rowOff>
    </xdr:from>
    <xdr:ext cx="762000" cy="259045"/>
    <xdr:sp macro="" textlink="">
      <xdr:nvSpPr>
        <xdr:cNvPr id="139" name="テキスト ボックス 138"/>
        <xdr:cNvSpPr txBox="1"/>
      </xdr:nvSpPr>
      <xdr:spPr>
        <a:xfrm>
          <a:off x="3225800" y="700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309993</xdr:rowOff>
    </xdr:from>
    <xdr:to>
      <xdr:col>15</xdr:col>
      <xdr:colOff>101600</xdr:colOff>
      <xdr:row>36</xdr:row>
      <xdr:rowOff>68693</xdr:rowOff>
    </xdr:to>
    <xdr:sp macro="" textlink="">
      <xdr:nvSpPr>
        <xdr:cNvPr id="140" name="楕円 139"/>
        <xdr:cNvSpPr/>
      </xdr:nvSpPr>
      <xdr:spPr bwMode="auto">
        <a:xfrm>
          <a:off x="2857500" y="6920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53470</xdr:rowOff>
    </xdr:from>
    <xdr:ext cx="762000" cy="259045"/>
    <xdr:sp macro="" textlink="">
      <xdr:nvSpPr>
        <xdr:cNvPr id="141" name="テキスト ボックス 140"/>
        <xdr:cNvSpPr txBox="1"/>
      </xdr:nvSpPr>
      <xdr:spPr>
        <a:xfrm>
          <a:off x="2527300" y="700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52,610
52,045
13.56
19,807,370
19,489,732
258,722
10,757,587
21,116,606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135586</xdr:rowOff>
    </xdr:from>
    <xdr:to>
      <xdr:col>24</xdr:col>
      <xdr:colOff>63500</xdr:colOff>
      <xdr:row>38</xdr:row>
      <xdr:rowOff>139700</xdr:rowOff>
    </xdr:to>
    <xdr:cxnSp macro="">
      <xdr:nvCxnSpPr>
        <xdr:cNvPr id="61" name="直線コネクタ 60"/>
        <xdr:cNvCxnSpPr/>
      </xdr:nvCxnSpPr>
      <xdr:spPr>
        <a:xfrm flipV="1">
          <a:off x="3797300" y="66506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139700</xdr:rowOff>
    </xdr:from>
    <xdr:to>
      <xdr:col>19</xdr:col>
      <xdr:colOff>177800</xdr:colOff>
      <xdr:row>38</xdr:row>
      <xdr:rowOff>166008</xdr:rowOff>
    </xdr:to>
    <xdr:cxnSp macro="">
      <xdr:nvCxnSpPr>
        <xdr:cNvPr id="64" name="直線コネクタ 63"/>
        <xdr:cNvCxnSpPr/>
      </xdr:nvCxnSpPr>
      <xdr:spPr>
        <a:xfrm flipV="1">
          <a:off x="2908300" y="6654800"/>
          <a:ext cx="8890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155454</xdr:rowOff>
    </xdr:from>
    <xdr:to>
      <xdr:col>15</xdr:col>
      <xdr:colOff>50800</xdr:colOff>
      <xdr:row>38</xdr:row>
      <xdr:rowOff>166008</xdr:rowOff>
    </xdr:to>
    <xdr:cxnSp macro="">
      <xdr:nvCxnSpPr>
        <xdr:cNvPr id="67" name="直線コネクタ 66"/>
        <xdr:cNvCxnSpPr/>
      </xdr:nvCxnSpPr>
      <xdr:spPr>
        <a:xfrm>
          <a:off x="2019300" y="6670554"/>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149092</xdr:rowOff>
    </xdr:from>
    <xdr:to>
      <xdr:col>10</xdr:col>
      <xdr:colOff>114300</xdr:colOff>
      <xdr:row>38</xdr:row>
      <xdr:rowOff>155454</xdr:rowOff>
    </xdr:to>
    <xdr:cxnSp macro="">
      <xdr:nvCxnSpPr>
        <xdr:cNvPr id="70" name="直線コネクタ 69"/>
        <xdr:cNvCxnSpPr/>
      </xdr:nvCxnSpPr>
      <xdr:spPr>
        <a:xfrm>
          <a:off x="1130300" y="6664192"/>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84786</xdr:rowOff>
    </xdr:from>
    <xdr:to>
      <xdr:col>24</xdr:col>
      <xdr:colOff>114300</xdr:colOff>
      <xdr:row>39</xdr:row>
      <xdr:rowOff>14936</xdr:rowOff>
    </xdr:to>
    <xdr:sp macro="" textlink="">
      <xdr:nvSpPr>
        <xdr:cNvPr id="80" name="楕円 79"/>
        <xdr:cNvSpPr/>
      </xdr:nvSpPr>
      <xdr:spPr>
        <a:xfrm>
          <a:off x="45847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63213</xdr:rowOff>
    </xdr:from>
    <xdr:ext cx="534377" cy="259045"/>
    <xdr:sp macro="" textlink="">
      <xdr:nvSpPr>
        <xdr:cNvPr id="81" name="人件費該当値テキスト"/>
        <xdr:cNvSpPr txBox="1"/>
      </xdr:nvSpPr>
      <xdr:spPr>
        <a:xfrm>
          <a:off x="4686300" y="65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82" name="楕円 81"/>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10177</xdr:rowOff>
    </xdr:from>
    <xdr:ext cx="534377" cy="259045"/>
    <xdr:sp macro="" textlink="">
      <xdr:nvSpPr>
        <xdr:cNvPr id="83" name="テキスト ボックス 82"/>
        <xdr:cNvSpPr txBox="1"/>
      </xdr:nvSpPr>
      <xdr:spPr>
        <a:xfrm>
          <a:off x="3530111" y="66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115208</xdr:rowOff>
    </xdr:from>
    <xdr:to>
      <xdr:col>15</xdr:col>
      <xdr:colOff>101600</xdr:colOff>
      <xdr:row>39</xdr:row>
      <xdr:rowOff>45358</xdr:rowOff>
    </xdr:to>
    <xdr:sp macro="" textlink="">
      <xdr:nvSpPr>
        <xdr:cNvPr id="84" name="楕円 83"/>
        <xdr:cNvSpPr/>
      </xdr:nvSpPr>
      <xdr:spPr>
        <a:xfrm>
          <a:off x="2857500" y="66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36485</xdr:rowOff>
    </xdr:from>
    <xdr:ext cx="534377" cy="259045"/>
    <xdr:sp macro="" textlink="">
      <xdr:nvSpPr>
        <xdr:cNvPr id="85" name="テキスト ボックス 84"/>
        <xdr:cNvSpPr txBox="1"/>
      </xdr:nvSpPr>
      <xdr:spPr>
        <a:xfrm>
          <a:off x="2641111" y="672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104654</xdr:rowOff>
    </xdr:from>
    <xdr:to>
      <xdr:col>10</xdr:col>
      <xdr:colOff>165100</xdr:colOff>
      <xdr:row>39</xdr:row>
      <xdr:rowOff>34804</xdr:rowOff>
    </xdr:to>
    <xdr:sp macro="" textlink="">
      <xdr:nvSpPr>
        <xdr:cNvPr id="86" name="楕円 85"/>
        <xdr:cNvSpPr/>
      </xdr:nvSpPr>
      <xdr:spPr>
        <a:xfrm>
          <a:off x="1968500" y="66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25931</xdr:rowOff>
    </xdr:from>
    <xdr:ext cx="534377" cy="259045"/>
    <xdr:sp macro="" textlink="">
      <xdr:nvSpPr>
        <xdr:cNvPr id="87" name="テキスト ボックス 86"/>
        <xdr:cNvSpPr txBox="1"/>
      </xdr:nvSpPr>
      <xdr:spPr>
        <a:xfrm>
          <a:off x="1752111" y="67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98292</xdr:rowOff>
    </xdr:from>
    <xdr:to>
      <xdr:col>6</xdr:col>
      <xdr:colOff>38100</xdr:colOff>
      <xdr:row>39</xdr:row>
      <xdr:rowOff>28442</xdr:rowOff>
    </xdr:to>
    <xdr:sp macro="" textlink="">
      <xdr:nvSpPr>
        <xdr:cNvPr id="88" name="楕円 87"/>
        <xdr:cNvSpPr/>
      </xdr:nvSpPr>
      <xdr:spPr>
        <a:xfrm>
          <a:off x="1079500" y="6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19569</xdr:rowOff>
    </xdr:from>
    <xdr:ext cx="534377" cy="259045"/>
    <xdr:sp macro="" textlink="">
      <xdr:nvSpPr>
        <xdr:cNvPr id="89" name="テキスト ボックス 88"/>
        <xdr:cNvSpPr txBox="1"/>
      </xdr:nvSpPr>
      <xdr:spPr>
        <a:xfrm>
          <a:off x="863111" y="670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101158</xdr:rowOff>
    </xdr:from>
    <xdr:to>
      <xdr:col>24</xdr:col>
      <xdr:colOff>63500</xdr:colOff>
      <xdr:row>55</xdr:row>
      <xdr:rowOff>2380</xdr:rowOff>
    </xdr:to>
    <xdr:cxnSp macro="">
      <xdr:nvCxnSpPr>
        <xdr:cNvPr id="117" name="直線コネクタ 116"/>
        <xdr:cNvCxnSpPr/>
      </xdr:nvCxnSpPr>
      <xdr:spPr>
        <a:xfrm flipV="1">
          <a:off x="3797300" y="9359458"/>
          <a:ext cx="838200" cy="7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165006</xdr:rowOff>
    </xdr:from>
    <xdr:to>
      <xdr:col>19</xdr:col>
      <xdr:colOff>177800</xdr:colOff>
      <xdr:row>55</xdr:row>
      <xdr:rowOff>2380</xdr:rowOff>
    </xdr:to>
    <xdr:cxnSp macro="">
      <xdr:nvCxnSpPr>
        <xdr:cNvPr id="120" name="直線コネクタ 119"/>
        <xdr:cNvCxnSpPr/>
      </xdr:nvCxnSpPr>
      <xdr:spPr>
        <a:xfrm>
          <a:off x="2908300" y="9423306"/>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165006</xdr:rowOff>
    </xdr:from>
    <xdr:to>
      <xdr:col>15</xdr:col>
      <xdr:colOff>50800</xdr:colOff>
      <xdr:row>55</xdr:row>
      <xdr:rowOff>41128</xdr:rowOff>
    </xdr:to>
    <xdr:cxnSp macro="">
      <xdr:nvCxnSpPr>
        <xdr:cNvPr id="123" name="直線コネクタ 122"/>
        <xdr:cNvCxnSpPr/>
      </xdr:nvCxnSpPr>
      <xdr:spPr>
        <a:xfrm flipV="1">
          <a:off x="2019300" y="9423306"/>
          <a:ext cx="889000" cy="4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41128</xdr:rowOff>
    </xdr:from>
    <xdr:to>
      <xdr:col>10</xdr:col>
      <xdr:colOff>114300</xdr:colOff>
      <xdr:row>55</xdr:row>
      <xdr:rowOff>155816</xdr:rowOff>
    </xdr:to>
    <xdr:cxnSp macro="">
      <xdr:nvCxnSpPr>
        <xdr:cNvPr id="126" name="直線コネクタ 125"/>
        <xdr:cNvCxnSpPr/>
      </xdr:nvCxnSpPr>
      <xdr:spPr>
        <a:xfrm flipV="1">
          <a:off x="1130300" y="9470878"/>
          <a:ext cx="889000" cy="1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50358</xdr:rowOff>
    </xdr:from>
    <xdr:to>
      <xdr:col>24</xdr:col>
      <xdr:colOff>114300</xdr:colOff>
      <xdr:row>54</xdr:row>
      <xdr:rowOff>151958</xdr:rowOff>
    </xdr:to>
    <xdr:sp macro="" textlink="">
      <xdr:nvSpPr>
        <xdr:cNvPr id="136" name="楕円 135"/>
        <xdr:cNvSpPr/>
      </xdr:nvSpPr>
      <xdr:spPr>
        <a:xfrm>
          <a:off x="4584700" y="93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73235</xdr:rowOff>
    </xdr:from>
    <xdr:ext cx="534377" cy="259045"/>
    <xdr:sp macro="" textlink="">
      <xdr:nvSpPr>
        <xdr:cNvPr id="137" name="物件費該当値テキスト"/>
        <xdr:cNvSpPr txBox="1"/>
      </xdr:nvSpPr>
      <xdr:spPr>
        <a:xfrm>
          <a:off x="4686300" y="916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123030</xdr:rowOff>
    </xdr:from>
    <xdr:to>
      <xdr:col>20</xdr:col>
      <xdr:colOff>38100</xdr:colOff>
      <xdr:row>55</xdr:row>
      <xdr:rowOff>53180</xdr:rowOff>
    </xdr:to>
    <xdr:sp macro="" textlink="">
      <xdr:nvSpPr>
        <xdr:cNvPr id="138" name="楕円 137"/>
        <xdr:cNvSpPr/>
      </xdr:nvSpPr>
      <xdr:spPr>
        <a:xfrm>
          <a:off x="3746500" y="93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44307</xdr:rowOff>
    </xdr:from>
    <xdr:ext cx="534377" cy="259045"/>
    <xdr:sp macro="" textlink="">
      <xdr:nvSpPr>
        <xdr:cNvPr id="139" name="テキスト ボックス 138"/>
        <xdr:cNvSpPr txBox="1"/>
      </xdr:nvSpPr>
      <xdr:spPr>
        <a:xfrm>
          <a:off x="3530111" y="94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114206</xdr:rowOff>
    </xdr:from>
    <xdr:to>
      <xdr:col>15</xdr:col>
      <xdr:colOff>101600</xdr:colOff>
      <xdr:row>55</xdr:row>
      <xdr:rowOff>44356</xdr:rowOff>
    </xdr:to>
    <xdr:sp macro="" textlink="">
      <xdr:nvSpPr>
        <xdr:cNvPr id="140" name="楕円 139"/>
        <xdr:cNvSpPr/>
      </xdr:nvSpPr>
      <xdr:spPr>
        <a:xfrm>
          <a:off x="2857500" y="93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35483</xdr:rowOff>
    </xdr:from>
    <xdr:ext cx="534377" cy="259045"/>
    <xdr:sp macro="" textlink="">
      <xdr:nvSpPr>
        <xdr:cNvPr id="141" name="テキスト ボックス 140"/>
        <xdr:cNvSpPr txBox="1"/>
      </xdr:nvSpPr>
      <xdr:spPr>
        <a:xfrm>
          <a:off x="2641111" y="94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161778</xdr:rowOff>
    </xdr:from>
    <xdr:to>
      <xdr:col>10</xdr:col>
      <xdr:colOff>165100</xdr:colOff>
      <xdr:row>55</xdr:row>
      <xdr:rowOff>91928</xdr:rowOff>
    </xdr:to>
    <xdr:sp macro="" textlink="">
      <xdr:nvSpPr>
        <xdr:cNvPr id="142" name="楕円 141"/>
        <xdr:cNvSpPr/>
      </xdr:nvSpPr>
      <xdr:spPr>
        <a:xfrm>
          <a:off x="1968500" y="94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83055</xdr:rowOff>
    </xdr:from>
    <xdr:ext cx="534377" cy="259045"/>
    <xdr:sp macro="" textlink="">
      <xdr:nvSpPr>
        <xdr:cNvPr id="143" name="テキスト ボックス 142"/>
        <xdr:cNvSpPr txBox="1"/>
      </xdr:nvSpPr>
      <xdr:spPr>
        <a:xfrm>
          <a:off x="1752111" y="95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105016</xdr:rowOff>
    </xdr:from>
    <xdr:to>
      <xdr:col>6</xdr:col>
      <xdr:colOff>38100</xdr:colOff>
      <xdr:row>56</xdr:row>
      <xdr:rowOff>35166</xdr:rowOff>
    </xdr:to>
    <xdr:sp macro="" textlink="">
      <xdr:nvSpPr>
        <xdr:cNvPr id="144" name="楕円 143"/>
        <xdr:cNvSpPr/>
      </xdr:nvSpPr>
      <xdr:spPr>
        <a:xfrm>
          <a:off x="1079500" y="95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26293</xdr:rowOff>
    </xdr:from>
    <xdr:ext cx="534377" cy="259045"/>
    <xdr:sp macro="" textlink="">
      <xdr:nvSpPr>
        <xdr:cNvPr id="145" name="テキスト ボックス 144"/>
        <xdr:cNvSpPr txBox="1"/>
      </xdr:nvSpPr>
      <xdr:spPr>
        <a:xfrm>
          <a:off x="863111" y="96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37516</xdr:rowOff>
    </xdr:from>
    <xdr:to>
      <xdr:col>24</xdr:col>
      <xdr:colOff>63500</xdr:colOff>
      <xdr:row>77</xdr:row>
      <xdr:rowOff>105045</xdr:rowOff>
    </xdr:to>
    <xdr:cxnSp macro="">
      <xdr:nvCxnSpPr>
        <xdr:cNvPr id="172" name="直線コネクタ 171"/>
        <xdr:cNvCxnSpPr/>
      </xdr:nvCxnSpPr>
      <xdr:spPr>
        <a:xfrm>
          <a:off x="3797300" y="13067716"/>
          <a:ext cx="838200" cy="23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37516</xdr:rowOff>
    </xdr:from>
    <xdr:to>
      <xdr:col>19</xdr:col>
      <xdr:colOff>177800</xdr:colOff>
      <xdr:row>77</xdr:row>
      <xdr:rowOff>98231</xdr:rowOff>
    </xdr:to>
    <xdr:cxnSp macro="">
      <xdr:nvCxnSpPr>
        <xdr:cNvPr id="175" name="直線コネクタ 174"/>
        <xdr:cNvCxnSpPr/>
      </xdr:nvCxnSpPr>
      <xdr:spPr>
        <a:xfrm flipV="1">
          <a:off x="2908300" y="13067716"/>
          <a:ext cx="889000" cy="23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98231</xdr:rowOff>
    </xdr:from>
    <xdr:to>
      <xdr:col>15</xdr:col>
      <xdr:colOff>50800</xdr:colOff>
      <xdr:row>77</xdr:row>
      <xdr:rowOff>109982</xdr:rowOff>
    </xdr:to>
    <xdr:cxnSp macro="">
      <xdr:nvCxnSpPr>
        <xdr:cNvPr id="178" name="直線コネクタ 177"/>
        <xdr:cNvCxnSpPr/>
      </xdr:nvCxnSpPr>
      <xdr:spPr>
        <a:xfrm flipV="1">
          <a:off x="2019300" y="13299881"/>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109982</xdr:rowOff>
    </xdr:from>
    <xdr:to>
      <xdr:col>10</xdr:col>
      <xdr:colOff>114300</xdr:colOff>
      <xdr:row>77</xdr:row>
      <xdr:rowOff>138145</xdr:rowOff>
    </xdr:to>
    <xdr:cxnSp macro="">
      <xdr:nvCxnSpPr>
        <xdr:cNvPr id="181" name="直線コネクタ 180"/>
        <xdr:cNvCxnSpPr/>
      </xdr:nvCxnSpPr>
      <xdr:spPr>
        <a:xfrm flipV="1">
          <a:off x="1130300" y="13311632"/>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54245</xdr:rowOff>
    </xdr:from>
    <xdr:to>
      <xdr:col>24</xdr:col>
      <xdr:colOff>114300</xdr:colOff>
      <xdr:row>77</xdr:row>
      <xdr:rowOff>155845</xdr:rowOff>
    </xdr:to>
    <xdr:sp macro="" textlink="">
      <xdr:nvSpPr>
        <xdr:cNvPr id="191" name="楕円 190"/>
        <xdr:cNvSpPr/>
      </xdr:nvSpPr>
      <xdr:spPr>
        <a:xfrm>
          <a:off x="4584700" y="132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77122</xdr:rowOff>
    </xdr:from>
    <xdr:ext cx="469744" cy="259045"/>
    <xdr:sp macro="" textlink="">
      <xdr:nvSpPr>
        <xdr:cNvPr id="192" name="維持補修費該当値テキスト"/>
        <xdr:cNvSpPr txBox="1"/>
      </xdr:nvSpPr>
      <xdr:spPr>
        <a:xfrm>
          <a:off x="4686300" y="1310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158166</xdr:rowOff>
    </xdr:from>
    <xdr:to>
      <xdr:col>20</xdr:col>
      <xdr:colOff>38100</xdr:colOff>
      <xdr:row>76</xdr:row>
      <xdr:rowOff>88316</xdr:rowOff>
    </xdr:to>
    <xdr:sp macro="" textlink="">
      <xdr:nvSpPr>
        <xdr:cNvPr id="193" name="楕円 192"/>
        <xdr:cNvSpPr/>
      </xdr:nvSpPr>
      <xdr:spPr>
        <a:xfrm>
          <a:off x="37465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104843</xdr:rowOff>
    </xdr:from>
    <xdr:ext cx="469744" cy="259045"/>
    <xdr:sp macro="" textlink="">
      <xdr:nvSpPr>
        <xdr:cNvPr id="194" name="テキスト ボックス 193"/>
        <xdr:cNvSpPr txBox="1"/>
      </xdr:nvSpPr>
      <xdr:spPr>
        <a:xfrm>
          <a:off x="3562428" y="127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47431</xdr:rowOff>
    </xdr:from>
    <xdr:to>
      <xdr:col>15</xdr:col>
      <xdr:colOff>101600</xdr:colOff>
      <xdr:row>77</xdr:row>
      <xdr:rowOff>149031</xdr:rowOff>
    </xdr:to>
    <xdr:sp macro="" textlink="">
      <xdr:nvSpPr>
        <xdr:cNvPr id="195" name="楕円 194"/>
        <xdr:cNvSpPr/>
      </xdr:nvSpPr>
      <xdr:spPr>
        <a:xfrm>
          <a:off x="2857500" y="132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165558</xdr:rowOff>
    </xdr:from>
    <xdr:ext cx="469744" cy="259045"/>
    <xdr:sp macro="" textlink="">
      <xdr:nvSpPr>
        <xdr:cNvPr id="196" name="テキスト ボックス 195"/>
        <xdr:cNvSpPr txBox="1"/>
      </xdr:nvSpPr>
      <xdr:spPr>
        <a:xfrm>
          <a:off x="2673428" y="1302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59182</xdr:rowOff>
    </xdr:from>
    <xdr:to>
      <xdr:col>10</xdr:col>
      <xdr:colOff>165100</xdr:colOff>
      <xdr:row>77</xdr:row>
      <xdr:rowOff>160782</xdr:rowOff>
    </xdr:to>
    <xdr:sp macro="" textlink="">
      <xdr:nvSpPr>
        <xdr:cNvPr id="197" name="楕円 196"/>
        <xdr:cNvSpPr/>
      </xdr:nvSpPr>
      <xdr:spPr>
        <a:xfrm>
          <a:off x="1968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5859</xdr:rowOff>
    </xdr:from>
    <xdr:ext cx="469744" cy="259045"/>
    <xdr:sp macro="" textlink="">
      <xdr:nvSpPr>
        <xdr:cNvPr id="198" name="テキスト ボックス 197"/>
        <xdr:cNvSpPr txBox="1"/>
      </xdr:nvSpPr>
      <xdr:spPr>
        <a:xfrm>
          <a:off x="1784428" y="1303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87345</xdr:rowOff>
    </xdr:from>
    <xdr:to>
      <xdr:col>6</xdr:col>
      <xdr:colOff>38100</xdr:colOff>
      <xdr:row>78</xdr:row>
      <xdr:rowOff>17495</xdr:rowOff>
    </xdr:to>
    <xdr:sp macro="" textlink="">
      <xdr:nvSpPr>
        <xdr:cNvPr id="199" name="楕円 198"/>
        <xdr:cNvSpPr/>
      </xdr:nvSpPr>
      <xdr:spPr>
        <a:xfrm>
          <a:off x="1079500" y="132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8622</xdr:rowOff>
    </xdr:from>
    <xdr:ext cx="469744" cy="259045"/>
    <xdr:sp macro="" textlink="">
      <xdr:nvSpPr>
        <xdr:cNvPr id="200" name="テキスト ボックス 199"/>
        <xdr:cNvSpPr txBox="1"/>
      </xdr:nvSpPr>
      <xdr:spPr>
        <a:xfrm>
          <a:off x="895428" y="1338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111170</xdr:rowOff>
    </xdr:from>
    <xdr:to>
      <xdr:col>24</xdr:col>
      <xdr:colOff>63500</xdr:colOff>
      <xdr:row>95</xdr:row>
      <xdr:rowOff>158841</xdr:rowOff>
    </xdr:to>
    <xdr:cxnSp macro="">
      <xdr:nvCxnSpPr>
        <xdr:cNvPr id="228" name="直線コネクタ 227"/>
        <xdr:cNvCxnSpPr/>
      </xdr:nvCxnSpPr>
      <xdr:spPr>
        <a:xfrm>
          <a:off x="3797300" y="16398920"/>
          <a:ext cx="838200" cy="4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111170</xdr:rowOff>
    </xdr:from>
    <xdr:to>
      <xdr:col>19</xdr:col>
      <xdr:colOff>177800</xdr:colOff>
      <xdr:row>96</xdr:row>
      <xdr:rowOff>4552</xdr:rowOff>
    </xdr:to>
    <xdr:cxnSp macro="">
      <xdr:nvCxnSpPr>
        <xdr:cNvPr id="231" name="直線コネクタ 230"/>
        <xdr:cNvCxnSpPr/>
      </xdr:nvCxnSpPr>
      <xdr:spPr>
        <a:xfrm flipV="1">
          <a:off x="2908300" y="16398920"/>
          <a:ext cx="889000" cy="6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4552</xdr:rowOff>
    </xdr:from>
    <xdr:to>
      <xdr:col>15</xdr:col>
      <xdr:colOff>50800</xdr:colOff>
      <xdr:row>96</xdr:row>
      <xdr:rowOff>55972</xdr:rowOff>
    </xdr:to>
    <xdr:cxnSp macro="">
      <xdr:nvCxnSpPr>
        <xdr:cNvPr id="234" name="直線コネクタ 233"/>
        <xdr:cNvCxnSpPr/>
      </xdr:nvCxnSpPr>
      <xdr:spPr>
        <a:xfrm flipV="1">
          <a:off x="2019300" y="16463752"/>
          <a:ext cx="889000" cy="5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55972</xdr:rowOff>
    </xdr:from>
    <xdr:to>
      <xdr:col>10</xdr:col>
      <xdr:colOff>114300</xdr:colOff>
      <xdr:row>96</xdr:row>
      <xdr:rowOff>119583</xdr:rowOff>
    </xdr:to>
    <xdr:cxnSp macro="">
      <xdr:nvCxnSpPr>
        <xdr:cNvPr id="237" name="直線コネクタ 236"/>
        <xdr:cNvCxnSpPr/>
      </xdr:nvCxnSpPr>
      <xdr:spPr>
        <a:xfrm flipV="1">
          <a:off x="1130300" y="16515172"/>
          <a:ext cx="889000" cy="6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108041</xdr:rowOff>
    </xdr:from>
    <xdr:to>
      <xdr:col>24</xdr:col>
      <xdr:colOff>114300</xdr:colOff>
      <xdr:row>96</xdr:row>
      <xdr:rowOff>38191</xdr:rowOff>
    </xdr:to>
    <xdr:sp macro="" textlink="">
      <xdr:nvSpPr>
        <xdr:cNvPr id="247" name="楕円 246"/>
        <xdr:cNvSpPr/>
      </xdr:nvSpPr>
      <xdr:spPr>
        <a:xfrm>
          <a:off x="4584700" y="163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130918</xdr:rowOff>
    </xdr:from>
    <xdr:ext cx="534377" cy="259045"/>
    <xdr:sp macro="" textlink="">
      <xdr:nvSpPr>
        <xdr:cNvPr id="248" name="扶助費該当値テキスト"/>
        <xdr:cNvSpPr txBox="1"/>
      </xdr:nvSpPr>
      <xdr:spPr>
        <a:xfrm>
          <a:off x="4686300" y="162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60370</xdr:rowOff>
    </xdr:from>
    <xdr:to>
      <xdr:col>20</xdr:col>
      <xdr:colOff>38100</xdr:colOff>
      <xdr:row>95</xdr:row>
      <xdr:rowOff>161970</xdr:rowOff>
    </xdr:to>
    <xdr:sp macro="" textlink="">
      <xdr:nvSpPr>
        <xdr:cNvPr id="249" name="楕円 248"/>
        <xdr:cNvSpPr/>
      </xdr:nvSpPr>
      <xdr:spPr>
        <a:xfrm>
          <a:off x="3746500" y="163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7047</xdr:rowOff>
    </xdr:from>
    <xdr:ext cx="534377" cy="259045"/>
    <xdr:sp macro="" textlink="">
      <xdr:nvSpPr>
        <xdr:cNvPr id="250" name="テキスト ボックス 249"/>
        <xdr:cNvSpPr txBox="1"/>
      </xdr:nvSpPr>
      <xdr:spPr>
        <a:xfrm>
          <a:off x="3530111" y="161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125202</xdr:rowOff>
    </xdr:from>
    <xdr:to>
      <xdr:col>15</xdr:col>
      <xdr:colOff>101600</xdr:colOff>
      <xdr:row>96</xdr:row>
      <xdr:rowOff>55352</xdr:rowOff>
    </xdr:to>
    <xdr:sp macro="" textlink="">
      <xdr:nvSpPr>
        <xdr:cNvPr id="251" name="楕円 250"/>
        <xdr:cNvSpPr/>
      </xdr:nvSpPr>
      <xdr:spPr>
        <a:xfrm>
          <a:off x="2857500" y="164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71879</xdr:rowOff>
    </xdr:from>
    <xdr:ext cx="534377" cy="259045"/>
    <xdr:sp macro="" textlink="">
      <xdr:nvSpPr>
        <xdr:cNvPr id="252" name="テキスト ボックス 251"/>
        <xdr:cNvSpPr txBox="1"/>
      </xdr:nvSpPr>
      <xdr:spPr>
        <a:xfrm>
          <a:off x="2641111" y="1618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5172</xdr:rowOff>
    </xdr:from>
    <xdr:to>
      <xdr:col>10</xdr:col>
      <xdr:colOff>165100</xdr:colOff>
      <xdr:row>96</xdr:row>
      <xdr:rowOff>106772</xdr:rowOff>
    </xdr:to>
    <xdr:sp macro="" textlink="">
      <xdr:nvSpPr>
        <xdr:cNvPr id="253" name="楕円 252"/>
        <xdr:cNvSpPr/>
      </xdr:nvSpPr>
      <xdr:spPr>
        <a:xfrm>
          <a:off x="1968500" y="164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123299</xdr:rowOff>
    </xdr:from>
    <xdr:ext cx="534377" cy="259045"/>
    <xdr:sp macro="" textlink="">
      <xdr:nvSpPr>
        <xdr:cNvPr id="254" name="テキスト ボックス 253"/>
        <xdr:cNvSpPr txBox="1"/>
      </xdr:nvSpPr>
      <xdr:spPr>
        <a:xfrm>
          <a:off x="1752111" y="162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68783</xdr:rowOff>
    </xdr:from>
    <xdr:to>
      <xdr:col>6</xdr:col>
      <xdr:colOff>38100</xdr:colOff>
      <xdr:row>96</xdr:row>
      <xdr:rowOff>170383</xdr:rowOff>
    </xdr:to>
    <xdr:sp macro="" textlink="">
      <xdr:nvSpPr>
        <xdr:cNvPr id="255" name="楕円 254"/>
        <xdr:cNvSpPr/>
      </xdr:nvSpPr>
      <xdr:spPr>
        <a:xfrm>
          <a:off x="1079500" y="165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15460</xdr:rowOff>
    </xdr:from>
    <xdr:ext cx="534377" cy="259045"/>
    <xdr:sp macro="" textlink="">
      <xdr:nvSpPr>
        <xdr:cNvPr id="256" name="テキスト ボックス 255"/>
        <xdr:cNvSpPr txBox="1"/>
      </xdr:nvSpPr>
      <xdr:spPr>
        <a:xfrm>
          <a:off x="863111" y="163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1954</xdr:rowOff>
    </xdr:from>
    <xdr:to>
      <xdr:col>55</xdr:col>
      <xdr:colOff>0</xdr:colOff>
      <xdr:row>36</xdr:row>
      <xdr:rowOff>13756</xdr:rowOff>
    </xdr:to>
    <xdr:cxnSp macro="">
      <xdr:nvCxnSpPr>
        <xdr:cNvPr id="289" name="直線コネクタ 288"/>
        <xdr:cNvCxnSpPr/>
      </xdr:nvCxnSpPr>
      <xdr:spPr>
        <a:xfrm flipV="1">
          <a:off x="9639300" y="6174154"/>
          <a:ext cx="8382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13756</xdr:rowOff>
    </xdr:from>
    <xdr:to>
      <xdr:col>50</xdr:col>
      <xdr:colOff>114300</xdr:colOff>
      <xdr:row>36</xdr:row>
      <xdr:rowOff>30915</xdr:rowOff>
    </xdr:to>
    <xdr:cxnSp macro="">
      <xdr:nvCxnSpPr>
        <xdr:cNvPr id="292" name="直線コネクタ 291"/>
        <xdr:cNvCxnSpPr/>
      </xdr:nvCxnSpPr>
      <xdr:spPr>
        <a:xfrm flipV="1">
          <a:off x="8750300" y="6185956"/>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10713</xdr:rowOff>
    </xdr:from>
    <xdr:to>
      <xdr:col>45</xdr:col>
      <xdr:colOff>177800</xdr:colOff>
      <xdr:row>36</xdr:row>
      <xdr:rowOff>30915</xdr:rowOff>
    </xdr:to>
    <xdr:cxnSp macro="">
      <xdr:nvCxnSpPr>
        <xdr:cNvPr id="295" name="直線コネクタ 294"/>
        <xdr:cNvCxnSpPr/>
      </xdr:nvCxnSpPr>
      <xdr:spPr>
        <a:xfrm>
          <a:off x="7861300" y="6182913"/>
          <a:ext cx="889000" cy="2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10713</xdr:rowOff>
    </xdr:from>
    <xdr:to>
      <xdr:col>41</xdr:col>
      <xdr:colOff>50800</xdr:colOff>
      <xdr:row>36</xdr:row>
      <xdr:rowOff>159703</xdr:rowOff>
    </xdr:to>
    <xdr:cxnSp macro="">
      <xdr:nvCxnSpPr>
        <xdr:cNvPr id="298" name="直線コネクタ 297"/>
        <xdr:cNvCxnSpPr/>
      </xdr:nvCxnSpPr>
      <xdr:spPr>
        <a:xfrm flipV="1">
          <a:off x="6972300" y="6182913"/>
          <a:ext cx="889000" cy="14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122604</xdr:rowOff>
    </xdr:from>
    <xdr:to>
      <xdr:col>55</xdr:col>
      <xdr:colOff>50800</xdr:colOff>
      <xdr:row>36</xdr:row>
      <xdr:rowOff>52754</xdr:rowOff>
    </xdr:to>
    <xdr:sp macro="" textlink="">
      <xdr:nvSpPr>
        <xdr:cNvPr id="308" name="楕円 307"/>
        <xdr:cNvSpPr/>
      </xdr:nvSpPr>
      <xdr:spPr>
        <a:xfrm>
          <a:off x="10426700" y="61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145481</xdr:rowOff>
    </xdr:from>
    <xdr:ext cx="534377" cy="259045"/>
    <xdr:sp macro="" textlink="">
      <xdr:nvSpPr>
        <xdr:cNvPr id="309" name="補助費等該当値テキスト"/>
        <xdr:cNvSpPr txBox="1"/>
      </xdr:nvSpPr>
      <xdr:spPr>
        <a:xfrm>
          <a:off x="10528300" y="597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134406</xdr:rowOff>
    </xdr:from>
    <xdr:to>
      <xdr:col>50</xdr:col>
      <xdr:colOff>165100</xdr:colOff>
      <xdr:row>36</xdr:row>
      <xdr:rowOff>64556</xdr:rowOff>
    </xdr:to>
    <xdr:sp macro="" textlink="">
      <xdr:nvSpPr>
        <xdr:cNvPr id="310" name="楕円 309"/>
        <xdr:cNvSpPr/>
      </xdr:nvSpPr>
      <xdr:spPr>
        <a:xfrm>
          <a:off x="9588500" y="61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81083</xdr:rowOff>
    </xdr:from>
    <xdr:ext cx="534377" cy="259045"/>
    <xdr:sp macro="" textlink="">
      <xdr:nvSpPr>
        <xdr:cNvPr id="311" name="テキスト ボックス 310"/>
        <xdr:cNvSpPr txBox="1"/>
      </xdr:nvSpPr>
      <xdr:spPr>
        <a:xfrm>
          <a:off x="9372111" y="59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151565</xdr:rowOff>
    </xdr:from>
    <xdr:to>
      <xdr:col>46</xdr:col>
      <xdr:colOff>38100</xdr:colOff>
      <xdr:row>36</xdr:row>
      <xdr:rowOff>81715</xdr:rowOff>
    </xdr:to>
    <xdr:sp macro="" textlink="">
      <xdr:nvSpPr>
        <xdr:cNvPr id="312" name="楕円 311"/>
        <xdr:cNvSpPr/>
      </xdr:nvSpPr>
      <xdr:spPr>
        <a:xfrm>
          <a:off x="8699500" y="61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98242</xdr:rowOff>
    </xdr:from>
    <xdr:ext cx="534377" cy="259045"/>
    <xdr:sp macro="" textlink="">
      <xdr:nvSpPr>
        <xdr:cNvPr id="313" name="テキスト ボックス 312"/>
        <xdr:cNvSpPr txBox="1"/>
      </xdr:nvSpPr>
      <xdr:spPr>
        <a:xfrm>
          <a:off x="8483111" y="592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131363</xdr:rowOff>
    </xdr:from>
    <xdr:to>
      <xdr:col>41</xdr:col>
      <xdr:colOff>101600</xdr:colOff>
      <xdr:row>36</xdr:row>
      <xdr:rowOff>61513</xdr:rowOff>
    </xdr:to>
    <xdr:sp macro="" textlink="">
      <xdr:nvSpPr>
        <xdr:cNvPr id="314" name="楕円 313"/>
        <xdr:cNvSpPr/>
      </xdr:nvSpPr>
      <xdr:spPr>
        <a:xfrm>
          <a:off x="7810500" y="61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78040</xdr:rowOff>
    </xdr:from>
    <xdr:ext cx="534377" cy="259045"/>
    <xdr:sp macro="" textlink="">
      <xdr:nvSpPr>
        <xdr:cNvPr id="315" name="テキスト ボックス 314"/>
        <xdr:cNvSpPr txBox="1"/>
      </xdr:nvSpPr>
      <xdr:spPr>
        <a:xfrm>
          <a:off x="7594111" y="59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108903</xdr:rowOff>
    </xdr:from>
    <xdr:to>
      <xdr:col>36</xdr:col>
      <xdr:colOff>165100</xdr:colOff>
      <xdr:row>37</xdr:row>
      <xdr:rowOff>39053</xdr:rowOff>
    </xdr:to>
    <xdr:sp macro="" textlink="">
      <xdr:nvSpPr>
        <xdr:cNvPr id="316" name="楕円 315"/>
        <xdr:cNvSpPr/>
      </xdr:nvSpPr>
      <xdr:spPr>
        <a:xfrm>
          <a:off x="6921500" y="62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30180</xdr:rowOff>
    </xdr:from>
    <xdr:ext cx="534377" cy="259045"/>
    <xdr:sp macro="" textlink="">
      <xdr:nvSpPr>
        <xdr:cNvPr id="317" name="テキスト ボックス 316"/>
        <xdr:cNvSpPr txBox="1"/>
      </xdr:nvSpPr>
      <xdr:spPr>
        <a:xfrm>
          <a:off x="6705111" y="63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158322</xdr:rowOff>
    </xdr:from>
    <xdr:to>
      <xdr:col>55</xdr:col>
      <xdr:colOff>0</xdr:colOff>
      <xdr:row>56</xdr:row>
      <xdr:rowOff>145607</xdr:rowOff>
    </xdr:to>
    <xdr:cxnSp macro="">
      <xdr:nvCxnSpPr>
        <xdr:cNvPr id="344" name="直線コネクタ 343"/>
        <xdr:cNvCxnSpPr/>
      </xdr:nvCxnSpPr>
      <xdr:spPr>
        <a:xfrm>
          <a:off x="9639300" y="9588072"/>
          <a:ext cx="838200" cy="15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158322</xdr:rowOff>
    </xdr:from>
    <xdr:to>
      <xdr:col>50</xdr:col>
      <xdr:colOff>114300</xdr:colOff>
      <xdr:row>57</xdr:row>
      <xdr:rowOff>60399</xdr:rowOff>
    </xdr:to>
    <xdr:cxnSp macro="">
      <xdr:nvCxnSpPr>
        <xdr:cNvPr id="347" name="直線コネクタ 346"/>
        <xdr:cNvCxnSpPr/>
      </xdr:nvCxnSpPr>
      <xdr:spPr>
        <a:xfrm flipV="1">
          <a:off x="8750300" y="9588072"/>
          <a:ext cx="889000" cy="2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60399</xdr:rowOff>
    </xdr:from>
    <xdr:to>
      <xdr:col>45</xdr:col>
      <xdr:colOff>177800</xdr:colOff>
      <xdr:row>57</xdr:row>
      <xdr:rowOff>169011</xdr:rowOff>
    </xdr:to>
    <xdr:cxnSp macro="">
      <xdr:nvCxnSpPr>
        <xdr:cNvPr id="350" name="直線コネクタ 349"/>
        <xdr:cNvCxnSpPr/>
      </xdr:nvCxnSpPr>
      <xdr:spPr>
        <a:xfrm flipV="1">
          <a:off x="7861300" y="9833049"/>
          <a:ext cx="889000" cy="10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159583</xdr:rowOff>
    </xdr:from>
    <xdr:to>
      <xdr:col>41</xdr:col>
      <xdr:colOff>50800</xdr:colOff>
      <xdr:row>57</xdr:row>
      <xdr:rowOff>169011</xdr:rowOff>
    </xdr:to>
    <xdr:cxnSp macro="">
      <xdr:nvCxnSpPr>
        <xdr:cNvPr id="353" name="直線コネクタ 352"/>
        <xdr:cNvCxnSpPr/>
      </xdr:nvCxnSpPr>
      <xdr:spPr>
        <a:xfrm>
          <a:off x="6972300" y="9760783"/>
          <a:ext cx="889000" cy="18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7" name="テキスト ボックス 356"/>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94807</xdr:rowOff>
    </xdr:from>
    <xdr:to>
      <xdr:col>55</xdr:col>
      <xdr:colOff>50800</xdr:colOff>
      <xdr:row>57</xdr:row>
      <xdr:rowOff>24957</xdr:rowOff>
    </xdr:to>
    <xdr:sp macro="" textlink="">
      <xdr:nvSpPr>
        <xdr:cNvPr id="363" name="楕円 362"/>
        <xdr:cNvSpPr/>
      </xdr:nvSpPr>
      <xdr:spPr>
        <a:xfrm>
          <a:off x="10426700" y="96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117684</xdr:rowOff>
    </xdr:from>
    <xdr:ext cx="534377" cy="259045"/>
    <xdr:sp macro="" textlink="">
      <xdr:nvSpPr>
        <xdr:cNvPr id="364" name="普通建設事業費該当値テキスト"/>
        <xdr:cNvSpPr txBox="1"/>
      </xdr:nvSpPr>
      <xdr:spPr>
        <a:xfrm>
          <a:off x="10528300" y="954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107522</xdr:rowOff>
    </xdr:from>
    <xdr:to>
      <xdr:col>50</xdr:col>
      <xdr:colOff>165100</xdr:colOff>
      <xdr:row>56</xdr:row>
      <xdr:rowOff>37672</xdr:rowOff>
    </xdr:to>
    <xdr:sp macro="" textlink="">
      <xdr:nvSpPr>
        <xdr:cNvPr id="365" name="楕円 364"/>
        <xdr:cNvSpPr/>
      </xdr:nvSpPr>
      <xdr:spPr>
        <a:xfrm>
          <a:off x="9588500" y="95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54199</xdr:rowOff>
    </xdr:from>
    <xdr:ext cx="599010" cy="259045"/>
    <xdr:sp macro="" textlink="">
      <xdr:nvSpPr>
        <xdr:cNvPr id="366" name="テキスト ボックス 365"/>
        <xdr:cNvSpPr txBox="1"/>
      </xdr:nvSpPr>
      <xdr:spPr>
        <a:xfrm>
          <a:off x="9339795" y="931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9599</xdr:rowOff>
    </xdr:from>
    <xdr:to>
      <xdr:col>46</xdr:col>
      <xdr:colOff>38100</xdr:colOff>
      <xdr:row>57</xdr:row>
      <xdr:rowOff>111199</xdr:rowOff>
    </xdr:to>
    <xdr:sp macro="" textlink="">
      <xdr:nvSpPr>
        <xdr:cNvPr id="367" name="楕円 366"/>
        <xdr:cNvSpPr/>
      </xdr:nvSpPr>
      <xdr:spPr>
        <a:xfrm>
          <a:off x="8699500" y="97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127726</xdr:rowOff>
    </xdr:from>
    <xdr:ext cx="534377" cy="259045"/>
    <xdr:sp macro="" textlink="">
      <xdr:nvSpPr>
        <xdr:cNvPr id="368" name="テキスト ボックス 367"/>
        <xdr:cNvSpPr txBox="1"/>
      </xdr:nvSpPr>
      <xdr:spPr>
        <a:xfrm>
          <a:off x="8483111" y="955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118211</xdr:rowOff>
    </xdr:from>
    <xdr:to>
      <xdr:col>41</xdr:col>
      <xdr:colOff>101600</xdr:colOff>
      <xdr:row>58</xdr:row>
      <xdr:rowOff>48361</xdr:rowOff>
    </xdr:to>
    <xdr:sp macro="" textlink="">
      <xdr:nvSpPr>
        <xdr:cNvPr id="369" name="楕円 368"/>
        <xdr:cNvSpPr/>
      </xdr:nvSpPr>
      <xdr:spPr>
        <a:xfrm>
          <a:off x="7810500" y="98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39488</xdr:rowOff>
    </xdr:from>
    <xdr:ext cx="534377" cy="259045"/>
    <xdr:sp macro="" textlink="">
      <xdr:nvSpPr>
        <xdr:cNvPr id="370" name="テキスト ボックス 369"/>
        <xdr:cNvSpPr txBox="1"/>
      </xdr:nvSpPr>
      <xdr:spPr>
        <a:xfrm>
          <a:off x="7594111" y="998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108783</xdr:rowOff>
    </xdr:from>
    <xdr:to>
      <xdr:col>36</xdr:col>
      <xdr:colOff>165100</xdr:colOff>
      <xdr:row>57</xdr:row>
      <xdr:rowOff>38933</xdr:rowOff>
    </xdr:to>
    <xdr:sp macro="" textlink="">
      <xdr:nvSpPr>
        <xdr:cNvPr id="371" name="楕円 370"/>
        <xdr:cNvSpPr/>
      </xdr:nvSpPr>
      <xdr:spPr>
        <a:xfrm>
          <a:off x="6921500" y="97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55460</xdr:rowOff>
    </xdr:from>
    <xdr:ext cx="534377" cy="259045"/>
    <xdr:sp macro="" textlink="">
      <xdr:nvSpPr>
        <xdr:cNvPr id="372" name="テキスト ボックス 371"/>
        <xdr:cNvSpPr txBox="1"/>
      </xdr:nvSpPr>
      <xdr:spPr>
        <a:xfrm>
          <a:off x="6705111" y="948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19685</xdr:rowOff>
    </xdr:from>
    <xdr:to>
      <xdr:col>55</xdr:col>
      <xdr:colOff>0</xdr:colOff>
      <xdr:row>77</xdr:row>
      <xdr:rowOff>28578</xdr:rowOff>
    </xdr:to>
    <xdr:cxnSp macro="">
      <xdr:nvCxnSpPr>
        <xdr:cNvPr id="403" name="直線コネクタ 402"/>
        <xdr:cNvCxnSpPr/>
      </xdr:nvCxnSpPr>
      <xdr:spPr>
        <a:xfrm>
          <a:off x="9639300" y="12706985"/>
          <a:ext cx="838200" cy="5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19685</xdr:rowOff>
    </xdr:from>
    <xdr:to>
      <xdr:col>50</xdr:col>
      <xdr:colOff>114300</xdr:colOff>
      <xdr:row>78</xdr:row>
      <xdr:rowOff>49882</xdr:rowOff>
    </xdr:to>
    <xdr:cxnSp macro="">
      <xdr:nvCxnSpPr>
        <xdr:cNvPr id="406" name="直線コネクタ 405"/>
        <xdr:cNvCxnSpPr/>
      </xdr:nvCxnSpPr>
      <xdr:spPr>
        <a:xfrm flipV="1">
          <a:off x="8750300" y="12706985"/>
          <a:ext cx="889000" cy="71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49882</xdr:rowOff>
    </xdr:from>
    <xdr:to>
      <xdr:col>45</xdr:col>
      <xdr:colOff>177800</xdr:colOff>
      <xdr:row>78</xdr:row>
      <xdr:rowOff>104539</xdr:rowOff>
    </xdr:to>
    <xdr:cxnSp macro="">
      <xdr:nvCxnSpPr>
        <xdr:cNvPr id="409" name="直線コネクタ 408"/>
        <xdr:cNvCxnSpPr/>
      </xdr:nvCxnSpPr>
      <xdr:spPr>
        <a:xfrm flipV="1">
          <a:off x="7861300" y="13422982"/>
          <a:ext cx="889000" cy="5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152479</xdr:rowOff>
    </xdr:from>
    <xdr:to>
      <xdr:col>41</xdr:col>
      <xdr:colOff>50800</xdr:colOff>
      <xdr:row>78</xdr:row>
      <xdr:rowOff>104539</xdr:rowOff>
    </xdr:to>
    <xdr:cxnSp macro="">
      <xdr:nvCxnSpPr>
        <xdr:cNvPr id="412" name="直線コネクタ 411"/>
        <xdr:cNvCxnSpPr/>
      </xdr:nvCxnSpPr>
      <xdr:spPr>
        <a:xfrm>
          <a:off x="6972300" y="13182679"/>
          <a:ext cx="889000" cy="29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6" name="テキスト ボックス 415"/>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149228</xdr:rowOff>
    </xdr:from>
    <xdr:to>
      <xdr:col>55</xdr:col>
      <xdr:colOff>50800</xdr:colOff>
      <xdr:row>77</xdr:row>
      <xdr:rowOff>79378</xdr:rowOff>
    </xdr:to>
    <xdr:sp macro="" textlink="">
      <xdr:nvSpPr>
        <xdr:cNvPr id="422" name="楕円 421"/>
        <xdr:cNvSpPr/>
      </xdr:nvSpPr>
      <xdr:spPr>
        <a:xfrm>
          <a:off x="10426700" y="131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655</xdr:rowOff>
    </xdr:from>
    <xdr:ext cx="534377" cy="259045"/>
    <xdr:sp macro="" textlink="">
      <xdr:nvSpPr>
        <xdr:cNvPr id="423" name="普通建設事業費 （ うち新規整備　）該当値テキスト"/>
        <xdr:cNvSpPr txBox="1"/>
      </xdr:nvSpPr>
      <xdr:spPr>
        <a:xfrm>
          <a:off x="10528300" y="1303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140335</xdr:rowOff>
    </xdr:from>
    <xdr:to>
      <xdr:col>50</xdr:col>
      <xdr:colOff>165100</xdr:colOff>
      <xdr:row>74</xdr:row>
      <xdr:rowOff>70485</xdr:rowOff>
    </xdr:to>
    <xdr:sp macro="" textlink="">
      <xdr:nvSpPr>
        <xdr:cNvPr id="424" name="楕円 423"/>
        <xdr:cNvSpPr/>
      </xdr:nvSpPr>
      <xdr:spPr>
        <a:xfrm>
          <a:off x="9588500" y="126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87012</xdr:rowOff>
    </xdr:from>
    <xdr:ext cx="534377" cy="259045"/>
    <xdr:sp macro="" textlink="">
      <xdr:nvSpPr>
        <xdr:cNvPr id="425" name="テキスト ボックス 424"/>
        <xdr:cNvSpPr txBox="1"/>
      </xdr:nvSpPr>
      <xdr:spPr>
        <a:xfrm>
          <a:off x="9372111" y="1243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170532</xdr:rowOff>
    </xdr:from>
    <xdr:to>
      <xdr:col>46</xdr:col>
      <xdr:colOff>38100</xdr:colOff>
      <xdr:row>78</xdr:row>
      <xdr:rowOff>100682</xdr:rowOff>
    </xdr:to>
    <xdr:sp macro="" textlink="">
      <xdr:nvSpPr>
        <xdr:cNvPr id="426" name="楕円 425"/>
        <xdr:cNvSpPr/>
      </xdr:nvSpPr>
      <xdr:spPr>
        <a:xfrm>
          <a:off x="8699500" y="13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117209</xdr:rowOff>
    </xdr:from>
    <xdr:ext cx="534377" cy="259045"/>
    <xdr:sp macro="" textlink="">
      <xdr:nvSpPr>
        <xdr:cNvPr id="427" name="テキスト ボックス 426"/>
        <xdr:cNvSpPr txBox="1"/>
      </xdr:nvSpPr>
      <xdr:spPr>
        <a:xfrm>
          <a:off x="8483111" y="1314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53739</xdr:rowOff>
    </xdr:from>
    <xdr:to>
      <xdr:col>41</xdr:col>
      <xdr:colOff>101600</xdr:colOff>
      <xdr:row>78</xdr:row>
      <xdr:rowOff>155339</xdr:rowOff>
    </xdr:to>
    <xdr:sp macro="" textlink="">
      <xdr:nvSpPr>
        <xdr:cNvPr id="428" name="楕円 427"/>
        <xdr:cNvSpPr/>
      </xdr:nvSpPr>
      <xdr:spPr>
        <a:xfrm>
          <a:off x="7810500" y="134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146466</xdr:rowOff>
    </xdr:from>
    <xdr:ext cx="534377" cy="259045"/>
    <xdr:sp macro="" textlink="">
      <xdr:nvSpPr>
        <xdr:cNvPr id="429" name="テキスト ボックス 428"/>
        <xdr:cNvSpPr txBox="1"/>
      </xdr:nvSpPr>
      <xdr:spPr>
        <a:xfrm>
          <a:off x="7594111" y="1351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101679</xdr:rowOff>
    </xdr:from>
    <xdr:to>
      <xdr:col>36</xdr:col>
      <xdr:colOff>165100</xdr:colOff>
      <xdr:row>77</xdr:row>
      <xdr:rowOff>31829</xdr:rowOff>
    </xdr:to>
    <xdr:sp macro="" textlink="">
      <xdr:nvSpPr>
        <xdr:cNvPr id="430" name="楕円 429"/>
        <xdr:cNvSpPr/>
      </xdr:nvSpPr>
      <xdr:spPr>
        <a:xfrm>
          <a:off x="6921500" y="1313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48357</xdr:rowOff>
    </xdr:from>
    <xdr:ext cx="534377" cy="259045"/>
    <xdr:sp macro="" textlink="">
      <xdr:nvSpPr>
        <xdr:cNvPr id="431" name="テキスト ボックス 430"/>
        <xdr:cNvSpPr txBox="1"/>
      </xdr:nvSpPr>
      <xdr:spPr>
        <a:xfrm>
          <a:off x="6705111" y="1290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153693</xdr:rowOff>
    </xdr:from>
    <xdr:to>
      <xdr:col>55</xdr:col>
      <xdr:colOff>0</xdr:colOff>
      <xdr:row>98</xdr:row>
      <xdr:rowOff>164911</xdr:rowOff>
    </xdr:to>
    <xdr:cxnSp macro="">
      <xdr:nvCxnSpPr>
        <xdr:cNvPr id="462" name="直線コネクタ 461"/>
        <xdr:cNvCxnSpPr/>
      </xdr:nvCxnSpPr>
      <xdr:spPr>
        <a:xfrm flipV="1">
          <a:off x="9639300" y="16784343"/>
          <a:ext cx="838200" cy="18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58809</xdr:rowOff>
    </xdr:from>
    <xdr:to>
      <xdr:col>50</xdr:col>
      <xdr:colOff>114300</xdr:colOff>
      <xdr:row>98</xdr:row>
      <xdr:rowOff>164911</xdr:rowOff>
    </xdr:to>
    <xdr:cxnSp macro="">
      <xdr:nvCxnSpPr>
        <xdr:cNvPr id="465" name="直線コネクタ 464"/>
        <xdr:cNvCxnSpPr/>
      </xdr:nvCxnSpPr>
      <xdr:spPr>
        <a:xfrm>
          <a:off x="8750300" y="16860909"/>
          <a:ext cx="889000" cy="10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58809</xdr:rowOff>
    </xdr:from>
    <xdr:to>
      <xdr:col>45</xdr:col>
      <xdr:colOff>177800</xdr:colOff>
      <xdr:row>98</xdr:row>
      <xdr:rowOff>138443</xdr:rowOff>
    </xdr:to>
    <xdr:cxnSp macro="">
      <xdr:nvCxnSpPr>
        <xdr:cNvPr id="468" name="直線コネクタ 467"/>
        <xdr:cNvCxnSpPr/>
      </xdr:nvCxnSpPr>
      <xdr:spPr>
        <a:xfrm flipV="1">
          <a:off x="7861300" y="16860909"/>
          <a:ext cx="889000" cy="7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124465</xdr:rowOff>
    </xdr:from>
    <xdr:to>
      <xdr:col>41</xdr:col>
      <xdr:colOff>50800</xdr:colOff>
      <xdr:row>98</xdr:row>
      <xdr:rowOff>138443</xdr:rowOff>
    </xdr:to>
    <xdr:cxnSp macro="">
      <xdr:nvCxnSpPr>
        <xdr:cNvPr id="471" name="直線コネクタ 470"/>
        <xdr:cNvCxnSpPr/>
      </xdr:nvCxnSpPr>
      <xdr:spPr>
        <a:xfrm>
          <a:off x="6972300" y="16926565"/>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102893</xdr:rowOff>
    </xdr:from>
    <xdr:to>
      <xdr:col>55</xdr:col>
      <xdr:colOff>50800</xdr:colOff>
      <xdr:row>98</xdr:row>
      <xdr:rowOff>33043</xdr:rowOff>
    </xdr:to>
    <xdr:sp macro="" textlink="">
      <xdr:nvSpPr>
        <xdr:cNvPr id="481" name="楕円 480"/>
        <xdr:cNvSpPr/>
      </xdr:nvSpPr>
      <xdr:spPr>
        <a:xfrm>
          <a:off x="10426700" y="1673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81320</xdr:rowOff>
    </xdr:from>
    <xdr:ext cx="534377" cy="259045"/>
    <xdr:sp macro="" textlink="">
      <xdr:nvSpPr>
        <xdr:cNvPr id="482" name="普通建設事業費 （ うち更新整備　）該当値テキスト"/>
        <xdr:cNvSpPr txBox="1"/>
      </xdr:nvSpPr>
      <xdr:spPr>
        <a:xfrm>
          <a:off x="10528300" y="167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114111</xdr:rowOff>
    </xdr:from>
    <xdr:to>
      <xdr:col>50</xdr:col>
      <xdr:colOff>165100</xdr:colOff>
      <xdr:row>99</xdr:row>
      <xdr:rowOff>44261</xdr:rowOff>
    </xdr:to>
    <xdr:sp macro="" textlink="">
      <xdr:nvSpPr>
        <xdr:cNvPr id="483" name="楕円 482"/>
        <xdr:cNvSpPr/>
      </xdr:nvSpPr>
      <xdr:spPr>
        <a:xfrm>
          <a:off x="9588500" y="169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35388</xdr:rowOff>
    </xdr:from>
    <xdr:ext cx="469744" cy="259045"/>
    <xdr:sp macro="" textlink="">
      <xdr:nvSpPr>
        <xdr:cNvPr id="484" name="テキスト ボックス 483"/>
        <xdr:cNvSpPr txBox="1"/>
      </xdr:nvSpPr>
      <xdr:spPr>
        <a:xfrm>
          <a:off x="9404428" y="1700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8009</xdr:rowOff>
    </xdr:from>
    <xdr:to>
      <xdr:col>46</xdr:col>
      <xdr:colOff>38100</xdr:colOff>
      <xdr:row>98</xdr:row>
      <xdr:rowOff>109609</xdr:rowOff>
    </xdr:to>
    <xdr:sp macro="" textlink="">
      <xdr:nvSpPr>
        <xdr:cNvPr id="485" name="楕円 484"/>
        <xdr:cNvSpPr/>
      </xdr:nvSpPr>
      <xdr:spPr>
        <a:xfrm>
          <a:off x="8699500" y="168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100736</xdr:rowOff>
    </xdr:from>
    <xdr:ext cx="534377" cy="259045"/>
    <xdr:sp macro="" textlink="">
      <xdr:nvSpPr>
        <xdr:cNvPr id="486" name="テキスト ボックス 485"/>
        <xdr:cNvSpPr txBox="1"/>
      </xdr:nvSpPr>
      <xdr:spPr>
        <a:xfrm>
          <a:off x="8483111" y="169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87643</xdr:rowOff>
    </xdr:from>
    <xdr:to>
      <xdr:col>41</xdr:col>
      <xdr:colOff>101600</xdr:colOff>
      <xdr:row>99</xdr:row>
      <xdr:rowOff>17793</xdr:rowOff>
    </xdr:to>
    <xdr:sp macro="" textlink="">
      <xdr:nvSpPr>
        <xdr:cNvPr id="487" name="楕円 486"/>
        <xdr:cNvSpPr/>
      </xdr:nvSpPr>
      <xdr:spPr>
        <a:xfrm>
          <a:off x="7810500" y="168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8920</xdr:rowOff>
    </xdr:from>
    <xdr:ext cx="469744" cy="259045"/>
    <xdr:sp macro="" textlink="">
      <xdr:nvSpPr>
        <xdr:cNvPr id="488" name="テキスト ボックス 487"/>
        <xdr:cNvSpPr txBox="1"/>
      </xdr:nvSpPr>
      <xdr:spPr>
        <a:xfrm>
          <a:off x="7626428" y="169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73665</xdr:rowOff>
    </xdr:from>
    <xdr:to>
      <xdr:col>36</xdr:col>
      <xdr:colOff>165100</xdr:colOff>
      <xdr:row>99</xdr:row>
      <xdr:rowOff>3815</xdr:rowOff>
    </xdr:to>
    <xdr:sp macro="" textlink="">
      <xdr:nvSpPr>
        <xdr:cNvPr id="489" name="楕円 488"/>
        <xdr:cNvSpPr/>
      </xdr:nvSpPr>
      <xdr:spPr>
        <a:xfrm>
          <a:off x="6921500" y="168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166392</xdr:rowOff>
    </xdr:from>
    <xdr:ext cx="469744" cy="259045"/>
    <xdr:sp macro="" textlink="">
      <xdr:nvSpPr>
        <xdr:cNvPr id="490" name="テキスト ボックス 489"/>
        <xdr:cNvSpPr txBox="1"/>
      </xdr:nvSpPr>
      <xdr:spPr>
        <a:xfrm>
          <a:off x="6737428" y="169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165517</xdr:rowOff>
    </xdr:from>
    <xdr:to>
      <xdr:col>85</xdr:col>
      <xdr:colOff>127000</xdr:colOff>
      <xdr:row>77</xdr:row>
      <xdr:rowOff>13698</xdr:rowOff>
    </xdr:to>
    <xdr:cxnSp macro="">
      <xdr:nvCxnSpPr>
        <xdr:cNvPr id="629" name="直線コネクタ 628"/>
        <xdr:cNvCxnSpPr/>
      </xdr:nvCxnSpPr>
      <xdr:spPr>
        <a:xfrm flipV="1">
          <a:off x="15481300" y="13195717"/>
          <a:ext cx="838200" cy="1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6255</xdr:rowOff>
    </xdr:from>
    <xdr:to>
      <xdr:col>81</xdr:col>
      <xdr:colOff>50800</xdr:colOff>
      <xdr:row>77</xdr:row>
      <xdr:rowOff>13698</xdr:rowOff>
    </xdr:to>
    <xdr:cxnSp macro="">
      <xdr:nvCxnSpPr>
        <xdr:cNvPr id="632" name="直線コネクタ 631"/>
        <xdr:cNvCxnSpPr/>
      </xdr:nvCxnSpPr>
      <xdr:spPr>
        <a:xfrm>
          <a:off x="14592300" y="13207905"/>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1153</xdr:rowOff>
    </xdr:from>
    <xdr:to>
      <xdr:col>76</xdr:col>
      <xdr:colOff>114300</xdr:colOff>
      <xdr:row>77</xdr:row>
      <xdr:rowOff>6255</xdr:rowOff>
    </xdr:to>
    <xdr:cxnSp macro="">
      <xdr:nvCxnSpPr>
        <xdr:cNvPr id="635" name="直線コネクタ 634"/>
        <xdr:cNvCxnSpPr/>
      </xdr:nvCxnSpPr>
      <xdr:spPr>
        <a:xfrm>
          <a:off x="13703300" y="13202803"/>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169661</xdr:rowOff>
    </xdr:from>
    <xdr:to>
      <xdr:col>71</xdr:col>
      <xdr:colOff>177800</xdr:colOff>
      <xdr:row>77</xdr:row>
      <xdr:rowOff>1153</xdr:rowOff>
    </xdr:to>
    <xdr:cxnSp macro="">
      <xdr:nvCxnSpPr>
        <xdr:cNvPr id="638" name="直線コネクタ 637"/>
        <xdr:cNvCxnSpPr/>
      </xdr:nvCxnSpPr>
      <xdr:spPr>
        <a:xfrm>
          <a:off x="12814300" y="13199861"/>
          <a:ext cx="8890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114717</xdr:rowOff>
    </xdr:from>
    <xdr:to>
      <xdr:col>85</xdr:col>
      <xdr:colOff>177800</xdr:colOff>
      <xdr:row>77</xdr:row>
      <xdr:rowOff>44867</xdr:rowOff>
    </xdr:to>
    <xdr:sp macro="" textlink="">
      <xdr:nvSpPr>
        <xdr:cNvPr id="648" name="楕円 647"/>
        <xdr:cNvSpPr/>
      </xdr:nvSpPr>
      <xdr:spPr>
        <a:xfrm>
          <a:off x="16268700" y="1314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93144</xdr:rowOff>
    </xdr:from>
    <xdr:ext cx="534377" cy="259045"/>
    <xdr:sp macro="" textlink="">
      <xdr:nvSpPr>
        <xdr:cNvPr id="649" name="公債費該当値テキスト"/>
        <xdr:cNvSpPr txBox="1"/>
      </xdr:nvSpPr>
      <xdr:spPr>
        <a:xfrm>
          <a:off x="16370300" y="1312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134348</xdr:rowOff>
    </xdr:from>
    <xdr:to>
      <xdr:col>81</xdr:col>
      <xdr:colOff>101600</xdr:colOff>
      <xdr:row>77</xdr:row>
      <xdr:rowOff>64498</xdr:rowOff>
    </xdr:to>
    <xdr:sp macro="" textlink="">
      <xdr:nvSpPr>
        <xdr:cNvPr id="650" name="楕円 649"/>
        <xdr:cNvSpPr/>
      </xdr:nvSpPr>
      <xdr:spPr>
        <a:xfrm>
          <a:off x="15430500" y="131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55625</xdr:rowOff>
    </xdr:from>
    <xdr:ext cx="534377" cy="259045"/>
    <xdr:sp macro="" textlink="">
      <xdr:nvSpPr>
        <xdr:cNvPr id="651" name="テキスト ボックス 650"/>
        <xdr:cNvSpPr txBox="1"/>
      </xdr:nvSpPr>
      <xdr:spPr>
        <a:xfrm>
          <a:off x="15214111" y="132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126905</xdr:rowOff>
    </xdr:from>
    <xdr:to>
      <xdr:col>76</xdr:col>
      <xdr:colOff>165100</xdr:colOff>
      <xdr:row>77</xdr:row>
      <xdr:rowOff>57055</xdr:rowOff>
    </xdr:to>
    <xdr:sp macro="" textlink="">
      <xdr:nvSpPr>
        <xdr:cNvPr id="652" name="楕円 651"/>
        <xdr:cNvSpPr/>
      </xdr:nvSpPr>
      <xdr:spPr>
        <a:xfrm>
          <a:off x="14541500" y="131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48182</xdr:rowOff>
    </xdr:from>
    <xdr:ext cx="534377" cy="259045"/>
    <xdr:sp macro="" textlink="">
      <xdr:nvSpPr>
        <xdr:cNvPr id="653" name="テキスト ボックス 652"/>
        <xdr:cNvSpPr txBox="1"/>
      </xdr:nvSpPr>
      <xdr:spPr>
        <a:xfrm>
          <a:off x="14325111" y="13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121803</xdr:rowOff>
    </xdr:from>
    <xdr:to>
      <xdr:col>72</xdr:col>
      <xdr:colOff>38100</xdr:colOff>
      <xdr:row>77</xdr:row>
      <xdr:rowOff>51953</xdr:rowOff>
    </xdr:to>
    <xdr:sp macro="" textlink="">
      <xdr:nvSpPr>
        <xdr:cNvPr id="654" name="楕円 653"/>
        <xdr:cNvSpPr/>
      </xdr:nvSpPr>
      <xdr:spPr>
        <a:xfrm>
          <a:off x="13652500" y="1315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43080</xdr:rowOff>
    </xdr:from>
    <xdr:ext cx="534377" cy="259045"/>
    <xdr:sp macro="" textlink="">
      <xdr:nvSpPr>
        <xdr:cNvPr id="655" name="テキスト ボックス 654"/>
        <xdr:cNvSpPr txBox="1"/>
      </xdr:nvSpPr>
      <xdr:spPr>
        <a:xfrm>
          <a:off x="13436111" y="1324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118861</xdr:rowOff>
    </xdr:from>
    <xdr:to>
      <xdr:col>67</xdr:col>
      <xdr:colOff>101600</xdr:colOff>
      <xdr:row>77</xdr:row>
      <xdr:rowOff>49011</xdr:rowOff>
    </xdr:to>
    <xdr:sp macro="" textlink="">
      <xdr:nvSpPr>
        <xdr:cNvPr id="656" name="楕円 655"/>
        <xdr:cNvSpPr/>
      </xdr:nvSpPr>
      <xdr:spPr>
        <a:xfrm>
          <a:off x="12763500" y="131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40138</xdr:rowOff>
    </xdr:from>
    <xdr:ext cx="534377" cy="259045"/>
    <xdr:sp macro="" textlink="">
      <xdr:nvSpPr>
        <xdr:cNvPr id="657" name="テキスト ボックス 656"/>
        <xdr:cNvSpPr txBox="1"/>
      </xdr:nvSpPr>
      <xdr:spPr>
        <a:xfrm>
          <a:off x="12547111" y="132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116802</xdr:rowOff>
    </xdr:from>
    <xdr:to>
      <xdr:col>85</xdr:col>
      <xdr:colOff>127000</xdr:colOff>
      <xdr:row>99</xdr:row>
      <xdr:rowOff>5950</xdr:rowOff>
    </xdr:to>
    <xdr:cxnSp macro="">
      <xdr:nvCxnSpPr>
        <xdr:cNvPr id="686" name="直線コネクタ 685"/>
        <xdr:cNvCxnSpPr/>
      </xdr:nvCxnSpPr>
      <xdr:spPr>
        <a:xfrm>
          <a:off x="15481300" y="16918902"/>
          <a:ext cx="8382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116802</xdr:rowOff>
    </xdr:from>
    <xdr:to>
      <xdr:col>81</xdr:col>
      <xdr:colOff>50800</xdr:colOff>
      <xdr:row>99</xdr:row>
      <xdr:rowOff>43154</xdr:rowOff>
    </xdr:to>
    <xdr:cxnSp macro="">
      <xdr:nvCxnSpPr>
        <xdr:cNvPr id="689" name="直線コネクタ 688"/>
        <xdr:cNvCxnSpPr/>
      </xdr:nvCxnSpPr>
      <xdr:spPr>
        <a:xfrm flipV="1">
          <a:off x="14592300" y="16918902"/>
          <a:ext cx="889000" cy="9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79578</xdr:rowOff>
    </xdr:from>
    <xdr:to>
      <xdr:col>76</xdr:col>
      <xdr:colOff>114300</xdr:colOff>
      <xdr:row>99</xdr:row>
      <xdr:rowOff>43154</xdr:rowOff>
    </xdr:to>
    <xdr:cxnSp macro="">
      <xdr:nvCxnSpPr>
        <xdr:cNvPr id="692" name="直線コネクタ 691"/>
        <xdr:cNvCxnSpPr/>
      </xdr:nvCxnSpPr>
      <xdr:spPr>
        <a:xfrm>
          <a:off x="13703300" y="16881678"/>
          <a:ext cx="889000" cy="1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79578</xdr:rowOff>
    </xdr:from>
    <xdr:to>
      <xdr:col>71</xdr:col>
      <xdr:colOff>177800</xdr:colOff>
      <xdr:row>98</xdr:row>
      <xdr:rowOff>89846</xdr:rowOff>
    </xdr:to>
    <xdr:cxnSp macro="">
      <xdr:nvCxnSpPr>
        <xdr:cNvPr id="695" name="直線コネクタ 694"/>
        <xdr:cNvCxnSpPr/>
      </xdr:nvCxnSpPr>
      <xdr:spPr>
        <a:xfrm flipV="1">
          <a:off x="12814300" y="16881678"/>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126600</xdr:rowOff>
    </xdr:from>
    <xdr:to>
      <xdr:col>85</xdr:col>
      <xdr:colOff>177800</xdr:colOff>
      <xdr:row>99</xdr:row>
      <xdr:rowOff>56750</xdr:rowOff>
    </xdr:to>
    <xdr:sp macro="" textlink="">
      <xdr:nvSpPr>
        <xdr:cNvPr id="705" name="楕円 704"/>
        <xdr:cNvSpPr/>
      </xdr:nvSpPr>
      <xdr:spPr>
        <a:xfrm>
          <a:off x="16268700" y="169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41527</xdr:rowOff>
    </xdr:from>
    <xdr:ext cx="469744" cy="259045"/>
    <xdr:sp macro="" textlink="">
      <xdr:nvSpPr>
        <xdr:cNvPr id="706" name="積立金該当値テキスト"/>
        <xdr:cNvSpPr txBox="1"/>
      </xdr:nvSpPr>
      <xdr:spPr>
        <a:xfrm>
          <a:off x="16370300" y="168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66002</xdr:rowOff>
    </xdr:from>
    <xdr:to>
      <xdr:col>81</xdr:col>
      <xdr:colOff>101600</xdr:colOff>
      <xdr:row>98</xdr:row>
      <xdr:rowOff>167602</xdr:rowOff>
    </xdr:to>
    <xdr:sp macro="" textlink="">
      <xdr:nvSpPr>
        <xdr:cNvPr id="707" name="楕円 706"/>
        <xdr:cNvSpPr/>
      </xdr:nvSpPr>
      <xdr:spPr>
        <a:xfrm>
          <a:off x="15430500" y="168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158729</xdr:rowOff>
    </xdr:from>
    <xdr:ext cx="469744" cy="259045"/>
    <xdr:sp macro="" textlink="">
      <xdr:nvSpPr>
        <xdr:cNvPr id="708" name="テキスト ボックス 707"/>
        <xdr:cNvSpPr txBox="1"/>
      </xdr:nvSpPr>
      <xdr:spPr>
        <a:xfrm>
          <a:off x="15246428" y="1696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163804</xdr:rowOff>
    </xdr:from>
    <xdr:to>
      <xdr:col>76</xdr:col>
      <xdr:colOff>165100</xdr:colOff>
      <xdr:row>99</xdr:row>
      <xdr:rowOff>93954</xdr:rowOff>
    </xdr:to>
    <xdr:sp macro="" textlink="">
      <xdr:nvSpPr>
        <xdr:cNvPr id="709" name="楕円 708"/>
        <xdr:cNvSpPr/>
      </xdr:nvSpPr>
      <xdr:spPr>
        <a:xfrm>
          <a:off x="14541500" y="169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85081</xdr:rowOff>
    </xdr:from>
    <xdr:ext cx="313932" cy="259045"/>
    <xdr:sp macro="" textlink="">
      <xdr:nvSpPr>
        <xdr:cNvPr id="710" name="テキスト ボックス 709"/>
        <xdr:cNvSpPr txBox="1"/>
      </xdr:nvSpPr>
      <xdr:spPr>
        <a:xfrm>
          <a:off x="14435333" y="170586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28778</xdr:rowOff>
    </xdr:from>
    <xdr:to>
      <xdr:col>72</xdr:col>
      <xdr:colOff>38100</xdr:colOff>
      <xdr:row>98</xdr:row>
      <xdr:rowOff>130378</xdr:rowOff>
    </xdr:to>
    <xdr:sp macro="" textlink="">
      <xdr:nvSpPr>
        <xdr:cNvPr id="711" name="楕円 710"/>
        <xdr:cNvSpPr/>
      </xdr:nvSpPr>
      <xdr:spPr>
        <a:xfrm>
          <a:off x="13652500" y="168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121505</xdr:rowOff>
    </xdr:from>
    <xdr:ext cx="469744" cy="259045"/>
    <xdr:sp macro="" textlink="">
      <xdr:nvSpPr>
        <xdr:cNvPr id="712" name="テキスト ボックス 711"/>
        <xdr:cNvSpPr txBox="1"/>
      </xdr:nvSpPr>
      <xdr:spPr>
        <a:xfrm>
          <a:off x="13468428" y="1692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39046</xdr:rowOff>
    </xdr:from>
    <xdr:to>
      <xdr:col>67</xdr:col>
      <xdr:colOff>101600</xdr:colOff>
      <xdr:row>98</xdr:row>
      <xdr:rowOff>140646</xdr:rowOff>
    </xdr:to>
    <xdr:sp macro="" textlink="">
      <xdr:nvSpPr>
        <xdr:cNvPr id="713" name="楕円 712"/>
        <xdr:cNvSpPr/>
      </xdr:nvSpPr>
      <xdr:spPr>
        <a:xfrm>
          <a:off x="12763500" y="1684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131773</xdr:rowOff>
    </xdr:from>
    <xdr:ext cx="469744" cy="259045"/>
    <xdr:sp macro="" textlink="">
      <xdr:nvSpPr>
        <xdr:cNvPr id="714" name="テキスト ボックス 713"/>
        <xdr:cNvSpPr txBox="1"/>
      </xdr:nvSpPr>
      <xdr:spPr>
        <a:xfrm>
          <a:off x="12579428" y="169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39878</xdr:rowOff>
    </xdr:from>
    <xdr:to>
      <xdr:col>116</xdr:col>
      <xdr:colOff>63500</xdr:colOff>
      <xdr:row>59</xdr:row>
      <xdr:rowOff>40336</xdr:rowOff>
    </xdr:to>
    <xdr:cxnSp macro="">
      <xdr:nvCxnSpPr>
        <xdr:cNvPr id="802" name="直線コネクタ 801"/>
        <xdr:cNvCxnSpPr/>
      </xdr:nvCxnSpPr>
      <xdr:spPr>
        <a:xfrm>
          <a:off x="21323300" y="1015542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115659</xdr:rowOff>
    </xdr:from>
    <xdr:to>
      <xdr:col>111</xdr:col>
      <xdr:colOff>177800</xdr:colOff>
      <xdr:row>59</xdr:row>
      <xdr:rowOff>39878</xdr:rowOff>
    </xdr:to>
    <xdr:cxnSp macro="">
      <xdr:nvCxnSpPr>
        <xdr:cNvPr id="805" name="直線コネクタ 804"/>
        <xdr:cNvCxnSpPr/>
      </xdr:nvCxnSpPr>
      <xdr:spPr>
        <a:xfrm>
          <a:off x="20434300" y="10059759"/>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115659</xdr:rowOff>
    </xdr:from>
    <xdr:to>
      <xdr:col>107</xdr:col>
      <xdr:colOff>50800</xdr:colOff>
      <xdr:row>59</xdr:row>
      <xdr:rowOff>38697</xdr:rowOff>
    </xdr:to>
    <xdr:cxnSp macro="">
      <xdr:nvCxnSpPr>
        <xdr:cNvPr id="808" name="直線コネクタ 807"/>
        <xdr:cNvCxnSpPr/>
      </xdr:nvCxnSpPr>
      <xdr:spPr>
        <a:xfrm flipV="1">
          <a:off x="19545300" y="10059759"/>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34620</xdr:rowOff>
    </xdr:from>
    <xdr:to>
      <xdr:col>102</xdr:col>
      <xdr:colOff>114300</xdr:colOff>
      <xdr:row>59</xdr:row>
      <xdr:rowOff>38697</xdr:rowOff>
    </xdr:to>
    <xdr:cxnSp macro="">
      <xdr:nvCxnSpPr>
        <xdr:cNvPr id="811" name="直線コネクタ 810"/>
        <xdr:cNvCxnSpPr/>
      </xdr:nvCxnSpPr>
      <xdr:spPr>
        <a:xfrm>
          <a:off x="18656300" y="10150170"/>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160986</xdr:rowOff>
    </xdr:from>
    <xdr:to>
      <xdr:col>116</xdr:col>
      <xdr:colOff>114300</xdr:colOff>
      <xdr:row>59</xdr:row>
      <xdr:rowOff>91136</xdr:rowOff>
    </xdr:to>
    <xdr:sp macro="" textlink="">
      <xdr:nvSpPr>
        <xdr:cNvPr id="821" name="楕円 820"/>
        <xdr:cNvSpPr/>
      </xdr:nvSpPr>
      <xdr:spPr>
        <a:xfrm>
          <a:off x="221107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75913</xdr:rowOff>
    </xdr:from>
    <xdr:ext cx="378565" cy="259045"/>
    <xdr:sp macro="" textlink="">
      <xdr:nvSpPr>
        <xdr:cNvPr id="822" name="貸付金該当値テキスト"/>
        <xdr:cNvSpPr txBox="1"/>
      </xdr:nvSpPr>
      <xdr:spPr>
        <a:xfrm>
          <a:off x="22212300" y="10020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160528</xdr:rowOff>
    </xdr:from>
    <xdr:to>
      <xdr:col>112</xdr:col>
      <xdr:colOff>38100</xdr:colOff>
      <xdr:row>59</xdr:row>
      <xdr:rowOff>90678</xdr:rowOff>
    </xdr:to>
    <xdr:sp macro="" textlink="">
      <xdr:nvSpPr>
        <xdr:cNvPr id="823" name="楕円 822"/>
        <xdr:cNvSpPr/>
      </xdr:nvSpPr>
      <xdr:spPr>
        <a:xfrm>
          <a:off x="21272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81805</xdr:rowOff>
    </xdr:from>
    <xdr:ext cx="378565" cy="259045"/>
    <xdr:sp macro="" textlink="">
      <xdr:nvSpPr>
        <xdr:cNvPr id="824" name="テキスト ボックス 823"/>
        <xdr:cNvSpPr txBox="1"/>
      </xdr:nvSpPr>
      <xdr:spPr>
        <a:xfrm>
          <a:off x="21134017" y="1019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64859</xdr:rowOff>
    </xdr:from>
    <xdr:to>
      <xdr:col>107</xdr:col>
      <xdr:colOff>101600</xdr:colOff>
      <xdr:row>58</xdr:row>
      <xdr:rowOff>166459</xdr:rowOff>
    </xdr:to>
    <xdr:sp macro="" textlink="">
      <xdr:nvSpPr>
        <xdr:cNvPr id="825" name="楕円 824"/>
        <xdr:cNvSpPr/>
      </xdr:nvSpPr>
      <xdr:spPr>
        <a:xfrm>
          <a:off x="20383500" y="100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157586</xdr:rowOff>
    </xdr:from>
    <xdr:ext cx="469744" cy="259045"/>
    <xdr:sp macro="" textlink="">
      <xdr:nvSpPr>
        <xdr:cNvPr id="826" name="テキスト ボックス 825"/>
        <xdr:cNvSpPr txBox="1"/>
      </xdr:nvSpPr>
      <xdr:spPr>
        <a:xfrm>
          <a:off x="20199428" y="101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159347</xdr:rowOff>
    </xdr:from>
    <xdr:to>
      <xdr:col>102</xdr:col>
      <xdr:colOff>165100</xdr:colOff>
      <xdr:row>59</xdr:row>
      <xdr:rowOff>89497</xdr:rowOff>
    </xdr:to>
    <xdr:sp macro="" textlink="">
      <xdr:nvSpPr>
        <xdr:cNvPr id="827" name="楕円 826"/>
        <xdr:cNvSpPr/>
      </xdr:nvSpPr>
      <xdr:spPr>
        <a:xfrm>
          <a:off x="19494500" y="101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80624</xdr:rowOff>
    </xdr:from>
    <xdr:ext cx="378565" cy="259045"/>
    <xdr:sp macro="" textlink="">
      <xdr:nvSpPr>
        <xdr:cNvPr id="828" name="テキスト ボックス 827"/>
        <xdr:cNvSpPr txBox="1"/>
      </xdr:nvSpPr>
      <xdr:spPr>
        <a:xfrm>
          <a:off x="19356017" y="1019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155270</xdr:rowOff>
    </xdr:from>
    <xdr:to>
      <xdr:col>98</xdr:col>
      <xdr:colOff>38100</xdr:colOff>
      <xdr:row>59</xdr:row>
      <xdr:rowOff>85420</xdr:rowOff>
    </xdr:to>
    <xdr:sp macro="" textlink="">
      <xdr:nvSpPr>
        <xdr:cNvPr id="829" name="楕円 828"/>
        <xdr:cNvSpPr/>
      </xdr:nvSpPr>
      <xdr:spPr>
        <a:xfrm>
          <a:off x="18605500" y="100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76547</xdr:rowOff>
    </xdr:from>
    <xdr:ext cx="378565" cy="259045"/>
    <xdr:sp macro="" textlink="">
      <xdr:nvSpPr>
        <xdr:cNvPr id="830" name="テキスト ボックス 829"/>
        <xdr:cNvSpPr txBox="1"/>
      </xdr:nvSpPr>
      <xdr:spPr>
        <a:xfrm>
          <a:off x="18467017" y="1019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92859</xdr:rowOff>
    </xdr:from>
    <xdr:to>
      <xdr:col>116</xdr:col>
      <xdr:colOff>63500</xdr:colOff>
      <xdr:row>78</xdr:row>
      <xdr:rowOff>96701</xdr:rowOff>
    </xdr:to>
    <xdr:cxnSp macro="">
      <xdr:nvCxnSpPr>
        <xdr:cNvPr id="858" name="直線コネクタ 857"/>
        <xdr:cNvCxnSpPr/>
      </xdr:nvCxnSpPr>
      <xdr:spPr>
        <a:xfrm>
          <a:off x="21323300" y="13465959"/>
          <a:ext cx="8382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92859</xdr:rowOff>
    </xdr:from>
    <xdr:to>
      <xdr:col>111</xdr:col>
      <xdr:colOff>177800</xdr:colOff>
      <xdr:row>78</xdr:row>
      <xdr:rowOff>108359</xdr:rowOff>
    </xdr:to>
    <xdr:cxnSp macro="">
      <xdr:nvCxnSpPr>
        <xdr:cNvPr id="861" name="直線コネクタ 860"/>
        <xdr:cNvCxnSpPr/>
      </xdr:nvCxnSpPr>
      <xdr:spPr>
        <a:xfrm flipV="1">
          <a:off x="20434300" y="13465959"/>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16005</xdr:rowOff>
    </xdr:from>
    <xdr:to>
      <xdr:col>107</xdr:col>
      <xdr:colOff>50800</xdr:colOff>
      <xdr:row>78</xdr:row>
      <xdr:rowOff>108359</xdr:rowOff>
    </xdr:to>
    <xdr:cxnSp macro="">
      <xdr:nvCxnSpPr>
        <xdr:cNvPr id="864" name="直線コネクタ 863"/>
        <xdr:cNvCxnSpPr/>
      </xdr:nvCxnSpPr>
      <xdr:spPr>
        <a:xfrm>
          <a:off x="19545300" y="13389105"/>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113503</xdr:rowOff>
    </xdr:from>
    <xdr:to>
      <xdr:col>102</xdr:col>
      <xdr:colOff>114300</xdr:colOff>
      <xdr:row>78</xdr:row>
      <xdr:rowOff>16005</xdr:rowOff>
    </xdr:to>
    <xdr:cxnSp macro="">
      <xdr:nvCxnSpPr>
        <xdr:cNvPr id="867" name="直線コネクタ 866"/>
        <xdr:cNvCxnSpPr/>
      </xdr:nvCxnSpPr>
      <xdr:spPr>
        <a:xfrm>
          <a:off x="18656300" y="13315153"/>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45901</xdr:rowOff>
    </xdr:from>
    <xdr:to>
      <xdr:col>116</xdr:col>
      <xdr:colOff>114300</xdr:colOff>
      <xdr:row>78</xdr:row>
      <xdr:rowOff>147501</xdr:rowOff>
    </xdr:to>
    <xdr:sp macro="" textlink="">
      <xdr:nvSpPr>
        <xdr:cNvPr id="877" name="楕円 876"/>
        <xdr:cNvSpPr/>
      </xdr:nvSpPr>
      <xdr:spPr>
        <a:xfrm>
          <a:off x="22110700" y="134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132278</xdr:rowOff>
    </xdr:from>
    <xdr:ext cx="534377" cy="259045"/>
    <xdr:sp macro="" textlink="">
      <xdr:nvSpPr>
        <xdr:cNvPr id="878" name="繰出金該当値テキスト"/>
        <xdr:cNvSpPr txBox="1"/>
      </xdr:nvSpPr>
      <xdr:spPr>
        <a:xfrm>
          <a:off x="22212300" y="1333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42059</xdr:rowOff>
    </xdr:from>
    <xdr:to>
      <xdr:col>112</xdr:col>
      <xdr:colOff>38100</xdr:colOff>
      <xdr:row>78</xdr:row>
      <xdr:rowOff>143659</xdr:rowOff>
    </xdr:to>
    <xdr:sp macro="" textlink="">
      <xdr:nvSpPr>
        <xdr:cNvPr id="879" name="楕円 878"/>
        <xdr:cNvSpPr/>
      </xdr:nvSpPr>
      <xdr:spPr>
        <a:xfrm>
          <a:off x="21272500" y="134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134786</xdr:rowOff>
    </xdr:from>
    <xdr:ext cx="534377" cy="259045"/>
    <xdr:sp macro="" textlink="">
      <xdr:nvSpPr>
        <xdr:cNvPr id="880" name="テキスト ボックス 879"/>
        <xdr:cNvSpPr txBox="1"/>
      </xdr:nvSpPr>
      <xdr:spPr>
        <a:xfrm>
          <a:off x="21056111" y="1350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57559</xdr:rowOff>
    </xdr:from>
    <xdr:to>
      <xdr:col>107</xdr:col>
      <xdr:colOff>101600</xdr:colOff>
      <xdr:row>78</xdr:row>
      <xdr:rowOff>159159</xdr:rowOff>
    </xdr:to>
    <xdr:sp macro="" textlink="">
      <xdr:nvSpPr>
        <xdr:cNvPr id="881" name="楕円 880"/>
        <xdr:cNvSpPr/>
      </xdr:nvSpPr>
      <xdr:spPr>
        <a:xfrm>
          <a:off x="20383500" y="134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150286</xdr:rowOff>
    </xdr:from>
    <xdr:ext cx="534377" cy="259045"/>
    <xdr:sp macro="" textlink="">
      <xdr:nvSpPr>
        <xdr:cNvPr id="882" name="テキスト ボックス 881"/>
        <xdr:cNvSpPr txBox="1"/>
      </xdr:nvSpPr>
      <xdr:spPr>
        <a:xfrm>
          <a:off x="20167111" y="135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136655</xdr:rowOff>
    </xdr:from>
    <xdr:to>
      <xdr:col>102</xdr:col>
      <xdr:colOff>165100</xdr:colOff>
      <xdr:row>78</xdr:row>
      <xdr:rowOff>66805</xdr:rowOff>
    </xdr:to>
    <xdr:sp macro="" textlink="">
      <xdr:nvSpPr>
        <xdr:cNvPr id="883" name="楕円 882"/>
        <xdr:cNvSpPr/>
      </xdr:nvSpPr>
      <xdr:spPr>
        <a:xfrm>
          <a:off x="19494500" y="133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57932</xdr:rowOff>
    </xdr:from>
    <xdr:ext cx="534377" cy="259045"/>
    <xdr:sp macro="" textlink="">
      <xdr:nvSpPr>
        <xdr:cNvPr id="884" name="テキスト ボックス 883"/>
        <xdr:cNvSpPr txBox="1"/>
      </xdr:nvSpPr>
      <xdr:spPr>
        <a:xfrm>
          <a:off x="19278111" y="134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62703</xdr:rowOff>
    </xdr:from>
    <xdr:to>
      <xdr:col>98</xdr:col>
      <xdr:colOff>38100</xdr:colOff>
      <xdr:row>77</xdr:row>
      <xdr:rowOff>164303</xdr:rowOff>
    </xdr:to>
    <xdr:sp macro="" textlink="">
      <xdr:nvSpPr>
        <xdr:cNvPr id="885" name="楕円 884"/>
        <xdr:cNvSpPr/>
      </xdr:nvSpPr>
      <xdr:spPr>
        <a:xfrm>
          <a:off x="18605500" y="132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155430</xdr:rowOff>
    </xdr:from>
    <xdr:ext cx="534377" cy="259045"/>
    <xdr:sp macro="" textlink="">
      <xdr:nvSpPr>
        <xdr:cNvPr id="886" name="テキスト ボックス 885"/>
        <xdr:cNvSpPr txBox="1"/>
      </xdr:nvSpPr>
      <xdr:spPr>
        <a:xfrm>
          <a:off x="18389111" y="133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多くの項目で住民一人当たりのコストは類似団体と比較してほぼ同水準で推移している中、普通建設事業費は住民一人当たり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73,708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年度の中央地区整備事業によるものであり、今後は従前並みとなる予定である。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また、物件費においても年々増加傾向にある中で、平成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年度は中央地区整備事業の影響により対前年比で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今後も事業の取捨選択を徹底していくことで事業費の減少を目指すこととする。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52,610
52,045
13.56
19,807,370
19,489,732
258,722
10,757,587
21,116,606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101295</xdr:rowOff>
    </xdr:from>
    <xdr:to>
      <xdr:col>24</xdr:col>
      <xdr:colOff>63500</xdr:colOff>
      <xdr:row>35</xdr:row>
      <xdr:rowOff>117297</xdr:rowOff>
    </xdr:to>
    <xdr:cxnSp macro="">
      <xdr:nvCxnSpPr>
        <xdr:cNvPr id="59" name="直線コネクタ 58"/>
        <xdr:cNvCxnSpPr/>
      </xdr:nvCxnSpPr>
      <xdr:spPr>
        <a:xfrm>
          <a:off x="3797300" y="610204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101295</xdr:rowOff>
    </xdr:from>
    <xdr:to>
      <xdr:col>19</xdr:col>
      <xdr:colOff>177800</xdr:colOff>
      <xdr:row>35</xdr:row>
      <xdr:rowOff>113640</xdr:rowOff>
    </xdr:to>
    <xdr:cxnSp macro="">
      <xdr:nvCxnSpPr>
        <xdr:cNvPr id="62" name="直線コネクタ 61"/>
        <xdr:cNvCxnSpPr/>
      </xdr:nvCxnSpPr>
      <xdr:spPr>
        <a:xfrm flipV="1">
          <a:off x="2908300" y="610204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156616</xdr:rowOff>
    </xdr:from>
    <xdr:to>
      <xdr:col>15</xdr:col>
      <xdr:colOff>50800</xdr:colOff>
      <xdr:row>35</xdr:row>
      <xdr:rowOff>113640</xdr:rowOff>
    </xdr:to>
    <xdr:cxnSp macro="">
      <xdr:nvCxnSpPr>
        <xdr:cNvPr id="65" name="直線コネクタ 64"/>
        <xdr:cNvCxnSpPr/>
      </xdr:nvCxnSpPr>
      <xdr:spPr>
        <a:xfrm>
          <a:off x="2019300" y="5985916"/>
          <a:ext cx="889000" cy="1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156616</xdr:rowOff>
    </xdr:from>
    <xdr:to>
      <xdr:col>10</xdr:col>
      <xdr:colOff>114300</xdr:colOff>
      <xdr:row>35</xdr:row>
      <xdr:rowOff>95352</xdr:rowOff>
    </xdr:to>
    <xdr:cxnSp macro="">
      <xdr:nvCxnSpPr>
        <xdr:cNvPr id="68" name="直線コネクタ 67"/>
        <xdr:cNvCxnSpPr/>
      </xdr:nvCxnSpPr>
      <xdr:spPr>
        <a:xfrm flipV="1">
          <a:off x="1130300" y="5985916"/>
          <a:ext cx="8890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66497</xdr:rowOff>
    </xdr:from>
    <xdr:to>
      <xdr:col>24</xdr:col>
      <xdr:colOff>114300</xdr:colOff>
      <xdr:row>35</xdr:row>
      <xdr:rowOff>168097</xdr:rowOff>
    </xdr:to>
    <xdr:sp macro="" textlink="">
      <xdr:nvSpPr>
        <xdr:cNvPr id="78" name="楕円 77"/>
        <xdr:cNvSpPr/>
      </xdr:nvSpPr>
      <xdr:spPr>
        <a:xfrm>
          <a:off x="4584700" y="60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44924</xdr:rowOff>
    </xdr:from>
    <xdr:ext cx="469744" cy="259045"/>
    <xdr:sp macro="" textlink="">
      <xdr:nvSpPr>
        <xdr:cNvPr id="79" name="議会費該当値テキスト"/>
        <xdr:cNvSpPr txBox="1"/>
      </xdr:nvSpPr>
      <xdr:spPr>
        <a:xfrm>
          <a:off x="4686300" y="60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50495</xdr:rowOff>
    </xdr:from>
    <xdr:to>
      <xdr:col>20</xdr:col>
      <xdr:colOff>38100</xdr:colOff>
      <xdr:row>35</xdr:row>
      <xdr:rowOff>152095</xdr:rowOff>
    </xdr:to>
    <xdr:sp macro="" textlink="">
      <xdr:nvSpPr>
        <xdr:cNvPr id="80" name="楕円 79"/>
        <xdr:cNvSpPr/>
      </xdr:nvSpPr>
      <xdr:spPr>
        <a:xfrm>
          <a:off x="3746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143222</xdr:rowOff>
    </xdr:from>
    <xdr:ext cx="469744" cy="259045"/>
    <xdr:sp macro="" textlink="">
      <xdr:nvSpPr>
        <xdr:cNvPr id="81" name="テキスト ボックス 80"/>
        <xdr:cNvSpPr txBox="1"/>
      </xdr:nvSpPr>
      <xdr:spPr>
        <a:xfrm>
          <a:off x="3562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62840</xdr:rowOff>
    </xdr:from>
    <xdr:to>
      <xdr:col>15</xdr:col>
      <xdr:colOff>101600</xdr:colOff>
      <xdr:row>35</xdr:row>
      <xdr:rowOff>164440</xdr:rowOff>
    </xdr:to>
    <xdr:sp macro="" textlink="">
      <xdr:nvSpPr>
        <xdr:cNvPr id="82" name="楕円 81"/>
        <xdr:cNvSpPr/>
      </xdr:nvSpPr>
      <xdr:spPr>
        <a:xfrm>
          <a:off x="28575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155567</xdr:rowOff>
    </xdr:from>
    <xdr:ext cx="469744" cy="259045"/>
    <xdr:sp macro="" textlink="">
      <xdr:nvSpPr>
        <xdr:cNvPr id="83" name="テキスト ボックス 82"/>
        <xdr:cNvSpPr txBox="1"/>
      </xdr:nvSpPr>
      <xdr:spPr>
        <a:xfrm>
          <a:off x="2673428" y="61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105816</xdr:rowOff>
    </xdr:from>
    <xdr:to>
      <xdr:col>10</xdr:col>
      <xdr:colOff>165100</xdr:colOff>
      <xdr:row>35</xdr:row>
      <xdr:rowOff>35966</xdr:rowOff>
    </xdr:to>
    <xdr:sp macro="" textlink="">
      <xdr:nvSpPr>
        <xdr:cNvPr id="84" name="楕円 83"/>
        <xdr:cNvSpPr/>
      </xdr:nvSpPr>
      <xdr:spPr>
        <a:xfrm>
          <a:off x="1968500" y="5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27093</xdr:rowOff>
    </xdr:from>
    <xdr:ext cx="469744" cy="259045"/>
    <xdr:sp macro="" textlink="">
      <xdr:nvSpPr>
        <xdr:cNvPr id="85" name="テキスト ボックス 84"/>
        <xdr:cNvSpPr txBox="1"/>
      </xdr:nvSpPr>
      <xdr:spPr>
        <a:xfrm>
          <a:off x="1784428" y="60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44552</xdr:rowOff>
    </xdr:from>
    <xdr:to>
      <xdr:col>6</xdr:col>
      <xdr:colOff>38100</xdr:colOff>
      <xdr:row>35</xdr:row>
      <xdr:rowOff>146152</xdr:rowOff>
    </xdr:to>
    <xdr:sp macro="" textlink="">
      <xdr:nvSpPr>
        <xdr:cNvPr id="86" name="楕円 85"/>
        <xdr:cNvSpPr/>
      </xdr:nvSpPr>
      <xdr:spPr>
        <a:xfrm>
          <a:off x="10795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137279</xdr:rowOff>
    </xdr:from>
    <xdr:ext cx="469744" cy="259045"/>
    <xdr:sp macro="" textlink="">
      <xdr:nvSpPr>
        <xdr:cNvPr id="87" name="テキスト ボックス 86"/>
        <xdr:cNvSpPr txBox="1"/>
      </xdr:nvSpPr>
      <xdr:spPr>
        <a:xfrm>
          <a:off x="895428" y="61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55069</xdr:rowOff>
    </xdr:from>
    <xdr:to>
      <xdr:col>24</xdr:col>
      <xdr:colOff>63500</xdr:colOff>
      <xdr:row>58</xdr:row>
      <xdr:rowOff>108562</xdr:rowOff>
    </xdr:to>
    <xdr:cxnSp macro="">
      <xdr:nvCxnSpPr>
        <xdr:cNvPr id="119" name="直線コネクタ 118"/>
        <xdr:cNvCxnSpPr/>
      </xdr:nvCxnSpPr>
      <xdr:spPr>
        <a:xfrm flipV="1">
          <a:off x="3797300" y="9999169"/>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75398</xdr:rowOff>
    </xdr:from>
    <xdr:to>
      <xdr:col>19</xdr:col>
      <xdr:colOff>177800</xdr:colOff>
      <xdr:row>58</xdr:row>
      <xdr:rowOff>108562</xdr:rowOff>
    </xdr:to>
    <xdr:cxnSp macro="">
      <xdr:nvCxnSpPr>
        <xdr:cNvPr id="122" name="直線コネクタ 121"/>
        <xdr:cNvCxnSpPr/>
      </xdr:nvCxnSpPr>
      <xdr:spPr>
        <a:xfrm>
          <a:off x="2908300" y="10019498"/>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149546</xdr:rowOff>
    </xdr:from>
    <xdr:to>
      <xdr:col>15</xdr:col>
      <xdr:colOff>50800</xdr:colOff>
      <xdr:row>58</xdr:row>
      <xdr:rowOff>75398</xdr:rowOff>
    </xdr:to>
    <xdr:cxnSp macro="">
      <xdr:nvCxnSpPr>
        <xdr:cNvPr id="125" name="直線コネクタ 124"/>
        <xdr:cNvCxnSpPr/>
      </xdr:nvCxnSpPr>
      <xdr:spPr>
        <a:xfrm>
          <a:off x="2019300" y="9922196"/>
          <a:ext cx="889000" cy="9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149546</xdr:rowOff>
    </xdr:from>
    <xdr:to>
      <xdr:col>10</xdr:col>
      <xdr:colOff>114300</xdr:colOff>
      <xdr:row>58</xdr:row>
      <xdr:rowOff>47068</xdr:rowOff>
    </xdr:to>
    <xdr:cxnSp macro="">
      <xdr:nvCxnSpPr>
        <xdr:cNvPr id="128" name="直線コネクタ 127"/>
        <xdr:cNvCxnSpPr/>
      </xdr:nvCxnSpPr>
      <xdr:spPr>
        <a:xfrm flipV="1">
          <a:off x="1130300" y="9922196"/>
          <a:ext cx="889000" cy="6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4269</xdr:rowOff>
    </xdr:from>
    <xdr:to>
      <xdr:col>24</xdr:col>
      <xdr:colOff>114300</xdr:colOff>
      <xdr:row>58</xdr:row>
      <xdr:rowOff>105869</xdr:rowOff>
    </xdr:to>
    <xdr:sp macro="" textlink="">
      <xdr:nvSpPr>
        <xdr:cNvPr id="138" name="楕円 137"/>
        <xdr:cNvSpPr/>
      </xdr:nvSpPr>
      <xdr:spPr>
        <a:xfrm>
          <a:off x="4584700" y="994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90646</xdr:rowOff>
    </xdr:from>
    <xdr:ext cx="534377" cy="259045"/>
    <xdr:sp macro="" textlink="">
      <xdr:nvSpPr>
        <xdr:cNvPr id="139" name="総務費該当値テキスト"/>
        <xdr:cNvSpPr txBox="1"/>
      </xdr:nvSpPr>
      <xdr:spPr>
        <a:xfrm>
          <a:off x="4686300" y="98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57762</xdr:rowOff>
    </xdr:from>
    <xdr:to>
      <xdr:col>20</xdr:col>
      <xdr:colOff>38100</xdr:colOff>
      <xdr:row>58</xdr:row>
      <xdr:rowOff>159362</xdr:rowOff>
    </xdr:to>
    <xdr:sp macro="" textlink="">
      <xdr:nvSpPr>
        <xdr:cNvPr id="140" name="楕円 139"/>
        <xdr:cNvSpPr/>
      </xdr:nvSpPr>
      <xdr:spPr>
        <a:xfrm>
          <a:off x="3746500" y="100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150489</xdr:rowOff>
    </xdr:from>
    <xdr:ext cx="534377" cy="259045"/>
    <xdr:sp macro="" textlink="">
      <xdr:nvSpPr>
        <xdr:cNvPr id="141" name="テキスト ボックス 140"/>
        <xdr:cNvSpPr txBox="1"/>
      </xdr:nvSpPr>
      <xdr:spPr>
        <a:xfrm>
          <a:off x="3530111" y="100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24598</xdr:rowOff>
    </xdr:from>
    <xdr:to>
      <xdr:col>15</xdr:col>
      <xdr:colOff>101600</xdr:colOff>
      <xdr:row>58</xdr:row>
      <xdr:rowOff>126198</xdr:rowOff>
    </xdr:to>
    <xdr:sp macro="" textlink="">
      <xdr:nvSpPr>
        <xdr:cNvPr id="142" name="楕円 141"/>
        <xdr:cNvSpPr/>
      </xdr:nvSpPr>
      <xdr:spPr>
        <a:xfrm>
          <a:off x="2857500" y="99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117325</xdr:rowOff>
    </xdr:from>
    <xdr:ext cx="534377" cy="259045"/>
    <xdr:sp macro="" textlink="">
      <xdr:nvSpPr>
        <xdr:cNvPr id="143" name="テキスト ボックス 142"/>
        <xdr:cNvSpPr txBox="1"/>
      </xdr:nvSpPr>
      <xdr:spPr>
        <a:xfrm>
          <a:off x="2641111" y="1006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98746</xdr:rowOff>
    </xdr:from>
    <xdr:to>
      <xdr:col>10</xdr:col>
      <xdr:colOff>165100</xdr:colOff>
      <xdr:row>58</xdr:row>
      <xdr:rowOff>28896</xdr:rowOff>
    </xdr:to>
    <xdr:sp macro="" textlink="">
      <xdr:nvSpPr>
        <xdr:cNvPr id="144" name="楕円 143"/>
        <xdr:cNvSpPr/>
      </xdr:nvSpPr>
      <xdr:spPr>
        <a:xfrm>
          <a:off x="1968500" y="98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20023</xdr:rowOff>
    </xdr:from>
    <xdr:ext cx="534377" cy="259045"/>
    <xdr:sp macro="" textlink="">
      <xdr:nvSpPr>
        <xdr:cNvPr id="145" name="テキスト ボックス 144"/>
        <xdr:cNvSpPr txBox="1"/>
      </xdr:nvSpPr>
      <xdr:spPr>
        <a:xfrm>
          <a:off x="1752111" y="99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167718</xdr:rowOff>
    </xdr:from>
    <xdr:to>
      <xdr:col>6</xdr:col>
      <xdr:colOff>38100</xdr:colOff>
      <xdr:row>58</xdr:row>
      <xdr:rowOff>97868</xdr:rowOff>
    </xdr:to>
    <xdr:sp macro="" textlink="">
      <xdr:nvSpPr>
        <xdr:cNvPr id="146" name="楕円 145"/>
        <xdr:cNvSpPr/>
      </xdr:nvSpPr>
      <xdr:spPr>
        <a:xfrm>
          <a:off x="1079500" y="99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88995</xdr:rowOff>
    </xdr:from>
    <xdr:ext cx="534377" cy="259045"/>
    <xdr:sp macro="" textlink="">
      <xdr:nvSpPr>
        <xdr:cNvPr id="147" name="テキスト ボックス 146"/>
        <xdr:cNvSpPr txBox="1"/>
      </xdr:nvSpPr>
      <xdr:spPr>
        <a:xfrm>
          <a:off x="863111" y="100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9441</xdr:rowOff>
    </xdr:from>
    <xdr:to>
      <xdr:col>24</xdr:col>
      <xdr:colOff>63500</xdr:colOff>
      <xdr:row>76</xdr:row>
      <xdr:rowOff>79708</xdr:rowOff>
    </xdr:to>
    <xdr:cxnSp macro="">
      <xdr:nvCxnSpPr>
        <xdr:cNvPr id="179" name="直線コネクタ 178"/>
        <xdr:cNvCxnSpPr/>
      </xdr:nvCxnSpPr>
      <xdr:spPr>
        <a:xfrm>
          <a:off x="3797300" y="13039641"/>
          <a:ext cx="838200" cy="7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9441</xdr:rowOff>
    </xdr:from>
    <xdr:to>
      <xdr:col>19</xdr:col>
      <xdr:colOff>177800</xdr:colOff>
      <xdr:row>76</xdr:row>
      <xdr:rowOff>77129</xdr:rowOff>
    </xdr:to>
    <xdr:cxnSp macro="">
      <xdr:nvCxnSpPr>
        <xdr:cNvPr id="182" name="直線コネクタ 181"/>
        <xdr:cNvCxnSpPr/>
      </xdr:nvCxnSpPr>
      <xdr:spPr>
        <a:xfrm flipV="1">
          <a:off x="2908300" y="13039641"/>
          <a:ext cx="889000" cy="6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77129</xdr:rowOff>
    </xdr:from>
    <xdr:to>
      <xdr:col>15</xdr:col>
      <xdr:colOff>50800</xdr:colOff>
      <xdr:row>76</xdr:row>
      <xdr:rowOff>120955</xdr:rowOff>
    </xdr:to>
    <xdr:cxnSp macro="">
      <xdr:nvCxnSpPr>
        <xdr:cNvPr id="185" name="直線コネクタ 184"/>
        <xdr:cNvCxnSpPr/>
      </xdr:nvCxnSpPr>
      <xdr:spPr>
        <a:xfrm flipV="1">
          <a:off x="2019300" y="13107329"/>
          <a:ext cx="8890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77564</xdr:rowOff>
    </xdr:from>
    <xdr:to>
      <xdr:col>10</xdr:col>
      <xdr:colOff>114300</xdr:colOff>
      <xdr:row>76</xdr:row>
      <xdr:rowOff>120955</xdr:rowOff>
    </xdr:to>
    <xdr:cxnSp macro="">
      <xdr:nvCxnSpPr>
        <xdr:cNvPr id="188" name="直線コネクタ 187"/>
        <xdr:cNvCxnSpPr/>
      </xdr:nvCxnSpPr>
      <xdr:spPr>
        <a:xfrm>
          <a:off x="1130300" y="13107764"/>
          <a:ext cx="889000" cy="4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28908</xdr:rowOff>
    </xdr:from>
    <xdr:to>
      <xdr:col>24</xdr:col>
      <xdr:colOff>114300</xdr:colOff>
      <xdr:row>76</xdr:row>
      <xdr:rowOff>130508</xdr:rowOff>
    </xdr:to>
    <xdr:sp macro="" textlink="">
      <xdr:nvSpPr>
        <xdr:cNvPr id="198" name="楕円 197"/>
        <xdr:cNvSpPr/>
      </xdr:nvSpPr>
      <xdr:spPr>
        <a:xfrm>
          <a:off x="4584700" y="130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7335</xdr:rowOff>
    </xdr:from>
    <xdr:ext cx="599010" cy="259045"/>
    <xdr:sp macro="" textlink="">
      <xdr:nvSpPr>
        <xdr:cNvPr id="199" name="民生費該当値テキスト"/>
        <xdr:cNvSpPr txBox="1"/>
      </xdr:nvSpPr>
      <xdr:spPr>
        <a:xfrm>
          <a:off x="4686300" y="1303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130091</xdr:rowOff>
    </xdr:from>
    <xdr:to>
      <xdr:col>20</xdr:col>
      <xdr:colOff>38100</xdr:colOff>
      <xdr:row>76</xdr:row>
      <xdr:rowOff>60241</xdr:rowOff>
    </xdr:to>
    <xdr:sp macro="" textlink="">
      <xdr:nvSpPr>
        <xdr:cNvPr id="200" name="楕円 199"/>
        <xdr:cNvSpPr/>
      </xdr:nvSpPr>
      <xdr:spPr>
        <a:xfrm>
          <a:off x="3746500" y="1298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51368</xdr:rowOff>
    </xdr:from>
    <xdr:ext cx="599010" cy="259045"/>
    <xdr:sp macro="" textlink="">
      <xdr:nvSpPr>
        <xdr:cNvPr id="201" name="テキスト ボックス 200"/>
        <xdr:cNvSpPr txBox="1"/>
      </xdr:nvSpPr>
      <xdr:spPr>
        <a:xfrm>
          <a:off x="3497795" y="1308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26329</xdr:rowOff>
    </xdr:from>
    <xdr:to>
      <xdr:col>15</xdr:col>
      <xdr:colOff>101600</xdr:colOff>
      <xdr:row>76</xdr:row>
      <xdr:rowOff>127929</xdr:rowOff>
    </xdr:to>
    <xdr:sp macro="" textlink="">
      <xdr:nvSpPr>
        <xdr:cNvPr id="202" name="楕円 201"/>
        <xdr:cNvSpPr/>
      </xdr:nvSpPr>
      <xdr:spPr>
        <a:xfrm>
          <a:off x="2857500" y="130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119056</xdr:rowOff>
    </xdr:from>
    <xdr:ext cx="599010" cy="259045"/>
    <xdr:sp macro="" textlink="">
      <xdr:nvSpPr>
        <xdr:cNvPr id="203" name="テキスト ボックス 202"/>
        <xdr:cNvSpPr txBox="1"/>
      </xdr:nvSpPr>
      <xdr:spPr>
        <a:xfrm>
          <a:off x="2608795" y="1314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70155</xdr:rowOff>
    </xdr:from>
    <xdr:to>
      <xdr:col>10</xdr:col>
      <xdr:colOff>165100</xdr:colOff>
      <xdr:row>77</xdr:row>
      <xdr:rowOff>305</xdr:rowOff>
    </xdr:to>
    <xdr:sp macro="" textlink="">
      <xdr:nvSpPr>
        <xdr:cNvPr id="204" name="楕円 203"/>
        <xdr:cNvSpPr/>
      </xdr:nvSpPr>
      <xdr:spPr>
        <a:xfrm>
          <a:off x="19685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162882</xdr:rowOff>
    </xdr:from>
    <xdr:ext cx="599010" cy="259045"/>
    <xdr:sp macro="" textlink="">
      <xdr:nvSpPr>
        <xdr:cNvPr id="205" name="テキスト ボックス 204"/>
        <xdr:cNvSpPr txBox="1"/>
      </xdr:nvSpPr>
      <xdr:spPr>
        <a:xfrm>
          <a:off x="1719795" y="1319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26764</xdr:rowOff>
    </xdr:from>
    <xdr:to>
      <xdr:col>6</xdr:col>
      <xdr:colOff>38100</xdr:colOff>
      <xdr:row>76</xdr:row>
      <xdr:rowOff>128364</xdr:rowOff>
    </xdr:to>
    <xdr:sp macro="" textlink="">
      <xdr:nvSpPr>
        <xdr:cNvPr id="206" name="楕円 205"/>
        <xdr:cNvSpPr/>
      </xdr:nvSpPr>
      <xdr:spPr>
        <a:xfrm>
          <a:off x="1079500" y="130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119491</xdr:rowOff>
    </xdr:from>
    <xdr:ext cx="599010" cy="259045"/>
    <xdr:sp macro="" textlink="">
      <xdr:nvSpPr>
        <xdr:cNvPr id="207" name="テキスト ボックス 206"/>
        <xdr:cNvSpPr txBox="1"/>
      </xdr:nvSpPr>
      <xdr:spPr>
        <a:xfrm>
          <a:off x="830795" y="1314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92853</xdr:rowOff>
    </xdr:from>
    <xdr:to>
      <xdr:col>24</xdr:col>
      <xdr:colOff>63500</xdr:colOff>
      <xdr:row>99</xdr:row>
      <xdr:rowOff>119142</xdr:rowOff>
    </xdr:to>
    <xdr:cxnSp macro="">
      <xdr:nvCxnSpPr>
        <xdr:cNvPr id="239" name="直線コネクタ 238"/>
        <xdr:cNvCxnSpPr/>
      </xdr:nvCxnSpPr>
      <xdr:spPr>
        <a:xfrm>
          <a:off x="3797300" y="17066403"/>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71610</xdr:rowOff>
    </xdr:from>
    <xdr:to>
      <xdr:col>19</xdr:col>
      <xdr:colOff>177800</xdr:colOff>
      <xdr:row>99</xdr:row>
      <xdr:rowOff>92853</xdr:rowOff>
    </xdr:to>
    <xdr:cxnSp macro="">
      <xdr:nvCxnSpPr>
        <xdr:cNvPr id="242" name="直線コネクタ 241"/>
        <xdr:cNvCxnSpPr/>
      </xdr:nvCxnSpPr>
      <xdr:spPr>
        <a:xfrm>
          <a:off x="2908300" y="17045160"/>
          <a:ext cx="889000" cy="2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64213</xdr:rowOff>
    </xdr:from>
    <xdr:to>
      <xdr:col>15</xdr:col>
      <xdr:colOff>50800</xdr:colOff>
      <xdr:row>99</xdr:row>
      <xdr:rowOff>71610</xdr:rowOff>
    </xdr:to>
    <xdr:cxnSp macro="">
      <xdr:nvCxnSpPr>
        <xdr:cNvPr id="245" name="直線コネクタ 244"/>
        <xdr:cNvCxnSpPr/>
      </xdr:nvCxnSpPr>
      <xdr:spPr>
        <a:xfrm>
          <a:off x="2019300" y="17037763"/>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64213</xdr:rowOff>
    </xdr:from>
    <xdr:to>
      <xdr:col>10</xdr:col>
      <xdr:colOff>114300</xdr:colOff>
      <xdr:row>99</xdr:row>
      <xdr:rowOff>81243</xdr:rowOff>
    </xdr:to>
    <xdr:cxnSp macro="">
      <xdr:nvCxnSpPr>
        <xdr:cNvPr id="248" name="直線コネクタ 247"/>
        <xdr:cNvCxnSpPr/>
      </xdr:nvCxnSpPr>
      <xdr:spPr>
        <a:xfrm flipV="1">
          <a:off x="1130300" y="17037763"/>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68342</xdr:rowOff>
    </xdr:from>
    <xdr:to>
      <xdr:col>24</xdr:col>
      <xdr:colOff>114300</xdr:colOff>
      <xdr:row>99</xdr:row>
      <xdr:rowOff>169942</xdr:rowOff>
    </xdr:to>
    <xdr:sp macro="" textlink="">
      <xdr:nvSpPr>
        <xdr:cNvPr id="258" name="楕円 257"/>
        <xdr:cNvSpPr/>
      </xdr:nvSpPr>
      <xdr:spPr>
        <a:xfrm>
          <a:off x="4584700" y="170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154719</xdr:rowOff>
    </xdr:from>
    <xdr:ext cx="534377" cy="259045"/>
    <xdr:sp macro="" textlink="">
      <xdr:nvSpPr>
        <xdr:cNvPr id="259" name="衛生費該当値テキスト"/>
        <xdr:cNvSpPr txBox="1"/>
      </xdr:nvSpPr>
      <xdr:spPr>
        <a:xfrm>
          <a:off x="4686300" y="1695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42053</xdr:rowOff>
    </xdr:from>
    <xdr:to>
      <xdr:col>20</xdr:col>
      <xdr:colOff>38100</xdr:colOff>
      <xdr:row>99</xdr:row>
      <xdr:rowOff>143653</xdr:rowOff>
    </xdr:to>
    <xdr:sp macro="" textlink="">
      <xdr:nvSpPr>
        <xdr:cNvPr id="260" name="楕円 259"/>
        <xdr:cNvSpPr/>
      </xdr:nvSpPr>
      <xdr:spPr>
        <a:xfrm>
          <a:off x="3746500" y="170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134780</xdr:rowOff>
    </xdr:from>
    <xdr:ext cx="534377" cy="259045"/>
    <xdr:sp macro="" textlink="">
      <xdr:nvSpPr>
        <xdr:cNvPr id="261" name="テキスト ボックス 260"/>
        <xdr:cNvSpPr txBox="1"/>
      </xdr:nvSpPr>
      <xdr:spPr>
        <a:xfrm>
          <a:off x="3530111" y="171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20810</xdr:rowOff>
    </xdr:from>
    <xdr:to>
      <xdr:col>15</xdr:col>
      <xdr:colOff>101600</xdr:colOff>
      <xdr:row>99</xdr:row>
      <xdr:rowOff>122410</xdr:rowOff>
    </xdr:to>
    <xdr:sp macro="" textlink="">
      <xdr:nvSpPr>
        <xdr:cNvPr id="262" name="楕円 261"/>
        <xdr:cNvSpPr/>
      </xdr:nvSpPr>
      <xdr:spPr>
        <a:xfrm>
          <a:off x="2857500" y="169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113537</xdr:rowOff>
    </xdr:from>
    <xdr:ext cx="534377" cy="259045"/>
    <xdr:sp macro="" textlink="">
      <xdr:nvSpPr>
        <xdr:cNvPr id="263" name="テキスト ボックス 262"/>
        <xdr:cNvSpPr txBox="1"/>
      </xdr:nvSpPr>
      <xdr:spPr>
        <a:xfrm>
          <a:off x="2641111" y="1708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13413</xdr:rowOff>
    </xdr:from>
    <xdr:to>
      <xdr:col>10</xdr:col>
      <xdr:colOff>165100</xdr:colOff>
      <xdr:row>99</xdr:row>
      <xdr:rowOff>115013</xdr:rowOff>
    </xdr:to>
    <xdr:sp macro="" textlink="">
      <xdr:nvSpPr>
        <xdr:cNvPr id="264" name="楕円 263"/>
        <xdr:cNvSpPr/>
      </xdr:nvSpPr>
      <xdr:spPr>
        <a:xfrm>
          <a:off x="1968500" y="169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106140</xdr:rowOff>
    </xdr:from>
    <xdr:ext cx="534377" cy="259045"/>
    <xdr:sp macro="" textlink="">
      <xdr:nvSpPr>
        <xdr:cNvPr id="265" name="テキスト ボックス 264"/>
        <xdr:cNvSpPr txBox="1"/>
      </xdr:nvSpPr>
      <xdr:spPr>
        <a:xfrm>
          <a:off x="1752111" y="1707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30443</xdr:rowOff>
    </xdr:from>
    <xdr:to>
      <xdr:col>6</xdr:col>
      <xdr:colOff>38100</xdr:colOff>
      <xdr:row>99</xdr:row>
      <xdr:rowOff>132043</xdr:rowOff>
    </xdr:to>
    <xdr:sp macro="" textlink="">
      <xdr:nvSpPr>
        <xdr:cNvPr id="266" name="楕円 265"/>
        <xdr:cNvSpPr/>
      </xdr:nvSpPr>
      <xdr:spPr>
        <a:xfrm>
          <a:off x="1079500" y="170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123170</xdr:rowOff>
    </xdr:from>
    <xdr:ext cx="534377" cy="259045"/>
    <xdr:sp macro="" textlink="">
      <xdr:nvSpPr>
        <xdr:cNvPr id="267" name="テキスト ボックス 266"/>
        <xdr:cNvSpPr txBox="1"/>
      </xdr:nvSpPr>
      <xdr:spPr>
        <a:xfrm>
          <a:off x="863111" y="170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21590</xdr:rowOff>
    </xdr:from>
    <xdr:to>
      <xdr:col>55</xdr:col>
      <xdr:colOff>0</xdr:colOff>
      <xdr:row>38</xdr:row>
      <xdr:rowOff>29591</xdr:rowOff>
    </xdr:to>
    <xdr:cxnSp macro="">
      <xdr:nvCxnSpPr>
        <xdr:cNvPr id="296" name="直線コネクタ 295"/>
        <xdr:cNvCxnSpPr/>
      </xdr:nvCxnSpPr>
      <xdr:spPr>
        <a:xfrm>
          <a:off x="9639300" y="653669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21590</xdr:rowOff>
    </xdr:from>
    <xdr:to>
      <xdr:col>50</xdr:col>
      <xdr:colOff>114300</xdr:colOff>
      <xdr:row>38</xdr:row>
      <xdr:rowOff>31877</xdr:rowOff>
    </xdr:to>
    <xdr:cxnSp macro="">
      <xdr:nvCxnSpPr>
        <xdr:cNvPr id="299" name="直線コネクタ 298"/>
        <xdr:cNvCxnSpPr/>
      </xdr:nvCxnSpPr>
      <xdr:spPr>
        <a:xfrm flipV="1">
          <a:off x="8750300" y="653669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31877</xdr:rowOff>
    </xdr:from>
    <xdr:to>
      <xdr:col>45</xdr:col>
      <xdr:colOff>177800</xdr:colOff>
      <xdr:row>38</xdr:row>
      <xdr:rowOff>34544</xdr:rowOff>
    </xdr:to>
    <xdr:cxnSp macro="">
      <xdr:nvCxnSpPr>
        <xdr:cNvPr id="302" name="直線コネクタ 301"/>
        <xdr:cNvCxnSpPr/>
      </xdr:nvCxnSpPr>
      <xdr:spPr>
        <a:xfrm flipV="1">
          <a:off x="7861300" y="654697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10922</xdr:rowOff>
    </xdr:from>
    <xdr:to>
      <xdr:col>41</xdr:col>
      <xdr:colOff>50800</xdr:colOff>
      <xdr:row>38</xdr:row>
      <xdr:rowOff>34544</xdr:rowOff>
    </xdr:to>
    <xdr:cxnSp macro="">
      <xdr:nvCxnSpPr>
        <xdr:cNvPr id="305" name="直線コネクタ 304"/>
        <xdr:cNvCxnSpPr/>
      </xdr:nvCxnSpPr>
      <xdr:spPr>
        <a:xfrm>
          <a:off x="6972300" y="652602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150241</xdr:rowOff>
    </xdr:from>
    <xdr:to>
      <xdr:col>55</xdr:col>
      <xdr:colOff>50800</xdr:colOff>
      <xdr:row>38</xdr:row>
      <xdr:rowOff>80390</xdr:rowOff>
    </xdr:to>
    <xdr:sp macro="" textlink="">
      <xdr:nvSpPr>
        <xdr:cNvPr id="315" name="楕円 314"/>
        <xdr:cNvSpPr/>
      </xdr:nvSpPr>
      <xdr:spPr>
        <a:xfrm>
          <a:off x="104267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128668</xdr:rowOff>
    </xdr:from>
    <xdr:ext cx="378565" cy="259045"/>
    <xdr:sp macro="" textlink="">
      <xdr:nvSpPr>
        <xdr:cNvPr id="316" name="労働費該当値テキスト"/>
        <xdr:cNvSpPr txBox="1"/>
      </xdr:nvSpPr>
      <xdr:spPr>
        <a:xfrm>
          <a:off x="10528300" y="647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142240</xdr:rowOff>
    </xdr:from>
    <xdr:to>
      <xdr:col>50</xdr:col>
      <xdr:colOff>165100</xdr:colOff>
      <xdr:row>38</xdr:row>
      <xdr:rowOff>72390</xdr:rowOff>
    </xdr:to>
    <xdr:sp macro="" textlink="">
      <xdr:nvSpPr>
        <xdr:cNvPr id="317" name="楕円 316"/>
        <xdr:cNvSpPr/>
      </xdr:nvSpPr>
      <xdr:spPr>
        <a:xfrm>
          <a:off x="9588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63517</xdr:rowOff>
    </xdr:from>
    <xdr:ext cx="378565" cy="259045"/>
    <xdr:sp macro="" textlink="">
      <xdr:nvSpPr>
        <xdr:cNvPr id="318" name="テキスト ボックス 317"/>
        <xdr:cNvSpPr txBox="1"/>
      </xdr:nvSpPr>
      <xdr:spPr>
        <a:xfrm>
          <a:off x="9450017" y="657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152527</xdr:rowOff>
    </xdr:from>
    <xdr:to>
      <xdr:col>46</xdr:col>
      <xdr:colOff>38100</xdr:colOff>
      <xdr:row>38</xdr:row>
      <xdr:rowOff>82677</xdr:rowOff>
    </xdr:to>
    <xdr:sp macro="" textlink="">
      <xdr:nvSpPr>
        <xdr:cNvPr id="319" name="楕円 318"/>
        <xdr:cNvSpPr/>
      </xdr:nvSpPr>
      <xdr:spPr>
        <a:xfrm>
          <a:off x="86995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73804</xdr:rowOff>
    </xdr:from>
    <xdr:ext cx="378565" cy="259045"/>
    <xdr:sp macro="" textlink="">
      <xdr:nvSpPr>
        <xdr:cNvPr id="320" name="テキスト ボックス 319"/>
        <xdr:cNvSpPr txBox="1"/>
      </xdr:nvSpPr>
      <xdr:spPr>
        <a:xfrm>
          <a:off x="8561017" y="6588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155194</xdr:rowOff>
    </xdr:from>
    <xdr:to>
      <xdr:col>41</xdr:col>
      <xdr:colOff>101600</xdr:colOff>
      <xdr:row>38</xdr:row>
      <xdr:rowOff>85344</xdr:rowOff>
    </xdr:to>
    <xdr:sp macro="" textlink="">
      <xdr:nvSpPr>
        <xdr:cNvPr id="321" name="楕円 320"/>
        <xdr:cNvSpPr/>
      </xdr:nvSpPr>
      <xdr:spPr>
        <a:xfrm>
          <a:off x="7810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76471</xdr:rowOff>
    </xdr:from>
    <xdr:ext cx="378565" cy="259045"/>
    <xdr:sp macro="" textlink="">
      <xdr:nvSpPr>
        <xdr:cNvPr id="322" name="テキスト ボックス 321"/>
        <xdr:cNvSpPr txBox="1"/>
      </xdr:nvSpPr>
      <xdr:spPr>
        <a:xfrm>
          <a:off x="7672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131572</xdr:rowOff>
    </xdr:from>
    <xdr:to>
      <xdr:col>36</xdr:col>
      <xdr:colOff>165100</xdr:colOff>
      <xdr:row>38</xdr:row>
      <xdr:rowOff>61722</xdr:rowOff>
    </xdr:to>
    <xdr:sp macro="" textlink="">
      <xdr:nvSpPr>
        <xdr:cNvPr id="323" name="楕円 322"/>
        <xdr:cNvSpPr/>
      </xdr:nvSpPr>
      <xdr:spPr>
        <a:xfrm>
          <a:off x="6921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52849</xdr:rowOff>
    </xdr:from>
    <xdr:ext cx="378565" cy="259045"/>
    <xdr:sp macro="" textlink="">
      <xdr:nvSpPr>
        <xdr:cNvPr id="324" name="テキスト ボックス 323"/>
        <xdr:cNvSpPr txBox="1"/>
      </xdr:nvSpPr>
      <xdr:spPr>
        <a:xfrm>
          <a:off x="6783017"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3187</xdr:rowOff>
    </xdr:from>
    <xdr:to>
      <xdr:col>55</xdr:col>
      <xdr:colOff>0</xdr:colOff>
      <xdr:row>59</xdr:row>
      <xdr:rowOff>18104</xdr:rowOff>
    </xdr:to>
    <xdr:cxnSp macro="">
      <xdr:nvCxnSpPr>
        <xdr:cNvPr id="353" name="直線コネクタ 352"/>
        <xdr:cNvCxnSpPr/>
      </xdr:nvCxnSpPr>
      <xdr:spPr>
        <a:xfrm>
          <a:off x="9639300" y="10118737"/>
          <a:ext cx="838200" cy="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3187</xdr:rowOff>
    </xdr:from>
    <xdr:to>
      <xdr:col>50</xdr:col>
      <xdr:colOff>114300</xdr:colOff>
      <xdr:row>59</xdr:row>
      <xdr:rowOff>14313</xdr:rowOff>
    </xdr:to>
    <xdr:cxnSp macro="">
      <xdr:nvCxnSpPr>
        <xdr:cNvPr id="356" name="直線コネクタ 355"/>
        <xdr:cNvCxnSpPr/>
      </xdr:nvCxnSpPr>
      <xdr:spPr>
        <a:xfrm flipV="1">
          <a:off x="8750300" y="10118737"/>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14313</xdr:rowOff>
    </xdr:from>
    <xdr:to>
      <xdr:col>45</xdr:col>
      <xdr:colOff>177800</xdr:colOff>
      <xdr:row>59</xdr:row>
      <xdr:rowOff>24409</xdr:rowOff>
    </xdr:to>
    <xdr:cxnSp macro="">
      <xdr:nvCxnSpPr>
        <xdr:cNvPr id="359" name="直線コネクタ 358"/>
        <xdr:cNvCxnSpPr/>
      </xdr:nvCxnSpPr>
      <xdr:spPr>
        <a:xfrm flipV="1">
          <a:off x="7861300" y="10129863"/>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24409</xdr:rowOff>
    </xdr:from>
    <xdr:to>
      <xdr:col>41</xdr:col>
      <xdr:colOff>50800</xdr:colOff>
      <xdr:row>59</xdr:row>
      <xdr:rowOff>25324</xdr:rowOff>
    </xdr:to>
    <xdr:cxnSp macro="">
      <xdr:nvCxnSpPr>
        <xdr:cNvPr id="362" name="直線コネクタ 361"/>
        <xdr:cNvCxnSpPr/>
      </xdr:nvCxnSpPr>
      <xdr:spPr>
        <a:xfrm flipV="1">
          <a:off x="6972300" y="1013995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138754</xdr:rowOff>
    </xdr:from>
    <xdr:to>
      <xdr:col>55</xdr:col>
      <xdr:colOff>50800</xdr:colOff>
      <xdr:row>59</xdr:row>
      <xdr:rowOff>68904</xdr:rowOff>
    </xdr:to>
    <xdr:sp macro="" textlink="">
      <xdr:nvSpPr>
        <xdr:cNvPr id="372" name="楕円 371"/>
        <xdr:cNvSpPr/>
      </xdr:nvSpPr>
      <xdr:spPr>
        <a:xfrm>
          <a:off x="10426700" y="100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53681</xdr:rowOff>
    </xdr:from>
    <xdr:ext cx="469744" cy="259045"/>
    <xdr:sp macro="" textlink="">
      <xdr:nvSpPr>
        <xdr:cNvPr id="373" name="農林水産業費該当値テキスト"/>
        <xdr:cNvSpPr txBox="1"/>
      </xdr:nvSpPr>
      <xdr:spPr>
        <a:xfrm>
          <a:off x="10528300" y="99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123837</xdr:rowOff>
    </xdr:from>
    <xdr:to>
      <xdr:col>50</xdr:col>
      <xdr:colOff>165100</xdr:colOff>
      <xdr:row>59</xdr:row>
      <xdr:rowOff>53987</xdr:rowOff>
    </xdr:to>
    <xdr:sp macro="" textlink="">
      <xdr:nvSpPr>
        <xdr:cNvPr id="374" name="楕円 373"/>
        <xdr:cNvSpPr/>
      </xdr:nvSpPr>
      <xdr:spPr>
        <a:xfrm>
          <a:off x="9588500" y="100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45114</xdr:rowOff>
    </xdr:from>
    <xdr:ext cx="469744" cy="259045"/>
    <xdr:sp macro="" textlink="">
      <xdr:nvSpPr>
        <xdr:cNvPr id="375" name="テキスト ボックス 374"/>
        <xdr:cNvSpPr txBox="1"/>
      </xdr:nvSpPr>
      <xdr:spPr>
        <a:xfrm>
          <a:off x="9404428" y="1016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134963</xdr:rowOff>
    </xdr:from>
    <xdr:to>
      <xdr:col>46</xdr:col>
      <xdr:colOff>38100</xdr:colOff>
      <xdr:row>59</xdr:row>
      <xdr:rowOff>65113</xdr:rowOff>
    </xdr:to>
    <xdr:sp macro="" textlink="">
      <xdr:nvSpPr>
        <xdr:cNvPr id="376" name="楕円 375"/>
        <xdr:cNvSpPr/>
      </xdr:nvSpPr>
      <xdr:spPr>
        <a:xfrm>
          <a:off x="8699500" y="100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56240</xdr:rowOff>
    </xdr:from>
    <xdr:ext cx="469744" cy="259045"/>
    <xdr:sp macro="" textlink="">
      <xdr:nvSpPr>
        <xdr:cNvPr id="377" name="テキスト ボックス 376"/>
        <xdr:cNvSpPr txBox="1"/>
      </xdr:nvSpPr>
      <xdr:spPr>
        <a:xfrm>
          <a:off x="8515428" y="1017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145059</xdr:rowOff>
    </xdr:from>
    <xdr:to>
      <xdr:col>41</xdr:col>
      <xdr:colOff>101600</xdr:colOff>
      <xdr:row>59</xdr:row>
      <xdr:rowOff>75209</xdr:rowOff>
    </xdr:to>
    <xdr:sp macro="" textlink="">
      <xdr:nvSpPr>
        <xdr:cNvPr id="378" name="楕円 377"/>
        <xdr:cNvSpPr/>
      </xdr:nvSpPr>
      <xdr:spPr>
        <a:xfrm>
          <a:off x="7810500" y="100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66336</xdr:rowOff>
    </xdr:from>
    <xdr:ext cx="469744" cy="259045"/>
    <xdr:sp macro="" textlink="">
      <xdr:nvSpPr>
        <xdr:cNvPr id="379" name="テキスト ボックス 378"/>
        <xdr:cNvSpPr txBox="1"/>
      </xdr:nvSpPr>
      <xdr:spPr>
        <a:xfrm>
          <a:off x="7626428" y="1018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145974</xdr:rowOff>
    </xdr:from>
    <xdr:to>
      <xdr:col>36</xdr:col>
      <xdr:colOff>165100</xdr:colOff>
      <xdr:row>59</xdr:row>
      <xdr:rowOff>76124</xdr:rowOff>
    </xdr:to>
    <xdr:sp macro="" textlink="">
      <xdr:nvSpPr>
        <xdr:cNvPr id="380" name="楕円 379"/>
        <xdr:cNvSpPr/>
      </xdr:nvSpPr>
      <xdr:spPr>
        <a:xfrm>
          <a:off x="6921500" y="100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67251</xdr:rowOff>
    </xdr:from>
    <xdr:ext cx="469744" cy="259045"/>
    <xdr:sp macro="" textlink="">
      <xdr:nvSpPr>
        <xdr:cNvPr id="381" name="テキスト ボックス 380"/>
        <xdr:cNvSpPr txBox="1"/>
      </xdr:nvSpPr>
      <xdr:spPr>
        <a:xfrm>
          <a:off x="6737428" y="101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113503</xdr:rowOff>
    </xdr:from>
    <xdr:to>
      <xdr:col>55</xdr:col>
      <xdr:colOff>0</xdr:colOff>
      <xdr:row>77</xdr:row>
      <xdr:rowOff>119492</xdr:rowOff>
    </xdr:to>
    <xdr:cxnSp macro="">
      <xdr:nvCxnSpPr>
        <xdr:cNvPr id="408" name="直線コネクタ 407"/>
        <xdr:cNvCxnSpPr/>
      </xdr:nvCxnSpPr>
      <xdr:spPr>
        <a:xfrm>
          <a:off x="9639300" y="13315153"/>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95352</xdr:rowOff>
    </xdr:from>
    <xdr:to>
      <xdr:col>50</xdr:col>
      <xdr:colOff>114300</xdr:colOff>
      <xdr:row>77</xdr:row>
      <xdr:rowOff>113503</xdr:rowOff>
    </xdr:to>
    <xdr:cxnSp macro="">
      <xdr:nvCxnSpPr>
        <xdr:cNvPr id="411" name="直線コネクタ 410"/>
        <xdr:cNvCxnSpPr/>
      </xdr:nvCxnSpPr>
      <xdr:spPr>
        <a:xfrm>
          <a:off x="8750300" y="13297002"/>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95352</xdr:rowOff>
    </xdr:from>
    <xdr:to>
      <xdr:col>45</xdr:col>
      <xdr:colOff>177800</xdr:colOff>
      <xdr:row>77</xdr:row>
      <xdr:rowOff>148020</xdr:rowOff>
    </xdr:to>
    <xdr:cxnSp macro="">
      <xdr:nvCxnSpPr>
        <xdr:cNvPr id="414" name="直線コネクタ 413"/>
        <xdr:cNvCxnSpPr/>
      </xdr:nvCxnSpPr>
      <xdr:spPr>
        <a:xfrm flipV="1">
          <a:off x="7861300" y="13297002"/>
          <a:ext cx="889000" cy="5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148020</xdr:rowOff>
    </xdr:from>
    <xdr:to>
      <xdr:col>41</xdr:col>
      <xdr:colOff>50800</xdr:colOff>
      <xdr:row>78</xdr:row>
      <xdr:rowOff>36235</xdr:rowOff>
    </xdr:to>
    <xdr:cxnSp macro="">
      <xdr:nvCxnSpPr>
        <xdr:cNvPr id="417" name="直線コネクタ 416"/>
        <xdr:cNvCxnSpPr/>
      </xdr:nvCxnSpPr>
      <xdr:spPr>
        <a:xfrm flipV="1">
          <a:off x="6972300" y="13349670"/>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68692</xdr:rowOff>
    </xdr:from>
    <xdr:to>
      <xdr:col>55</xdr:col>
      <xdr:colOff>50800</xdr:colOff>
      <xdr:row>77</xdr:row>
      <xdr:rowOff>170292</xdr:rowOff>
    </xdr:to>
    <xdr:sp macro="" textlink="">
      <xdr:nvSpPr>
        <xdr:cNvPr id="427" name="楕円 426"/>
        <xdr:cNvSpPr/>
      </xdr:nvSpPr>
      <xdr:spPr>
        <a:xfrm>
          <a:off x="10426700" y="132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47119</xdr:rowOff>
    </xdr:from>
    <xdr:ext cx="469744" cy="259045"/>
    <xdr:sp macro="" textlink="">
      <xdr:nvSpPr>
        <xdr:cNvPr id="428" name="商工費該当値テキスト"/>
        <xdr:cNvSpPr txBox="1"/>
      </xdr:nvSpPr>
      <xdr:spPr>
        <a:xfrm>
          <a:off x="10528300" y="1324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62703</xdr:rowOff>
    </xdr:from>
    <xdr:to>
      <xdr:col>50</xdr:col>
      <xdr:colOff>165100</xdr:colOff>
      <xdr:row>77</xdr:row>
      <xdr:rowOff>164303</xdr:rowOff>
    </xdr:to>
    <xdr:sp macro="" textlink="">
      <xdr:nvSpPr>
        <xdr:cNvPr id="429" name="楕円 428"/>
        <xdr:cNvSpPr/>
      </xdr:nvSpPr>
      <xdr:spPr>
        <a:xfrm>
          <a:off x="9588500" y="132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155430</xdr:rowOff>
    </xdr:from>
    <xdr:ext cx="469744" cy="259045"/>
    <xdr:sp macro="" textlink="">
      <xdr:nvSpPr>
        <xdr:cNvPr id="430" name="テキスト ボックス 429"/>
        <xdr:cNvSpPr txBox="1"/>
      </xdr:nvSpPr>
      <xdr:spPr>
        <a:xfrm>
          <a:off x="9404428" y="1335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44552</xdr:rowOff>
    </xdr:from>
    <xdr:to>
      <xdr:col>46</xdr:col>
      <xdr:colOff>38100</xdr:colOff>
      <xdr:row>77</xdr:row>
      <xdr:rowOff>146152</xdr:rowOff>
    </xdr:to>
    <xdr:sp macro="" textlink="">
      <xdr:nvSpPr>
        <xdr:cNvPr id="431" name="楕円 430"/>
        <xdr:cNvSpPr/>
      </xdr:nvSpPr>
      <xdr:spPr>
        <a:xfrm>
          <a:off x="8699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137279</xdr:rowOff>
    </xdr:from>
    <xdr:ext cx="469744" cy="259045"/>
    <xdr:sp macro="" textlink="">
      <xdr:nvSpPr>
        <xdr:cNvPr id="432" name="テキスト ボックス 431"/>
        <xdr:cNvSpPr txBox="1"/>
      </xdr:nvSpPr>
      <xdr:spPr>
        <a:xfrm>
          <a:off x="8515428" y="133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97220</xdr:rowOff>
    </xdr:from>
    <xdr:to>
      <xdr:col>41</xdr:col>
      <xdr:colOff>101600</xdr:colOff>
      <xdr:row>78</xdr:row>
      <xdr:rowOff>27370</xdr:rowOff>
    </xdr:to>
    <xdr:sp macro="" textlink="">
      <xdr:nvSpPr>
        <xdr:cNvPr id="433" name="楕円 432"/>
        <xdr:cNvSpPr/>
      </xdr:nvSpPr>
      <xdr:spPr>
        <a:xfrm>
          <a:off x="7810500" y="132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18497</xdr:rowOff>
    </xdr:from>
    <xdr:ext cx="469744" cy="259045"/>
    <xdr:sp macro="" textlink="">
      <xdr:nvSpPr>
        <xdr:cNvPr id="434" name="テキスト ボックス 433"/>
        <xdr:cNvSpPr txBox="1"/>
      </xdr:nvSpPr>
      <xdr:spPr>
        <a:xfrm>
          <a:off x="7626428" y="133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156885</xdr:rowOff>
    </xdr:from>
    <xdr:to>
      <xdr:col>36</xdr:col>
      <xdr:colOff>165100</xdr:colOff>
      <xdr:row>78</xdr:row>
      <xdr:rowOff>87035</xdr:rowOff>
    </xdr:to>
    <xdr:sp macro="" textlink="">
      <xdr:nvSpPr>
        <xdr:cNvPr id="435" name="楕円 434"/>
        <xdr:cNvSpPr/>
      </xdr:nvSpPr>
      <xdr:spPr>
        <a:xfrm>
          <a:off x="69215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78162</xdr:rowOff>
    </xdr:from>
    <xdr:ext cx="469744" cy="259045"/>
    <xdr:sp macro="" textlink="">
      <xdr:nvSpPr>
        <xdr:cNvPr id="436" name="テキスト ボックス 435"/>
        <xdr:cNvSpPr txBox="1"/>
      </xdr:nvSpPr>
      <xdr:spPr>
        <a:xfrm>
          <a:off x="6737428" y="134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126222</xdr:rowOff>
    </xdr:from>
    <xdr:to>
      <xdr:col>55</xdr:col>
      <xdr:colOff>0</xdr:colOff>
      <xdr:row>96</xdr:row>
      <xdr:rowOff>133524</xdr:rowOff>
    </xdr:to>
    <xdr:cxnSp macro="">
      <xdr:nvCxnSpPr>
        <xdr:cNvPr id="463" name="直線コネクタ 462"/>
        <xdr:cNvCxnSpPr/>
      </xdr:nvCxnSpPr>
      <xdr:spPr>
        <a:xfrm>
          <a:off x="9639300" y="16413972"/>
          <a:ext cx="838200" cy="17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126222</xdr:rowOff>
    </xdr:from>
    <xdr:to>
      <xdr:col>50</xdr:col>
      <xdr:colOff>114300</xdr:colOff>
      <xdr:row>97</xdr:row>
      <xdr:rowOff>58931</xdr:rowOff>
    </xdr:to>
    <xdr:cxnSp macro="">
      <xdr:nvCxnSpPr>
        <xdr:cNvPr id="466" name="直線コネクタ 465"/>
        <xdr:cNvCxnSpPr/>
      </xdr:nvCxnSpPr>
      <xdr:spPr>
        <a:xfrm flipV="1">
          <a:off x="8750300" y="16413972"/>
          <a:ext cx="889000" cy="27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58931</xdr:rowOff>
    </xdr:from>
    <xdr:to>
      <xdr:col>45</xdr:col>
      <xdr:colOff>177800</xdr:colOff>
      <xdr:row>97</xdr:row>
      <xdr:rowOff>111162</xdr:rowOff>
    </xdr:to>
    <xdr:cxnSp macro="">
      <xdr:nvCxnSpPr>
        <xdr:cNvPr id="469" name="直線コネクタ 468"/>
        <xdr:cNvCxnSpPr/>
      </xdr:nvCxnSpPr>
      <xdr:spPr>
        <a:xfrm flipV="1">
          <a:off x="7861300" y="16689581"/>
          <a:ext cx="889000" cy="5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103370</xdr:rowOff>
    </xdr:from>
    <xdr:to>
      <xdr:col>41</xdr:col>
      <xdr:colOff>50800</xdr:colOff>
      <xdr:row>97</xdr:row>
      <xdr:rowOff>111162</xdr:rowOff>
    </xdr:to>
    <xdr:cxnSp macro="">
      <xdr:nvCxnSpPr>
        <xdr:cNvPr id="472" name="直線コネクタ 471"/>
        <xdr:cNvCxnSpPr/>
      </xdr:nvCxnSpPr>
      <xdr:spPr>
        <a:xfrm>
          <a:off x="6972300" y="16734020"/>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74" name="テキスト ボックス 473"/>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82724</xdr:rowOff>
    </xdr:from>
    <xdr:to>
      <xdr:col>55</xdr:col>
      <xdr:colOff>50800</xdr:colOff>
      <xdr:row>97</xdr:row>
      <xdr:rowOff>12874</xdr:rowOff>
    </xdr:to>
    <xdr:sp macro="" textlink="">
      <xdr:nvSpPr>
        <xdr:cNvPr id="482" name="楕円 481"/>
        <xdr:cNvSpPr/>
      </xdr:nvSpPr>
      <xdr:spPr>
        <a:xfrm>
          <a:off x="10426700" y="1654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105601</xdr:rowOff>
    </xdr:from>
    <xdr:ext cx="534377" cy="259045"/>
    <xdr:sp macro="" textlink="">
      <xdr:nvSpPr>
        <xdr:cNvPr id="483" name="土木費該当値テキスト"/>
        <xdr:cNvSpPr txBox="1"/>
      </xdr:nvSpPr>
      <xdr:spPr>
        <a:xfrm>
          <a:off x="10528300" y="163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75422</xdr:rowOff>
    </xdr:from>
    <xdr:to>
      <xdr:col>50</xdr:col>
      <xdr:colOff>165100</xdr:colOff>
      <xdr:row>96</xdr:row>
      <xdr:rowOff>5572</xdr:rowOff>
    </xdr:to>
    <xdr:sp macro="" textlink="">
      <xdr:nvSpPr>
        <xdr:cNvPr id="484" name="楕円 483"/>
        <xdr:cNvSpPr/>
      </xdr:nvSpPr>
      <xdr:spPr>
        <a:xfrm>
          <a:off x="9588500" y="163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22099</xdr:rowOff>
    </xdr:from>
    <xdr:ext cx="599010" cy="259045"/>
    <xdr:sp macro="" textlink="">
      <xdr:nvSpPr>
        <xdr:cNvPr id="485" name="テキスト ボックス 484"/>
        <xdr:cNvSpPr txBox="1"/>
      </xdr:nvSpPr>
      <xdr:spPr>
        <a:xfrm>
          <a:off x="9339795" y="1613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8131</xdr:rowOff>
    </xdr:from>
    <xdr:to>
      <xdr:col>46</xdr:col>
      <xdr:colOff>38100</xdr:colOff>
      <xdr:row>97</xdr:row>
      <xdr:rowOff>109731</xdr:rowOff>
    </xdr:to>
    <xdr:sp macro="" textlink="">
      <xdr:nvSpPr>
        <xdr:cNvPr id="486" name="楕円 485"/>
        <xdr:cNvSpPr/>
      </xdr:nvSpPr>
      <xdr:spPr>
        <a:xfrm>
          <a:off x="8699500" y="166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126258</xdr:rowOff>
    </xdr:from>
    <xdr:ext cx="534377" cy="259045"/>
    <xdr:sp macro="" textlink="">
      <xdr:nvSpPr>
        <xdr:cNvPr id="487" name="テキスト ボックス 486"/>
        <xdr:cNvSpPr txBox="1"/>
      </xdr:nvSpPr>
      <xdr:spPr>
        <a:xfrm>
          <a:off x="8483111" y="1641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60362</xdr:rowOff>
    </xdr:from>
    <xdr:to>
      <xdr:col>41</xdr:col>
      <xdr:colOff>101600</xdr:colOff>
      <xdr:row>97</xdr:row>
      <xdr:rowOff>161962</xdr:rowOff>
    </xdr:to>
    <xdr:sp macro="" textlink="">
      <xdr:nvSpPr>
        <xdr:cNvPr id="488" name="楕円 487"/>
        <xdr:cNvSpPr/>
      </xdr:nvSpPr>
      <xdr:spPr>
        <a:xfrm>
          <a:off x="7810500" y="166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7039</xdr:rowOff>
    </xdr:from>
    <xdr:ext cx="534377" cy="259045"/>
    <xdr:sp macro="" textlink="">
      <xdr:nvSpPr>
        <xdr:cNvPr id="489" name="テキスト ボックス 488"/>
        <xdr:cNvSpPr txBox="1"/>
      </xdr:nvSpPr>
      <xdr:spPr>
        <a:xfrm>
          <a:off x="7594111" y="1646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52570</xdr:rowOff>
    </xdr:from>
    <xdr:to>
      <xdr:col>36</xdr:col>
      <xdr:colOff>165100</xdr:colOff>
      <xdr:row>97</xdr:row>
      <xdr:rowOff>154170</xdr:rowOff>
    </xdr:to>
    <xdr:sp macro="" textlink="">
      <xdr:nvSpPr>
        <xdr:cNvPr id="490" name="楕円 489"/>
        <xdr:cNvSpPr/>
      </xdr:nvSpPr>
      <xdr:spPr>
        <a:xfrm>
          <a:off x="6921500" y="166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145297</xdr:rowOff>
    </xdr:from>
    <xdr:ext cx="534377" cy="259045"/>
    <xdr:sp macro="" textlink="">
      <xdr:nvSpPr>
        <xdr:cNvPr id="491" name="テキスト ボックス 490"/>
        <xdr:cNvSpPr txBox="1"/>
      </xdr:nvSpPr>
      <xdr:spPr>
        <a:xfrm>
          <a:off x="6705111" y="1677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20645</xdr:rowOff>
    </xdr:from>
    <xdr:to>
      <xdr:col>85</xdr:col>
      <xdr:colOff>127000</xdr:colOff>
      <xdr:row>38</xdr:row>
      <xdr:rowOff>49952</xdr:rowOff>
    </xdr:to>
    <xdr:cxnSp macro="">
      <xdr:nvCxnSpPr>
        <xdr:cNvPr id="519" name="直線コネクタ 518"/>
        <xdr:cNvCxnSpPr/>
      </xdr:nvCxnSpPr>
      <xdr:spPr>
        <a:xfrm flipV="1">
          <a:off x="15481300" y="6535745"/>
          <a:ext cx="8382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49952</xdr:rowOff>
    </xdr:from>
    <xdr:to>
      <xdr:col>81</xdr:col>
      <xdr:colOff>50800</xdr:colOff>
      <xdr:row>38</xdr:row>
      <xdr:rowOff>90963</xdr:rowOff>
    </xdr:to>
    <xdr:cxnSp macro="">
      <xdr:nvCxnSpPr>
        <xdr:cNvPr id="522" name="直線コネクタ 521"/>
        <xdr:cNvCxnSpPr/>
      </xdr:nvCxnSpPr>
      <xdr:spPr>
        <a:xfrm flipV="1">
          <a:off x="14592300" y="6565052"/>
          <a:ext cx="8890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35641</xdr:rowOff>
    </xdr:from>
    <xdr:to>
      <xdr:col>76</xdr:col>
      <xdr:colOff>114300</xdr:colOff>
      <xdr:row>38</xdr:row>
      <xdr:rowOff>90963</xdr:rowOff>
    </xdr:to>
    <xdr:cxnSp macro="">
      <xdr:nvCxnSpPr>
        <xdr:cNvPr id="525" name="直線コネクタ 524"/>
        <xdr:cNvCxnSpPr/>
      </xdr:nvCxnSpPr>
      <xdr:spPr>
        <a:xfrm>
          <a:off x="13703300" y="6550741"/>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20782</xdr:rowOff>
    </xdr:from>
    <xdr:to>
      <xdr:col>71</xdr:col>
      <xdr:colOff>177800</xdr:colOff>
      <xdr:row>38</xdr:row>
      <xdr:rowOff>35641</xdr:rowOff>
    </xdr:to>
    <xdr:cxnSp macro="">
      <xdr:nvCxnSpPr>
        <xdr:cNvPr id="528" name="直線コネクタ 527"/>
        <xdr:cNvCxnSpPr/>
      </xdr:nvCxnSpPr>
      <xdr:spPr>
        <a:xfrm>
          <a:off x="12814300" y="6192982"/>
          <a:ext cx="8890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141295</xdr:rowOff>
    </xdr:from>
    <xdr:to>
      <xdr:col>85</xdr:col>
      <xdr:colOff>177800</xdr:colOff>
      <xdr:row>38</xdr:row>
      <xdr:rowOff>71445</xdr:rowOff>
    </xdr:to>
    <xdr:sp macro="" textlink="">
      <xdr:nvSpPr>
        <xdr:cNvPr id="538" name="楕円 537"/>
        <xdr:cNvSpPr/>
      </xdr:nvSpPr>
      <xdr:spPr>
        <a:xfrm>
          <a:off x="16268700" y="64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119722</xdr:rowOff>
    </xdr:from>
    <xdr:ext cx="534377" cy="259045"/>
    <xdr:sp macro="" textlink="">
      <xdr:nvSpPr>
        <xdr:cNvPr id="539" name="消防費該当値テキスト"/>
        <xdr:cNvSpPr txBox="1"/>
      </xdr:nvSpPr>
      <xdr:spPr>
        <a:xfrm>
          <a:off x="16370300" y="646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170602</xdr:rowOff>
    </xdr:from>
    <xdr:to>
      <xdr:col>81</xdr:col>
      <xdr:colOff>101600</xdr:colOff>
      <xdr:row>38</xdr:row>
      <xdr:rowOff>100752</xdr:rowOff>
    </xdr:to>
    <xdr:sp macro="" textlink="">
      <xdr:nvSpPr>
        <xdr:cNvPr id="540" name="楕円 539"/>
        <xdr:cNvSpPr/>
      </xdr:nvSpPr>
      <xdr:spPr>
        <a:xfrm>
          <a:off x="15430500" y="65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91879</xdr:rowOff>
    </xdr:from>
    <xdr:ext cx="534377" cy="259045"/>
    <xdr:sp macro="" textlink="">
      <xdr:nvSpPr>
        <xdr:cNvPr id="541" name="テキスト ボックス 540"/>
        <xdr:cNvSpPr txBox="1"/>
      </xdr:nvSpPr>
      <xdr:spPr>
        <a:xfrm>
          <a:off x="15214111" y="660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40163</xdr:rowOff>
    </xdr:from>
    <xdr:to>
      <xdr:col>76</xdr:col>
      <xdr:colOff>165100</xdr:colOff>
      <xdr:row>38</xdr:row>
      <xdr:rowOff>141763</xdr:rowOff>
    </xdr:to>
    <xdr:sp macro="" textlink="">
      <xdr:nvSpPr>
        <xdr:cNvPr id="542" name="楕円 541"/>
        <xdr:cNvSpPr/>
      </xdr:nvSpPr>
      <xdr:spPr>
        <a:xfrm>
          <a:off x="14541500" y="65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132890</xdr:rowOff>
    </xdr:from>
    <xdr:ext cx="534377" cy="259045"/>
    <xdr:sp macro="" textlink="">
      <xdr:nvSpPr>
        <xdr:cNvPr id="543" name="テキスト ボックス 542"/>
        <xdr:cNvSpPr txBox="1"/>
      </xdr:nvSpPr>
      <xdr:spPr>
        <a:xfrm>
          <a:off x="14325111" y="664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156291</xdr:rowOff>
    </xdr:from>
    <xdr:to>
      <xdr:col>72</xdr:col>
      <xdr:colOff>38100</xdr:colOff>
      <xdr:row>38</xdr:row>
      <xdr:rowOff>86441</xdr:rowOff>
    </xdr:to>
    <xdr:sp macro="" textlink="">
      <xdr:nvSpPr>
        <xdr:cNvPr id="544" name="楕円 543"/>
        <xdr:cNvSpPr/>
      </xdr:nvSpPr>
      <xdr:spPr>
        <a:xfrm>
          <a:off x="13652500" y="64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77568</xdr:rowOff>
    </xdr:from>
    <xdr:ext cx="534377" cy="259045"/>
    <xdr:sp macro="" textlink="">
      <xdr:nvSpPr>
        <xdr:cNvPr id="545" name="テキスト ボックス 544"/>
        <xdr:cNvSpPr txBox="1"/>
      </xdr:nvSpPr>
      <xdr:spPr>
        <a:xfrm>
          <a:off x="13436111" y="659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141432</xdr:rowOff>
    </xdr:from>
    <xdr:to>
      <xdr:col>67</xdr:col>
      <xdr:colOff>101600</xdr:colOff>
      <xdr:row>36</xdr:row>
      <xdr:rowOff>71582</xdr:rowOff>
    </xdr:to>
    <xdr:sp macro="" textlink="">
      <xdr:nvSpPr>
        <xdr:cNvPr id="546" name="楕円 545"/>
        <xdr:cNvSpPr/>
      </xdr:nvSpPr>
      <xdr:spPr>
        <a:xfrm>
          <a:off x="12763500" y="61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88109</xdr:rowOff>
    </xdr:from>
    <xdr:ext cx="534377" cy="259045"/>
    <xdr:sp macro="" textlink="">
      <xdr:nvSpPr>
        <xdr:cNvPr id="547" name="テキスト ボックス 546"/>
        <xdr:cNvSpPr txBox="1"/>
      </xdr:nvSpPr>
      <xdr:spPr>
        <a:xfrm>
          <a:off x="12547111" y="59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42202</xdr:rowOff>
    </xdr:from>
    <xdr:to>
      <xdr:col>85</xdr:col>
      <xdr:colOff>127000</xdr:colOff>
      <xdr:row>56</xdr:row>
      <xdr:rowOff>80340</xdr:rowOff>
    </xdr:to>
    <xdr:cxnSp macro="">
      <xdr:nvCxnSpPr>
        <xdr:cNvPr id="577" name="直線コネクタ 576"/>
        <xdr:cNvCxnSpPr/>
      </xdr:nvCxnSpPr>
      <xdr:spPr>
        <a:xfrm flipV="1">
          <a:off x="15481300" y="9643402"/>
          <a:ext cx="8382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80340</xdr:rowOff>
    </xdr:from>
    <xdr:to>
      <xdr:col>81</xdr:col>
      <xdr:colOff>50800</xdr:colOff>
      <xdr:row>56</xdr:row>
      <xdr:rowOff>158579</xdr:rowOff>
    </xdr:to>
    <xdr:cxnSp macro="">
      <xdr:nvCxnSpPr>
        <xdr:cNvPr id="580" name="直線コネクタ 579"/>
        <xdr:cNvCxnSpPr/>
      </xdr:nvCxnSpPr>
      <xdr:spPr>
        <a:xfrm flipV="1">
          <a:off x="14592300" y="9681540"/>
          <a:ext cx="889000" cy="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158579</xdr:rowOff>
    </xdr:from>
    <xdr:to>
      <xdr:col>76</xdr:col>
      <xdr:colOff>114300</xdr:colOff>
      <xdr:row>57</xdr:row>
      <xdr:rowOff>170314</xdr:rowOff>
    </xdr:to>
    <xdr:cxnSp macro="">
      <xdr:nvCxnSpPr>
        <xdr:cNvPr id="583" name="直線コネクタ 582"/>
        <xdr:cNvCxnSpPr/>
      </xdr:nvCxnSpPr>
      <xdr:spPr>
        <a:xfrm flipV="1">
          <a:off x="13703300" y="9759779"/>
          <a:ext cx="889000" cy="1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41745</xdr:rowOff>
    </xdr:from>
    <xdr:to>
      <xdr:col>71</xdr:col>
      <xdr:colOff>177800</xdr:colOff>
      <xdr:row>57</xdr:row>
      <xdr:rowOff>170314</xdr:rowOff>
    </xdr:to>
    <xdr:cxnSp macro="">
      <xdr:nvCxnSpPr>
        <xdr:cNvPr id="586" name="直線コネクタ 585"/>
        <xdr:cNvCxnSpPr/>
      </xdr:nvCxnSpPr>
      <xdr:spPr>
        <a:xfrm>
          <a:off x="12814300" y="9642945"/>
          <a:ext cx="889000" cy="30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162852</xdr:rowOff>
    </xdr:from>
    <xdr:to>
      <xdr:col>85</xdr:col>
      <xdr:colOff>177800</xdr:colOff>
      <xdr:row>56</xdr:row>
      <xdr:rowOff>93002</xdr:rowOff>
    </xdr:to>
    <xdr:sp macro="" textlink="">
      <xdr:nvSpPr>
        <xdr:cNvPr id="596" name="楕円 595"/>
        <xdr:cNvSpPr/>
      </xdr:nvSpPr>
      <xdr:spPr>
        <a:xfrm>
          <a:off x="16268700" y="9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14279</xdr:rowOff>
    </xdr:from>
    <xdr:ext cx="534377" cy="259045"/>
    <xdr:sp macro="" textlink="">
      <xdr:nvSpPr>
        <xdr:cNvPr id="597" name="教育費該当値テキスト"/>
        <xdr:cNvSpPr txBox="1"/>
      </xdr:nvSpPr>
      <xdr:spPr>
        <a:xfrm>
          <a:off x="16370300" y="944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29540</xdr:rowOff>
    </xdr:from>
    <xdr:to>
      <xdr:col>81</xdr:col>
      <xdr:colOff>101600</xdr:colOff>
      <xdr:row>56</xdr:row>
      <xdr:rowOff>131140</xdr:rowOff>
    </xdr:to>
    <xdr:sp macro="" textlink="">
      <xdr:nvSpPr>
        <xdr:cNvPr id="598" name="楕円 597"/>
        <xdr:cNvSpPr/>
      </xdr:nvSpPr>
      <xdr:spPr>
        <a:xfrm>
          <a:off x="15430500" y="96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147667</xdr:rowOff>
    </xdr:from>
    <xdr:ext cx="534377" cy="259045"/>
    <xdr:sp macro="" textlink="">
      <xdr:nvSpPr>
        <xdr:cNvPr id="599" name="テキスト ボックス 598"/>
        <xdr:cNvSpPr txBox="1"/>
      </xdr:nvSpPr>
      <xdr:spPr>
        <a:xfrm>
          <a:off x="15214111" y="9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107779</xdr:rowOff>
    </xdr:from>
    <xdr:to>
      <xdr:col>76</xdr:col>
      <xdr:colOff>165100</xdr:colOff>
      <xdr:row>57</xdr:row>
      <xdr:rowOff>37929</xdr:rowOff>
    </xdr:to>
    <xdr:sp macro="" textlink="">
      <xdr:nvSpPr>
        <xdr:cNvPr id="600" name="楕円 599"/>
        <xdr:cNvSpPr/>
      </xdr:nvSpPr>
      <xdr:spPr>
        <a:xfrm>
          <a:off x="14541500" y="97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54456</xdr:rowOff>
    </xdr:from>
    <xdr:ext cx="534377" cy="259045"/>
    <xdr:sp macro="" textlink="">
      <xdr:nvSpPr>
        <xdr:cNvPr id="601" name="テキスト ボックス 600"/>
        <xdr:cNvSpPr txBox="1"/>
      </xdr:nvSpPr>
      <xdr:spPr>
        <a:xfrm>
          <a:off x="14325111" y="94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119514</xdr:rowOff>
    </xdr:from>
    <xdr:to>
      <xdr:col>72</xdr:col>
      <xdr:colOff>38100</xdr:colOff>
      <xdr:row>58</xdr:row>
      <xdr:rowOff>49664</xdr:rowOff>
    </xdr:to>
    <xdr:sp macro="" textlink="">
      <xdr:nvSpPr>
        <xdr:cNvPr id="602" name="楕円 601"/>
        <xdr:cNvSpPr/>
      </xdr:nvSpPr>
      <xdr:spPr>
        <a:xfrm>
          <a:off x="13652500" y="98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40791</xdr:rowOff>
    </xdr:from>
    <xdr:ext cx="534377" cy="259045"/>
    <xdr:sp macro="" textlink="">
      <xdr:nvSpPr>
        <xdr:cNvPr id="603" name="テキスト ボックス 602"/>
        <xdr:cNvSpPr txBox="1"/>
      </xdr:nvSpPr>
      <xdr:spPr>
        <a:xfrm>
          <a:off x="13436111" y="99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162395</xdr:rowOff>
    </xdr:from>
    <xdr:to>
      <xdr:col>67</xdr:col>
      <xdr:colOff>101600</xdr:colOff>
      <xdr:row>56</xdr:row>
      <xdr:rowOff>92545</xdr:rowOff>
    </xdr:to>
    <xdr:sp macro="" textlink="">
      <xdr:nvSpPr>
        <xdr:cNvPr id="604" name="楕円 603"/>
        <xdr:cNvSpPr/>
      </xdr:nvSpPr>
      <xdr:spPr>
        <a:xfrm>
          <a:off x="12763500" y="95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109072</xdr:rowOff>
    </xdr:from>
    <xdr:ext cx="534377" cy="259045"/>
    <xdr:sp macro="" textlink="">
      <xdr:nvSpPr>
        <xdr:cNvPr id="605" name="テキスト ボックス 604"/>
        <xdr:cNvSpPr txBox="1"/>
      </xdr:nvSpPr>
      <xdr:spPr>
        <a:xfrm>
          <a:off x="12547111" y="936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165517</xdr:rowOff>
    </xdr:from>
    <xdr:to>
      <xdr:col>85</xdr:col>
      <xdr:colOff>127000</xdr:colOff>
      <xdr:row>97</xdr:row>
      <xdr:rowOff>13698</xdr:rowOff>
    </xdr:to>
    <xdr:cxnSp macro="">
      <xdr:nvCxnSpPr>
        <xdr:cNvPr id="695" name="直線コネクタ 694"/>
        <xdr:cNvCxnSpPr/>
      </xdr:nvCxnSpPr>
      <xdr:spPr>
        <a:xfrm flipV="1">
          <a:off x="15481300" y="16624717"/>
          <a:ext cx="838200" cy="1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6255</xdr:rowOff>
    </xdr:from>
    <xdr:to>
      <xdr:col>81</xdr:col>
      <xdr:colOff>50800</xdr:colOff>
      <xdr:row>97</xdr:row>
      <xdr:rowOff>13698</xdr:rowOff>
    </xdr:to>
    <xdr:cxnSp macro="">
      <xdr:nvCxnSpPr>
        <xdr:cNvPr id="698" name="直線コネクタ 697"/>
        <xdr:cNvCxnSpPr/>
      </xdr:nvCxnSpPr>
      <xdr:spPr>
        <a:xfrm>
          <a:off x="14592300" y="16636905"/>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1153</xdr:rowOff>
    </xdr:from>
    <xdr:to>
      <xdr:col>76</xdr:col>
      <xdr:colOff>114300</xdr:colOff>
      <xdr:row>97</xdr:row>
      <xdr:rowOff>6255</xdr:rowOff>
    </xdr:to>
    <xdr:cxnSp macro="">
      <xdr:nvCxnSpPr>
        <xdr:cNvPr id="701" name="直線コネクタ 700"/>
        <xdr:cNvCxnSpPr/>
      </xdr:nvCxnSpPr>
      <xdr:spPr>
        <a:xfrm>
          <a:off x="13703300" y="16631803"/>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169647</xdr:rowOff>
    </xdr:from>
    <xdr:to>
      <xdr:col>71</xdr:col>
      <xdr:colOff>177800</xdr:colOff>
      <xdr:row>97</xdr:row>
      <xdr:rowOff>1153</xdr:rowOff>
    </xdr:to>
    <xdr:cxnSp macro="">
      <xdr:nvCxnSpPr>
        <xdr:cNvPr id="704" name="直線コネクタ 703"/>
        <xdr:cNvCxnSpPr/>
      </xdr:nvCxnSpPr>
      <xdr:spPr>
        <a:xfrm>
          <a:off x="12814300" y="16628847"/>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114717</xdr:rowOff>
    </xdr:from>
    <xdr:to>
      <xdr:col>85</xdr:col>
      <xdr:colOff>177800</xdr:colOff>
      <xdr:row>97</xdr:row>
      <xdr:rowOff>44867</xdr:rowOff>
    </xdr:to>
    <xdr:sp macro="" textlink="">
      <xdr:nvSpPr>
        <xdr:cNvPr id="714" name="楕円 713"/>
        <xdr:cNvSpPr/>
      </xdr:nvSpPr>
      <xdr:spPr>
        <a:xfrm>
          <a:off x="16268700" y="1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93144</xdr:rowOff>
    </xdr:from>
    <xdr:ext cx="534377" cy="259045"/>
    <xdr:sp macro="" textlink="">
      <xdr:nvSpPr>
        <xdr:cNvPr id="715" name="公債費該当値テキスト"/>
        <xdr:cNvSpPr txBox="1"/>
      </xdr:nvSpPr>
      <xdr:spPr>
        <a:xfrm>
          <a:off x="16370300" y="1655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134348</xdr:rowOff>
    </xdr:from>
    <xdr:to>
      <xdr:col>81</xdr:col>
      <xdr:colOff>101600</xdr:colOff>
      <xdr:row>97</xdr:row>
      <xdr:rowOff>64498</xdr:rowOff>
    </xdr:to>
    <xdr:sp macro="" textlink="">
      <xdr:nvSpPr>
        <xdr:cNvPr id="716" name="楕円 715"/>
        <xdr:cNvSpPr/>
      </xdr:nvSpPr>
      <xdr:spPr>
        <a:xfrm>
          <a:off x="15430500" y="1659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55625</xdr:rowOff>
    </xdr:from>
    <xdr:ext cx="534377" cy="259045"/>
    <xdr:sp macro="" textlink="">
      <xdr:nvSpPr>
        <xdr:cNvPr id="717" name="テキスト ボックス 716"/>
        <xdr:cNvSpPr txBox="1"/>
      </xdr:nvSpPr>
      <xdr:spPr>
        <a:xfrm>
          <a:off x="15214111" y="166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126905</xdr:rowOff>
    </xdr:from>
    <xdr:to>
      <xdr:col>76</xdr:col>
      <xdr:colOff>165100</xdr:colOff>
      <xdr:row>97</xdr:row>
      <xdr:rowOff>57055</xdr:rowOff>
    </xdr:to>
    <xdr:sp macro="" textlink="">
      <xdr:nvSpPr>
        <xdr:cNvPr id="718" name="楕円 717"/>
        <xdr:cNvSpPr/>
      </xdr:nvSpPr>
      <xdr:spPr>
        <a:xfrm>
          <a:off x="14541500" y="165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48182</xdr:rowOff>
    </xdr:from>
    <xdr:ext cx="534377" cy="259045"/>
    <xdr:sp macro="" textlink="">
      <xdr:nvSpPr>
        <xdr:cNvPr id="719" name="テキスト ボックス 718"/>
        <xdr:cNvSpPr txBox="1"/>
      </xdr:nvSpPr>
      <xdr:spPr>
        <a:xfrm>
          <a:off x="14325111" y="1667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121803</xdr:rowOff>
    </xdr:from>
    <xdr:to>
      <xdr:col>72</xdr:col>
      <xdr:colOff>38100</xdr:colOff>
      <xdr:row>97</xdr:row>
      <xdr:rowOff>51953</xdr:rowOff>
    </xdr:to>
    <xdr:sp macro="" textlink="">
      <xdr:nvSpPr>
        <xdr:cNvPr id="720" name="楕円 719"/>
        <xdr:cNvSpPr/>
      </xdr:nvSpPr>
      <xdr:spPr>
        <a:xfrm>
          <a:off x="13652500" y="16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43080</xdr:rowOff>
    </xdr:from>
    <xdr:ext cx="534377" cy="259045"/>
    <xdr:sp macro="" textlink="">
      <xdr:nvSpPr>
        <xdr:cNvPr id="721" name="テキスト ボックス 720"/>
        <xdr:cNvSpPr txBox="1"/>
      </xdr:nvSpPr>
      <xdr:spPr>
        <a:xfrm>
          <a:off x="13436111" y="166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118847</xdr:rowOff>
    </xdr:from>
    <xdr:to>
      <xdr:col>67</xdr:col>
      <xdr:colOff>101600</xdr:colOff>
      <xdr:row>97</xdr:row>
      <xdr:rowOff>48997</xdr:rowOff>
    </xdr:to>
    <xdr:sp macro="" textlink="">
      <xdr:nvSpPr>
        <xdr:cNvPr id="722" name="楕円 721"/>
        <xdr:cNvSpPr/>
      </xdr:nvSpPr>
      <xdr:spPr>
        <a:xfrm>
          <a:off x="12763500" y="165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40124</xdr:rowOff>
    </xdr:from>
    <xdr:ext cx="534377" cy="259045"/>
    <xdr:sp macro="" textlink="">
      <xdr:nvSpPr>
        <xdr:cNvPr id="723" name="テキスト ボックス 722"/>
        <xdr:cNvSpPr txBox="1"/>
      </xdr:nvSpPr>
      <xdr:spPr>
        <a:xfrm>
          <a:off x="12547111" y="166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ほぼすべての項目で類似団体と比較して一人当たりコストが低い状態となっている。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民生費においては、人口の増加に伴い今後も児童福祉費や生活保護費の増加が見込まれているため、非常に厳しい財政運営となることが予想されている。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土木費においては野々市中央地区整備事業や、西部中央土地区画整理事業、中林土地区画整理事業などの、大型事業の進捗により類似団体より高い数値となっている。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教育費については、学校施設の老朽化に伴い大規模改造事業等を実施したことから、土木費と同様に類似団体より高い数値となっている。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今後も公共施設等総合管理計画に基づく施設維持管理費の平準化や事業の取捨選択を徹底していくことにより経費の縮減に努めていく。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野々市中央地区整備事業などの大型事業の進捗により３年連続で実質単年度収支は赤字となっている。財政調整基金等の取り崩しにより実質収支は黒字となっているものの引き続き厳しい財政運営となる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年度も、すべての会計において黒字となっている。特に水道事業会計については、標準財政規模比も高く安定した経営状態といえる。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19807370</v>
      </c>
      <c r="BO4" s="430"/>
      <c r="BP4" s="430"/>
      <c r="BQ4" s="430"/>
      <c r="BR4" s="430"/>
      <c r="BS4" s="430"/>
      <c r="BT4" s="430"/>
      <c r="BU4" s="431"/>
      <c r="BV4" s="429">
        <v>21808578</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2.4</v>
      </c>
      <c r="CU4" s="436"/>
      <c r="CV4" s="436"/>
      <c r="CW4" s="436"/>
      <c r="CX4" s="436"/>
      <c r="CY4" s="436"/>
      <c r="CZ4" s="436"/>
      <c r="DA4" s="437"/>
      <c r="DB4" s="435">
        <v>2.4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19489732</v>
      </c>
      <c r="BO5" s="467"/>
      <c r="BP5" s="467"/>
      <c r="BQ5" s="467"/>
      <c r="BR5" s="467"/>
      <c r="BS5" s="467"/>
      <c r="BT5" s="467"/>
      <c r="BU5" s="468"/>
      <c r="BV5" s="466">
        <v>21448277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95.8</v>
      </c>
      <c r="CU5" s="464"/>
      <c r="CV5" s="464"/>
      <c r="CW5" s="464"/>
      <c r="CX5" s="464"/>
      <c r="CY5" s="464"/>
      <c r="CZ5" s="464"/>
      <c r="DA5" s="465"/>
      <c r="DB5" s="463">
        <v>93.9</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317638</v>
      </c>
      <c r="BO6" s="467"/>
      <c r="BP6" s="467"/>
      <c r="BQ6" s="467"/>
      <c r="BR6" s="467"/>
      <c r="BS6" s="467"/>
      <c r="BT6" s="467"/>
      <c r="BU6" s="468"/>
      <c r="BV6" s="466">
        <v>360301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102.8</v>
      </c>
      <c r="CU6" s="504"/>
      <c r="CV6" s="504"/>
      <c r="CW6" s="504"/>
      <c r="CX6" s="504"/>
      <c r="CY6" s="504"/>
      <c r="CZ6" s="504"/>
      <c r="DA6" s="505"/>
      <c r="DB6" s="503">
        <v>100.4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101</v>
      </c>
      <c r="AV7" s="499"/>
      <c r="AW7" s="499"/>
      <c r="AX7" s="499"/>
      <c r="AY7" s="500" t="s">
        <v>105</v>
      </c>
      <c r="AZ7" s="501"/>
      <c r="BA7" s="501"/>
      <c r="BB7" s="501"/>
      <c r="BC7" s="501"/>
      <c r="BD7" s="501"/>
      <c r="BE7" s="501"/>
      <c r="BF7" s="501"/>
      <c r="BG7" s="501"/>
      <c r="BH7" s="501"/>
      <c r="BI7" s="501"/>
      <c r="BJ7" s="501"/>
      <c r="BK7" s="501"/>
      <c r="BL7" s="501"/>
      <c r="BM7" s="502"/>
      <c r="BN7" s="466">
        <v>58916</v>
      </c>
      <c r="BO7" s="467"/>
      <c r="BP7" s="467"/>
      <c r="BQ7" s="467"/>
      <c r="BR7" s="467"/>
      <c r="BS7" s="467"/>
      <c r="BT7" s="467"/>
      <c r="BU7" s="468"/>
      <c r="BV7" s="466">
        <v>107939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10757587</v>
      </c>
      <c r="CU7" s="467"/>
      <c r="CV7" s="467"/>
      <c r="CW7" s="467"/>
      <c r="CX7" s="467"/>
      <c r="CY7" s="467"/>
      <c r="CZ7" s="467"/>
      <c r="DA7" s="468"/>
      <c r="DB7" s="466">
        <v>10631869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258722</v>
      </c>
      <c r="BO8" s="467"/>
      <c r="BP8" s="467"/>
      <c r="BQ8" s="467"/>
      <c r="BR8" s="467"/>
      <c r="BS8" s="467"/>
      <c r="BT8" s="467"/>
      <c r="BU8" s="468"/>
      <c r="BV8" s="466">
        <v>252362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0.84</v>
      </c>
      <c r="CU8" s="507"/>
      <c r="CV8" s="507"/>
      <c r="CW8" s="507"/>
      <c r="CX8" s="507"/>
      <c r="CY8" s="507"/>
      <c r="CZ8" s="507"/>
      <c r="DA8" s="508"/>
      <c r="DB8" s="506">
        <v>0.83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55099</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6360</v>
      </c>
      <c r="BO9" s="467"/>
      <c r="BP9" s="467"/>
      <c r="BQ9" s="467"/>
      <c r="BR9" s="467"/>
      <c r="BS9" s="467"/>
      <c r="BT9" s="467"/>
      <c r="BU9" s="468"/>
      <c r="BV9" s="466">
        <v>-84613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14.4</v>
      </c>
      <c r="CU9" s="464"/>
      <c r="CV9" s="464"/>
      <c r="CW9" s="464"/>
      <c r="CX9" s="464"/>
      <c r="CY9" s="464"/>
      <c r="CZ9" s="464"/>
      <c r="DA9" s="465"/>
      <c r="DB9" s="463">
        <v>13.8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51885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101</v>
      </c>
      <c r="AV10" s="499"/>
      <c r="AW10" s="499"/>
      <c r="AX10" s="499"/>
      <c r="AY10" s="500" t="s">
        <v>120</v>
      </c>
      <c r="AZ10" s="501"/>
      <c r="BA10" s="501"/>
      <c r="BB10" s="501"/>
      <c r="BC10" s="501"/>
      <c r="BD10" s="501"/>
      <c r="BE10" s="501"/>
      <c r="BF10" s="501"/>
      <c r="BG10" s="501"/>
      <c r="BH10" s="501"/>
      <c r="BI10" s="501"/>
      <c r="BJ10" s="501"/>
      <c r="BK10" s="501"/>
      <c r="BL10" s="501"/>
      <c r="BM10" s="502"/>
      <c r="BN10" s="466">
        <v>4974</v>
      </c>
      <c r="BO10" s="467"/>
      <c r="BP10" s="467"/>
      <c r="BQ10" s="467"/>
      <c r="BR10" s="467"/>
      <c r="BS10" s="467"/>
      <c r="BT10" s="467"/>
      <c r="BU10" s="468"/>
      <c r="BV10" s="466">
        <v>4686</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108</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52610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101</v>
      </c>
      <c r="AV12" s="499"/>
      <c r="AW12" s="499"/>
      <c r="AX12" s="499"/>
      <c r="AY12" s="500" t="s">
        <v>134</v>
      </c>
      <c r="AZ12" s="501"/>
      <c r="BA12" s="501"/>
      <c r="BB12" s="501"/>
      <c r="BC12" s="501"/>
      <c r="BD12" s="501"/>
      <c r="BE12" s="501"/>
      <c r="BF12" s="501"/>
      <c r="BG12" s="501"/>
      <c r="BH12" s="501"/>
      <c r="BI12" s="501"/>
      <c r="BJ12" s="501"/>
      <c r="BK12" s="501"/>
      <c r="BL12" s="501"/>
      <c r="BM12" s="502"/>
      <c r="BN12" s="466">
        <v>450000</v>
      </c>
      <c r="BO12" s="467"/>
      <c r="BP12" s="467"/>
      <c r="BQ12" s="467"/>
      <c r="BR12" s="467"/>
      <c r="BS12" s="467"/>
      <c r="BT12" s="467"/>
      <c r="BU12" s="468"/>
      <c r="BV12" s="466">
        <v>550000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52045</v>
      </c>
      <c r="S13" s="548"/>
      <c r="T13" s="548"/>
      <c r="U13" s="548"/>
      <c r="V13" s="549"/>
      <c r="W13" s="482" t="s">
        <v>139</v>
      </c>
      <c r="X13" s="483"/>
      <c r="Y13" s="483"/>
      <c r="Z13" s="483"/>
      <c r="AA13" s="483"/>
      <c r="AB13" s="473"/>
      <c r="AC13" s="517">
        <v>289</v>
      </c>
      <c r="AD13" s="518"/>
      <c r="AE13" s="518"/>
      <c r="AF13" s="518"/>
      <c r="AG13" s="557"/>
      <c r="AH13" s="517">
        <v>273</v>
      </c>
      <c r="AI13" s="518"/>
      <c r="AJ13" s="518"/>
      <c r="AK13" s="518"/>
      <c r="AL13" s="519"/>
      <c r="AM13" s="495" t="s">
        <v>140</v>
      </c>
      <c r="AN13" s="496"/>
      <c r="AO13" s="496"/>
      <c r="AP13" s="496"/>
      <c r="AQ13" s="496"/>
      <c r="AR13" s="496"/>
      <c r="AS13" s="496"/>
      <c r="AT13" s="497"/>
      <c r="AU13" s="498" t="s">
        <v>115</v>
      </c>
      <c r="AV13" s="499"/>
      <c r="AW13" s="499"/>
      <c r="AX13" s="499"/>
      <c r="AY13" s="500" t="s">
        <v>141</v>
      </c>
      <c r="AZ13" s="501"/>
      <c r="BA13" s="501"/>
      <c r="BB13" s="501"/>
      <c r="BC13" s="501"/>
      <c r="BD13" s="501"/>
      <c r="BE13" s="501"/>
      <c r="BF13" s="501"/>
      <c r="BG13" s="501"/>
      <c r="BH13" s="501"/>
      <c r="BI13" s="501"/>
      <c r="BJ13" s="501"/>
      <c r="BK13" s="501"/>
      <c r="BL13" s="501"/>
      <c r="BM13" s="502"/>
      <c r="BN13" s="466">
        <v>-438666</v>
      </c>
      <c r="BO13" s="467"/>
      <c r="BP13" s="467"/>
      <c r="BQ13" s="467"/>
      <c r="BR13" s="467"/>
      <c r="BS13" s="467"/>
      <c r="BT13" s="467"/>
      <c r="BU13" s="468"/>
      <c r="BV13" s="466">
        <v>-629927</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6.2</v>
      </c>
      <c r="CU13" s="464"/>
      <c r="CV13" s="464"/>
      <c r="CW13" s="464"/>
      <c r="CX13" s="464"/>
      <c r="CY13" s="464"/>
      <c r="CZ13" s="464"/>
      <c r="DA13" s="465"/>
      <c r="DB13" s="463">
        <v>5.6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52148</v>
      </c>
      <c r="S14" s="548"/>
      <c r="T14" s="548"/>
      <c r="U14" s="548"/>
      <c r="V14" s="549"/>
      <c r="W14" s="456"/>
      <c r="X14" s="457"/>
      <c r="Y14" s="457"/>
      <c r="Z14" s="457"/>
      <c r="AA14" s="457"/>
      <c r="AB14" s="446"/>
      <c r="AC14" s="550">
        <v>1.1000000000000001</v>
      </c>
      <c r="AD14" s="551"/>
      <c r="AE14" s="551"/>
      <c r="AF14" s="551"/>
      <c r="AG14" s="552"/>
      <c r="AH14" s="550">
        <v>1.1000000000000001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36.5</v>
      </c>
      <c r="CU14" s="562"/>
      <c r="CV14" s="562"/>
      <c r="CW14" s="562"/>
      <c r="CX14" s="562"/>
      <c r="CY14" s="562"/>
      <c r="CZ14" s="562"/>
      <c r="DA14" s="563"/>
      <c r="DB14" s="561">
        <v>33.700000000000003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51617</v>
      </c>
      <c r="S15" s="548"/>
      <c r="T15" s="548"/>
      <c r="U15" s="548"/>
      <c r="V15" s="549"/>
      <c r="W15" s="482" t="s">
        <v>146</v>
      </c>
      <c r="X15" s="483"/>
      <c r="Y15" s="483"/>
      <c r="Z15" s="483"/>
      <c r="AA15" s="483"/>
      <c r="AB15" s="473"/>
      <c r="AC15" s="517">
        <v>7352</v>
      </c>
      <c r="AD15" s="518"/>
      <c r="AE15" s="518"/>
      <c r="AF15" s="518"/>
      <c r="AG15" s="557"/>
      <c r="AH15" s="517">
        <v>6802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6875701</v>
      </c>
      <c r="BO15" s="430"/>
      <c r="BP15" s="430"/>
      <c r="BQ15" s="430"/>
      <c r="BR15" s="430"/>
      <c r="BS15" s="430"/>
      <c r="BT15" s="430"/>
      <c r="BU15" s="431"/>
      <c r="BV15" s="429">
        <v>6795819</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28.2</v>
      </c>
      <c r="AD16" s="551"/>
      <c r="AE16" s="551"/>
      <c r="AF16" s="551"/>
      <c r="AG16" s="552"/>
      <c r="AH16" s="550">
        <v>27.4</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8113407</v>
      </c>
      <c r="BO16" s="467"/>
      <c r="BP16" s="467"/>
      <c r="BQ16" s="467"/>
      <c r="BR16" s="467"/>
      <c r="BS16" s="467"/>
      <c r="BT16" s="467"/>
      <c r="BU16" s="468"/>
      <c r="BV16" s="466">
        <v>8071984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18411</v>
      </c>
      <c r="AD17" s="518"/>
      <c r="AE17" s="518"/>
      <c r="AF17" s="518"/>
      <c r="AG17" s="557"/>
      <c r="AH17" s="517">
        <v>17718</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8768541</v>
      </c>
      <c r="BO17" s="467"/>
      <c r="BP17" s="467"/>
      <c r="BQ17" s="467"/>
      <c r="BR17" s="467"/>
      <c r="BS17" s="467"/>
      <c r="BT17" s="467"/>
      <c r="BU17" s="468"/>
      <c r="BV17" s="466">
        <v>8670655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13.56</v>
      </c>
      <c r="M18" s="579"/>
      <c r="N18" s="579"/>
      <c r="O18" s="579"/>
      <c r="P18" s="579"/>
      <c r="Q18" s="579"/>
      <c r="R18" s="580"/>
      <c r="S18" s="580"/>
      <c r="T18" s="580"/>
      <c r="U18" s="580"/>
      <c r="V18" s="581"/>
      <c r="W18" s="484"/>
      <c r="X18" s="485"/>
      <c r="Y18" s="485"/>
      <c r="Z18" s="485"/>
      <c r="AA18" s="485"/>
      <c r="AB18" s="476"/>
      <c r="AC18" s="582">
        <v>70.7</v>
      </c>
      <c r="AD18" s="583"/>
      <c r="AE18" s="583"/>
      <c r="AF18" s="583"/>
      <c r="AG18" s="584"/>
      <c r="AH18" s="582">
        <v>71.5</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10538010</v>
      </c>
      <c r="BO18" s="467"/>
      <c r="BP18" s="467"/>
      <c r="BQ18" s="467"/>
      <c r="BR18" s="467"/>
      <c r="BS18" s="467"/>
      <c r="BT18" s="467"/>
      <c r="BU18" s="468"/>
      <c r="BV18" s="466">
        <v>10143298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4063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12377085</v>
      </c>
      <c r="BO19" s="467"/>
      <c r="BP19" s="467"/>
      <c r="BQ19" s="467"/>
      <c r="BR19" s="467"/>
      <c r="BS19" s="467"/>
      <c r="BT19" s="467"/>
      <c r="BU19" s="468"/>
      <c r="BV19" s="466">
        <v>12252671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24759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21116606</v>
      </c>
      <c r="BO23" s="467"/>
      <c r="BP23" s="467"/>
      <c r="BQ23" s="467"/>
      <c r="BR23" s="467"/>
      <c r="BS23" s="467"/>
      <c r="BT23" s="467"/>
      <c r="BU23" s="468"/>
      <c r="BV23" s="466">
        <v>20701562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8800</v>
      </c>
      <c r="R24" s="518"/>
      <c r="S24" s="518"/>
      <c r="T24" s="518"/>
      <c r="U24" s="518"/>
      <c r="V24" s="557"/>
      <c r="W24" s="616"/>
      <c r="X24" s="604"/>
      <c r="Y24" s="605"/>
      <c r="Z24" s="516" t="s">
        <v>170</v>
      </c>
      <c r="AA24" s="496"/>
      <c r="AB24" s="496"/>
      <c r="AC24" s="496"/>
      <c r="AD24" s="496"/>
      <c r="AE24" s="496"/>
      <c r="AF24" s="496"/>
      <c r="AG24" s="497"/>
      <c r="AH24" s="517">
        <v>310</v>
      </c>
      <c r="AI24" s="518"/>
      <c r="AJ24" s="518"/>
      <c r="AK24" s="518"/>
      <c r="AL24" s="557"/>
      <c r="AM24" s="517">
        <v>903340</v>
      </c>
      <c r="AN24" s="518"/>
      <c r="AO24" s="518"/>
      <c r="AP24" s="518"/>
      <c r="AQ24" s="518"/>
      <c r="AR24" s="557"/>
      <c r="AS24" s="517">
        <v>2914</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15260502</v>
      </c>
      <c r="BO24" s="467"/>
      <c r="BP24" s="467"/>
      <c r="BQ24" s="467"/>
      <c r="BR24" s="467"/>
      <c r="BS24" s="467"/>
      <c r="BT24" s="467"/>
      <c r="BU24" s="468"/>
      <c r="BV24" s="466">
        <v>14221468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7080</v>
      </c>
      <c r="R25" s="518"/>
      <c r="S25" s="518"/>
      <c r="T25" s="518"/>
      <c r="U25" s="518"/>
      <c r="V25" s="557"/>
      <c r="W25" s="616"/>
      <c r="X25" s="604"/>
      <c r="Y25" s="605"/>
      <c r="Z25" s="516" t="s">
        <v>173</v>
      </c>
      <c r="AA25" s="496"/>
      <c r="AB25" s="496"/>
      <c r="AC25" s="496"/>
      <c r="AD25" s="496"/>
      <c r="AE25" s="496"/>
      <c r="AF25" s="496"/>
      <c r="AG25" s="497"/>
      <c r="AH25" s="517" t="s">
        <v>127</v>
      </c>
      <c r="AI25" s="518"/>
      <c r="AJ25" s="518"/>
      <c r="AK25" s="518"/>
      <c r="AL25" s="557"/>
      <c r="AM25" s="517" t="s">
        <v>136</v>
      </c>
      <c r="AN25" s="518"/>
      <c r="AO25" s="518"/>
      <c r="AP25" s="518"/>
      <c r="AQ25" s="518"/>
      <c r="AR25" s="557"/>
      <c r="AS25" s="517" t="s">
        <v>127</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6329155</v>
      </c>
      <c r="BO25" s="430"/>
      <c r="BP25" s="430"/>
      <c r="BQ25" s="430"/>
      <c r="BR25" s="430"/>
      <c r="BS25" s="430"/>
      <c r="BT25" s="430"/>
      <c r="BU25" s="431"/>
      <c r="BV25" s="429">
        <v>8650097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6590</v>
      </c>
      <c r="R26" s="518"/>
      <c r="S26" s="518"/>
      <c r="T26" s="518"/>
      <c r="U26" s="518"/>
      <c r="V26" s="557"/>
      <c r="W26" s="616"/>
      <c r="X26" s="604"/>
      <c r="Y26" s="605"/>
      <c r="Z26" s="516" t="s">
        <v>176</v>
      </c>
      <c r="AA26" s="626"/>
      <c r="AB26" s="626"/>
      <c r="AC26" s="626"/>
      <c r="AD26" s="626"/>
      <c r="AE26" s="626"/>
      <c r="AF26" s="626"/>
      <c r="AG26" s="627"/>
      <c r="AH26" s="517">
        <v>5</v>
      </c>
      <c r="AI26" s="518"/>
      <c r="AJ26" s="518"/>
      <c r="AK26" s="518"/>
      <c r="AL26" s="557"/>
      <c r="AM26" s="517">
        <v>13085</v>
      </c>
      <c r="AN26" s="518"/>
      <c r="AO26" s="518"/>
      <c r="AP26" s="518"/>
      <c r="AQ26" s="518"/>
      <c r="AR26" s="557"/>
      <c r="AS26" s="517">
        <v>2617</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179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4800</v>
      </c>
      <c r="R27" s="518"/>
      <c r="S27" s="518"/>
      <c r="T27" s="518"/>
      <c r="U27" s="518"/>
      <c r="V27" s="557"/>
      <c r="W27" s="616"/>
      <c r="X27" s="604"/>
      <c r="Y27" s="605"/>
      <c r="Z27" s="516" t="s">
        <v>181</v>
      </c>
      <c r="AA27" s="496"/>
      <c r="AB27" s="496"/>
      <c r="AC27" s="496"/>
      <c r="AD27" s="496"/>
      <c r="AE27" s="496"/>
      <c r="AF27" s="496"/>
      <c r="AG27" s="497"/>
      <c r="AH27" s="517">
        <v>2</v>
      </c>
      <c r="AI27" s="518"/>
      <c r="AJ27" s="518"/>
      <c r="AK27" s="518"/>
      <c r="AL27" s="557"/>
      <c r="AM27" s="517" t="s">
        <v>182</v>
      </c>
      <c r="AN27" s="518"/>
      <c r="AO27" s="518"/>
      <c r="AP27" s="518"/>
      <c r="AQ27" s="518"/>
      <c r="AR27" s="557"/>
      <c r="AS27" s="517" t="s">
        <v>183</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650690</v>
      </c>
      <c r="BO27" s="640"/>
      <c r="BP27" s="640"/>
      <c r="BQ27" s="640"/>
      <c r="BR27" s="640"/>
      <c r="BS27" s="640"/>
      <c r="BT27" s="640"/>
      <c r="BU27" s="641"/>
      <c r="BV27" s="639">
        <v>650690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4000</v>
      </c>
      <c r="R28" s="518"/>
      <c r="S28" s="518"/>
      <c r="T28" s="518"/>
      <c r="U28" s="518"/>
      <c r="V28" s="557"/>
      <c r="W28" s="616"/>
      <c r="X28" s="604"/>
      <c r="Y28" s="605"/>
      <c r="Z28" s="516" t="s">
        <v>186</v>
      </c>
      <c r="AA28" s="496"/>
      <c r="AB28" s="496"/>
      <c r="AC28" s="496"/>
      <c r="AD28" s="496"/>
      <c r="AE28" s="496"/>
      <c r="AF28" s="496"/>
      <c r="AG28" s="497"/>
      <c r="AH28" s="517" t="s">
        <v>128</v>
      </c>
      <c r="AI28" s="518"/>
      <c r="AJ28" s="518"/>
      <c r="AK28" s="518"/>
      <c r="AL28" s="557"/>
      <c r="AM28" s="517" t="s">
        <v>178</v>
      </c>
      <c r="AN28" s="518"/>
      <c r="AO28" s="518"/>
      <c r="AP28" s="518"/>
      <c r="AQ28" s="518"/>
      <c r="AR28" s="557"/>
      <c r="AS28" s="517" t="s">
        <v>178</v>
      </c>
      <c r="AT28" s="518"/>
      <c r="AU28" s="518"/>
      <c r="AV28" s="518"/>
      <c r="AW28" s="518"/>
      <c r="AX28" s="519"/>
      <c r="AY28" s="642" t="s">
        <v>187</v>
      </c>
      <c r="AZ28" s="643"/>
      <c r="BA28" s="643"/>
      <c r="BB28" s="644"/>
      <c r="BC28" s="426" t="s">
        <v>47</v>
      </c>
      <c r="BD28" s="427"/>
      <c r="BE28" s="427"/>
      <c r="BF28" s="427"/>
      <c r="BG28" s="427"/>
      <c r="BH28" s="427"/>
      <c r="BI28" s="427"/>
      <c r="BJ28" s="427"/>
      <c r="BK28" s="427"/>
      <c r="BL28" s="427"/>
      <c r="BM28" s="428"/>
      <c r="BN28" s="429">
        <v>2497045</v>
      </c>
      <c r="BO28" s="430"/>
      <c r="BP28" s="430"/>
      <c r="BQ28" s="430"/>
      <c r="BR28" s="430"/>
      <c r="BS28" s="430"/>
      <c r="BT28" s="430"/>
      <c r="BU28" s="431"/>
      <c r="BV28" s="429">
        <v>2812071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13</v>
      </c>
      <c r="M29" s="518"/>
      <c r="N29" s="518"/>
      <c r="O29" s="518"/>
      <c r="P29" s="557"/>
      <c r="Q29" s="517">
        <v>3800</v>
      </c>
      <c r="R29" s="518"/>
      <c r="S29" s="518"/>
      <c r="T29" s="518"/>
      <c r="U29" s="518"/>
      <c r="V29" s="557"/>
      <c r="W29" s="617"/>
      <c r="X29" s="618"/>
      <c r="Y29" s="619"/>
      <c r="Z29" s="516" t="s">
        <v>189</v>
      </c>
      <c r="AA29" s="496"/>
      <c r="AB29" s="496"/>
      <c r="AC29" s="496"/>
      <c r="AD29" s="496"/>
      <c r="AE29" s="496"/>
      <c r="AF29" s="496"/>
      <c r="AG29" s="497"/>
      <c r="AH29" s="517">
        <v>312</v>
      </c>
      <c r="AI29" s="518"/>
      <c r="AJ29" s="518"/>
      <c r="AK29" s="518"/>
      <c r="AL29" s="557"/>
      <c r="AM29" s="517">
        <v>910912</v>
      </c>
      <c r="AN29" s="518"/>
      <c r="AO29" s="518"/>
      <c r="AP29" s="518"/>
      <c r="AQ29" s="518"/>
      <c r="AR29" s="557"/>
      <c r="AS29" s="517">
        <v>2920</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330131</v>
      </c>
      <c r="BO29" s="467"/>
      <c r="BP29" s="467"/>
      <c r="BQ29" s="467"/>
      <c r="BR29" s="467"/>
      <c r="BS29" s="467"/>
      <c r="BT29" s="467"/>
      <c r="BU29" s="468"/>
      <c r="BV29" s="466">
        <v>529822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98.2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857161</v>
      </c>
      <c r="BO30" s="640"/>
      <c r="BP30" s="640"/>
      <c r="BQ30" s="640"/>
      <c r="BR30" s="640"/>
      <c r="BS30" s="640"/>
      <c r="BT30" s="640"/>
      <c r="BU30" s="641"/>
      <c r="BV30" s="639">
        <v>956126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200</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201</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白山石川医療企業団（公立松任石川中央病院事業会計）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野々市市土地開発公社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公共下水道事業会計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白山野々市広域事務組合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野々市市情報文化振興財団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石川県後期高齢者医療広域連合（一般会計）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石川県後期高齢者医療広域連合（後期高齢者医療特別会計）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石川県市町村職員退職手当組合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石川県市町村消防団員等公務災害補償等組合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石川県市町議会議員等公務災害補償組合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手取川水防事務組合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石川県市町村消防賞じゅつ金組合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v31CT18KfjNWihUw5qqIYYuhDZpQvW6CNNhGFLE9m9r9kSVYO1MYojKLfGBJn/APPHl8dUlvIdXAAf2ntI4gg==" saltValue="FSlDvXit0Ea4hXQA96ut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558</v>
      </c>
      <c r="D34" s="1244"/>
      <c r="E34" s="1245"/>
      <c r="F34" s="32">
        <v>10.75</v>
      </c>
      <c r="G34" s="33">
        <v>11.14</v>
      </c>
      <c r="H34" s="33">
        <v>11.69</v>
      </c>
      <c r="I34" s="33">
        <v>11.42</v>
      </c>
      <c r="J34" s="34">
        <v>12.87</v>
      </c>
      <c r="K34" s="22"/>
      <c r="L34" s="22"/>
      <c r="M34" s="22"/>
      <c r="N34" s="22"/>
      <c r="O34" s="22"/>
      <c r="P34" s="22"/>
    </row>
    <row r="35" spans="1:16" ht="39" customHeight="1" x14ac:dyDescent="0.15">
      <c r="A35" s="22"/>
      <c r="B35" s="35"/>
      <c r="C35" s="1238" t="s">
        <v>559</v>
      </c>
      <c r="D35" s="1239"/>
      <c r="E35" s="1240"/>
      <c r="F35" s="36" t="s">
        <v>509</v>
      </c>
      <c r="G35" s="37">
        <v>2.29</v>
      </c>
      <c r="H35" s="37">
        <v>2.87</v>
      </c>
      <c r="I35" s="37">
        <v>3.48</v>
      </c>
      <c r="J35" s="38">
        <v>3.93</v>
      </c>
      <c r="K35" s="22"/>
      <c r="L35" s="22"/>
      <c r="M35" s="22"/>
      <c r="N35" s="22"/>
      <c r="O35" s="22"/>
      <c r="P35" s="22"/>
    </row>
    <row r="36" spans="1:16" ht="39" customHeight="1" x14ac:dyDescent="0.15">
      <c r="A36" s="22"/>
      <c r="B36" s="35"/>
      <c r="C36" s="1238" t="s">
        <v>560</v>
      </c>
      <c r="D36" s="1239"/>
      <c r="E36" s="1240"/>
      <c r="F36" s="36">
        <v>3.12</v>
      </c>
      <c r="G36" s="37">
        <v>2.7</v>
      </c>
      <c r="H36" s="37">
        <v>3.19</v>
      </c>
      <c r="I36" s="37">
        <v>2.37</v>
      </c>
      <c r="J36" s="38">
        <v>2.4</v>
      </c>
      <c r="K36" s="22"/>
      <c r="L36" s="22"/>
      <c r="M36" s="22"/>
      <c r="N36" s="22"/>
      <c r="O36" s="22"/>
      <c r="P36" s="22"/>
    </row>
    <row r="37" spans="1:16" ht="39" customHeight="1" x14ac:dyDescent="0.15">
      <c r="A37" s="22"/>
      <c r="B37" s="35"/>
      <c r="C37" s="1238" t="s">
        <v>561</v>
      </c>
      <c r="D37" s="1239"/>
      <c r="E37" s="1240"/>
      <c r="F37" s="36">
        <v>0.65</v>
      </c>
      <c r="G37" s="37">
        <v>0.22</v>
      </c>
      <c r="H37" s="37">
        <v>1.44</v>
      </c>
      <c r="I37" s="37">
        <v>2.5299999999999998</v>
      </c>
      <c r="J37" s="38">
        <v>1.01</v>
      </c>
      <c r="K37" s="22"/>
      <c r="L37" s="22"/>
      <c r="M37" s="22"/>
      <c r="N37" s="22"/>
      <c r="O37" s="22"/>
      <c r="P37" s="22"/>
    </row>
    <row r="38" spans="1:16" ht="39" customHeight="1" x14ac:dyDescent="0.15">
      <c r="A38" s="22"/>
      <c r="B38" s="35"/>
      <c r="C38" s="1238" t="s">
        <v>562</v>
      </c>
      <c r="D38" s="1239"/>
      <c r="E38" s="1240"/>
      <c r="F38" s="36">
        <v>0</v>
      </c>
      <c r="G38" s="37">
        <v>0.33</v>
      </c>
      <c r="H38" s="37">
        <v>0.24</v>
      </c>
      <c r="I38" s="37">
        <v>0.39</v>
      </c>
      <c r="J38" s="38">
        <v>0.41</v>
      </c>
      <c r="K38" s="22"/>
      <c r="L38" s="22"/>
      <c r="M38" s="22"/>
      <c r="N38" s="22"/>
      <c r="O38" s="22"/>
      <c r="P38" s="22"/>
    </row>
    <row r="39" spans="1:16" ht="39" customHeight="1" x14ac:dyDescent="0.15">
      <c r="A39" s="22"/>
      <c r="B39" s="35"/>
      <c r="C39" s="1238" t="s">
        <v>563</v>
      </c>
      <c r="D39" s="1239"/>
      <c r="E39" s="1240"/>
      <c r="F39" s="36">
        <v>0.01</v>
      </c>
      <c r="G39" s="37">
        <v>0</v>
      </c>
      <c r="H39" s="37">
        <v>0</v>
      </c>
      <c r="I39" s="37">
        <v>0.01</v>
      </c>
      <c r="J39" s="38">
        <v>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564</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565</v>
      </c>
      <c r="D43" s="1242"/>
      <c r="E43" s="1243"/>
      <c r="F43" s="41">
        <v>0.84</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Ac/4EJUHnSRT0z0mv3hzzEZNIx2fPPu7AukPWL+owUkoOGWii8P3QGbgqzAVVlG5B5JsE1F1LyITMrvTT+LBQ==" saltValue="oZKi7SPQ5ALaJDiC6O2i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1732</v>
      </c>
      <c r="L45" s="60">
        <v>1739</v>
      </c>
      <c r="M45" s="60">
        <v>1726</v>
      </c>
      <c r="N45" s="60">
        <v>1709</v>
      </c>
      <c r="O45" s="61">
        <v>1798</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48"/>
      <c r="C48" s="1249"/>
      <c r="D48" s="62"/>
      <c r="E48" s="1254" t="s">
        <v>14</v>
      </c>
      <c r="F48" s="1254"/>
      <c r="G48" s="1254"/>
      <c r="H48" s="1254"/>
      <c r="I48" s="1254"/>
      <c r="J48" s="1255"/>
      <c r="K48" s="63">
        <v>359</v>
      </c>
      <c r="L48" s="64">
        <v>383</v>
      </c>
      <c r="M48" s="64">
        <v>355</v>
      </c>
      <c r="N48" s="64">
        <v>408</v>
      </c>
      <c r="O48" s="65">
        <v>405</v>
      </c>
      <c r="P48" s="48"/>
      <c r="Q48" s="48"/>
      <c r="R48" s="48"/>
      <c r="S48" s="48"/>
      <c r="T48" s="48"/>
      <c r="U48" s="48"/>
    </row>
    <row r="49" spans="1:21" ht="30.75" customHeight="1" x14ac:dyDescent="0.15">
      <c r="A49" s="48"/>
      <c r="B49" s="1248"/>
      <c r="C49" s="1249"/>
      <c r="D49" s="62"/>
      <c r="E49" s="1254" t="s">
        <v>15</v>
      </c>
      <c r="F49" s="1254"/>
      <c r="G49" s="1254"/>
      <c r="H49" s="1254"/>
      <c r="I49" s="1254"/>
      <c r="J49" s="1255"/>
      <c r="K49" s="63">
        <v>121</v>
      </c>
      <c r="L49" s="64">
        <v>102</v>
      </c>
      <c r="M49" s="64">
        <v>114</v>
      </c>
      <c r="N49" s="64">
        <v>129</v>
      </c>
      <c r="O49" s="65">
        <v>138</v>
      </c>
      <c r="P49" s="48"/>
      <c r="Q49" s="48"/>
      <c r="R49" s="48"/>
      <c r="S49" s="48"/>
      <c r="T49" s="48"/>
      <c r="U49" s="48"/>
    </row>
    <row r="50" spans="1:21" ht="30.75" customHeight="1" x14ac:dyDescent="0.15">
      <c r="A50" s="48"/>
      <c r="B50" s="1248"/>
      <c r="C50" s="1249"/>
      <c r="D50" s="62"/>
      <c r="E50" s="1254" t="s">
        <v>16</v>
      </c>
      <c r="F50" s="1254"/>
      <c r="G50" s="1254"/>
      <c r="H50" s="1254"/>
      <c r="I50" s="1254"/>
      <c r="J50" s="1255"/>
      <c r="K50" s="63">
        <v>96</v>
      </c>
      <c r="L50" s="64">
        <v>91</v>
      </c>
      <c r="M50" s="64">
        <v>91</v>
      </c>
      <c r="N50" s="64">
        <v>112</v>
      </c>
      <c r="O50" s="65">
        <v>166</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509</v>
      </c>
      <c r="L51" s="64" t="s">
        <v>509</v>
      </c>
      <c r="M51" s="64" t="s">
        <v>509</v>
      </c>
      <c r="N51" s="64" t="s">
        <v>509</v>
      </c>
      <c r="O51" s="65" t="s">
        <v>509</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1817</v>
      </c>
      <c r="L52" s="64">
        <v>1810</v>
      </c>
      <c r="M52" s="64">
        <v>1822</v>
      </c>
      <c r="N52" s="64">
        <v>1809</v>
      </c>
      <c r="O52" s="65">
        <v>1803</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491</v>
      </c>
      <c r="L53" s="69">
        <v>505</v>
      </c>
      <c r="M53" s="69">
        <v>464</v>
      </c>
      <c r="N53" s="69">
        <v>549</v>
      </c>
      <c r="O53" s="70">
        <v>704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587</v>
      </c>
      <c r="L57" s="83" t="s">
        <v>587</v>
      </c>
      <c r="M57" s="83" t="s">
        <v>587</v>
      </c>
      <c r="N57" s="83" t="s">
        <v>587</v>
      </c>
      <c r="O57" s="84" t="s">
        <v>587</v>
      </c>
    </row>
    <row r="58" spans="1:21" ht="31.5" customHeight="1" thickBot="1" x14ac:dyDescent="0.2">
      <c r="B58" s="1264"/>
      <c r="C58" s="1265"/>
      <c r="D58" s="1269" t="s">
        <v>26</v>
      </c>
      <c r="E58" s="1270"/>
      <c r="F58" s="1270"/>
      <c r="G58" s="1270"/>
      <c r="H58" s="1270"/>
      <c r="I58" s="1270"/>
      <c r="J58" s="1271"/>
      <c r="K58" s="85" t="s">
        <v>587</v>
      </c>
      <c r="L58" s="86" t="s">
        <v>587</v>
      </c>
      <c r="M58" s="86" t="s">
        <v>587</v>
      </c>
      <c r="N58" s="86" t="s">
        <v>587</v>
      </c>
      <c r="O58" s="87" t="s">
        <v>587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k+fGIrYAkw7GkF2Vi5gpYmcjw5t/uvHHXMX3v4veB2TC25hp5ofZm3CMfVtsgeRMCzXuW6m9/LiAb5+J7HbBw==" saltValue="36VfwImsG0t00rtWdH8d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550</v>
      </c>
      <c r="J40" s="99" t="s">
        <v>551</v>
      </c>
      <c r="K40" s="99" t="s">
        <v>552</v>
      </c>
      <c r="L40" s="99" t="s">
        <v>553</v>
      </c>
      <c r="M40" s="100" t="s">
        <v>554</v>
      </c>
    </row>
    <row r="41" spans="2:13" ht="27.75" customHeight="1" x14ac:dyDescent="0.15">
      <c r="B41" s="1272" t="s">
        <v>29</v>
      </c>
      <c r="C41" s="1273"/>
      <c r="D41" s="101"/>
      <c r="E41" s="1278" t="s">
        <v>30</v>
      </c>
      <c r="F41" s="1278"/>
      <c r="G41" s="1278"/>
      <c r="H41" s="1279"/>
      <c r="I41" s="102">
        <v>19601</v>
      </c>
      <c r="J41" s="103">
        <v>19301</v>
      </c>
      <c r="K41" s="103">
        <v>19427</v>
      </c>
      <c r="L41" s="103">
        <v>20702</v>
      </c>
      <c r="M41" s="104">
        <v>21117</v>
      </c>
    </row>
    <row r="42" spans="2:13" ht="27.75" customHeight="1" x14ac:dyDescent="0.15">
      <c r="B42" s="1274"/>
      <c r="C42" s="1275"/>
      <c r="D42" s="105"/>
      <c r="E42" s="1280" t="s">
        <v>31</v>
      </c>
      <c r="F42" s="1280"/>
      <c r="G42" s="1280"/>
      <c r="H42" s="1281"/>
      <c r="I42" s="106">
        <v>1139</v>
      </c>
      <c r="J42" s="107">
        <v>966</v>
      </c>
      <c r="K42" s="107">
        <v>993</v>
      </c>
      <c r="L42" s="107">
        <v>1404</v>
      </c>
      <c r="M42" s="108">
        <v>1428</v>
      </c>
    </row>
    <row r="43" spans="2:13" ht="27.75" customHeight="1" x14ac:dyDescent="0.15">
      <c r="B43" s="1274"/>
      <c r="C43" s="1275"/>
      <c r="D43" s="105"/>
      <c r="E43" s="1280" t="s">
        <v>32</v>
      </c>
      <c r="F43" s="1280"/>
      <c r="G43" s="1280"/>
      <c r="H43" s="1281"/>
      <c r="I43" s="106">
        <v>6220</v>
      </c>
      <c r="J43" s="107">
        <v>6368</v>
      </c>
      <c r="K43" s="107">
        <v>6142</v>
      </c>
      <c r="L43" s="107">
        <v>5915</v>
      </c>
      <c r="M43" s="108">
        <v>5758</v>
      </c>
    </row>
    <row r="44" spans="2:13" ht="27.75" customHeight="1" x14ac:dyDescent="0.15">
      <c r="B44" s="1274"/>
      <c r="C44" s="1275"/>
      <c r="D44" s="105"/>
      <c r="E44" s="1280" t="s">
        <v>33</v>
      </c>
      <c r="F44" s="1280"/>
      <c r="G44" s="1280"/>
      <c r="H44" s="1281"/>
      <c r="I44" s="106">
        <v>1487</v>
      </c>
      <c r="J44" s="107">
        <v>1873</v>
      </c>
      <c r="K44" s="107">
        <v>2321</v>
      </c>
      <c r="L44" s="107">
        <v>2475</v>
      </c>
      <c r="M44" s="108">
        <v>2594</v>
      </c>
    </row>
    <row r="45" spans="2:13" ht="27.75" customHeight="1" x14ac:dyDescent="0.15">
      <c r="B45" s="1274"/>
      <c r="C45" s="1275"/>
      <c r="D45" s="105"/>
      <c r="E45" s="1280" t="s">
        <v>34</v>
      </c>
      <c r="F45" s="1280"/>
      <c r="G45" s="1280"/>
      <c r="H45" s="1281"/>
      <c r="I45" s="106">
        <v>857</v>
      </c>
      <c r="J45" s="107">
        <v>809</v>
      </c>
      <c r="K45" s="107">
        <v>863</v>
      </c>
      <c r="L45" s="107">
        <v>855</v>
      </c>
      <c r="M45" s="108">
        <v>766</v>
      </c>
    </row>
    <row r="46" spans="2:13" ht="27.75" customHeight="1" x14ac:dyDescent="0.15">
      <c r="B46" s="1274"/>
      <c r="C46" s="1275"/>
      <c r="D46" s="109"/>
      <c r="E46" s="1280" t="s">
        <v>35</v>
      </c>
      <c r="F46" s="1280"/>
      <c r="G46" s="1280"/>
      <c r="H46" s="1281"/>
      <c r="I46" s="106" t="s">
        <v>509</v>
      </c>
      <c r="J46" s="107">
        <v>124</v>
      </c>
      <c r="K46" s="107">
        <v>134</v>
      </c>
      <c r="L46" s="107">
        <v>86</v>
      </c>
      <c r="M46" s="108">
        <v>18</v>
      </c>
    </row>
    <row r="47" spans="2:13" ht="27.75" customHeight="1" x14ac:dyDescent="0.15">
      <c r="B47" s="1274"/>
      <c r="C47" s="1275"/>
      <c r="D47" s="110"/>
      <c r="E47" s="1282" t="s">
        <v>36</v>
      </c>
      <c r="F47" s="1283"/>
      <c r="G47" s="1283"/>
      <c r="H47" s="1284"/>
      <c r="I47" s="106" t="s">
        <v>509</v>
      </c>
      <c r="J47" s="107" t="s">
        <v>509</v>
      </c>
      <c r="K47" s="107" t="s">
        <v>509</v>
      </c>
      <c r="L47" s="107" t="s">
        <v>509</v>
      </c>
      <c r="M47" s="108" t="s">
        <v>509</v>
      </c>
    </row>
    <row r="48" spans="2:13" ht="27.75" customHeight="1" x14ac:dyDescent="0.15">
      <c r="B48" s="1274"/>
      <c r="C48" s="1275"/>
      <c r="D48" s="105"/>
      <c r="E48" s="1280" t="s">
        <v>37</v>
      </c>
      <c r="F48" s="1280"/>
      <c r="G48" s="1280"/>
      <c r="H48" s="1281"/>
      <c r="I48" s="106" t="s">
        <v>509</v>
      </c>
      <c r="J48" s="107" t="s">
        <v>509</v>
      </c>
      <c r="K48" s="107" t="s">
        <v>509</v>
      </c>
      <c r="L48" s="107" t="s">
        <v>509</v>
      </c>
      <c r="M48" s="108" t="s">
        <v>509</v>
      </c>
    </row>
    <row r="49" spans="2:13" ht="27.75" customHeight="1" x14ac:dyDescent="0.15">
      <c r="B49" s="1276"/>
      <c r="C49" s="1277"/>
      <c r="D49" s="105"/>
      <c r="E49" s="1280" t="s">
        <v>38</v>
      </c>
      <c r="F49" s="1280"/>
      <c r="G49" s="1280"/>
      <c r="H49" s="1281"/>
      <c r="I49" s="106" t="s">
        <v>509</v>
      </c>
      <c r="J49" s="107" t="s">
        <v>509</v>
      </c>
      <c r="K49" s="107" t="s">
        <v>509</v>
      </c>
      <c r="L49" s="107" t="s">
        <v>509</v>
      </c>
      <c r="M49" s="108" t="s">
        <v>509</v>
      </c>
    </row>
    <row r="50" spans="2:13" ht="27.75" customHeight="1" x14ac:dyDescent="0.15">
      <c r="B50" s="1285" t="s">
        <v>39</v>
      </c>
      <c r="C50" s="1286"/>
      <c r="D50" s="111"/>
      <c r="E50" s="1280" t="s">
        <v>40</v>
      </c>
      <c r="F50" s="1280"/>
      <c r="G50" s="1280"/>
      <c r="H50" s="1281"/>
      <c r="I50" s="106">
        <v>4901</v>
      </c>
      <c r="J50" s="107">
        <v>5701</v>
      </c>
      <c r="K50" s="107">
        <v>5725</v>
      </c>
      <c r="L50" s="107">
        <v>5428</v>
      </c>
      <c r="M50" s="108">
        <v>5108</v>
      </c>
    </row>
    <row r="51" spans="2:13" ht="27.75" customHeight="1" x14ac:dyDescent="0.15">
      <c r="B51" s="1274"/>
      <c r="C51" s="1275"/>
      <c r="D51" s="105"/>
      <c r="E51" s="1280" t="s">
        <v>41</v>
      </c>
      <c r="F51" s="1280"/>
      <c r="G51" s="1280"/>
      <c r="H51" s="1281"/>
      <c r="I51" s="106">
        <v>2638</v>
      </c>
      <c r="J51" s="107">
        <v>2651</v>
      </c>
      <c r="K51" s="107">
        <v>2855</v>
      </c>
      <c r="L51" s="107">
        <v>3301</v>
      </c>
      <c r="M51" s="108">
        <v>3581</v>
      </c>
    </row>
    <row r="52" spans="2:13" ht="27.75" customHeight="1" x14ac:dyDescent="0.15">
      <c r="B52" s="1276"/>
      <c r="C52" s="1277"/>
      <c r="D52" s="105"/>
      <c r="E52" s="1280" t="s">
        <v>42</v>
      </c>
      <c r="F52" s="1280"/>
      <c r="G52" s="1280"/>
      <c r="H52" s="1281"/>
      <c r="I52" s="106">
        <v>19544</v>
      </c>
      <c r="J52" s="107">
        <v>19655</v>
      </c>
      <c r="K52" s="107">
        <v>19553</v>
      </c>
      <c r="L52" s="107">
        <v>19624</v>
      </c>
      <c r="M52" s="108">
        <v>19596</v>
      </c>
    </row>
    <row r="53" spans="2:13" ht="27.75" customHeight="1" thickBot="1" x14ac:dyDescent="0.2">
      <c r="B53" s="1287" t="s">
        <v>43</v>
      </c>
      <c r="C53" s="1288"/>
      <c r="D53" s="112"/>
      <c r="E53" s="1289" t="s">
        <v>44</v>
      </c>
      <c r="F53" s="1289"/>
      <c r="G53" s="1289"/>
      <c r="H53" s="1290"/>
      <c r="I53" s="113">
        <v>2220</v>
      </c>
      <c r="J53" s="114">
        <v>1434</v>
      </c>
      <c r="K53" s="114">
        <v>1747</v>
      </c>
      <c r="L53" s="114">
        <v>3083</v>
      </c>
      <c r="M53" s="115">
        <v>3396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jUipMCuWE42bmmnxu3xF/QBHcLD0S3VV+qB77A3DlOU9FQa88oT6KrKqy6srsA+E4hI59Ul8ToWGoJnDX1chw==" saltValue="9tkVIxgbsklRLXC9BuHP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47</v>
      </c>
      <c r="D55" s="1299"/>
      <c r="E55" s="1300"/>
      <c r="F55" s="127">
        <v>3187</v>
      </c>
      <c r="G55" s="127">
        <v>2812</v>
      </c>
      <c r="H55" s="128">
        <v>2497</v>
      </c>
    </row>
    <row r="56" spans="2:8" ht="52.5" customHeight="1" x14ac:dyDescent="0.15">
      <c r="B56" s="129"/>
      <c r="C56" s="1301" t="s">
        <v>48</v>
      </c>
      <c r="D56" s="1301"/>
      <c r="E56" s="1302"/>
      <c r="F56" s="130">
        <v>529</v>
      </c>
      <c r="G56" s="130">
        <v>530</v>
      </c>
      <c r="H56" s="131">
        <v>330</v>
      </c>
    </row>
    <row r="57" spans="2:8" ht="53.25" customHeight="1" x14ac:dyDescent="0.15">
      <c r="B57" s="129"/>
      <c r="C57" s="1303" t="s">
        <v>49</v>
      </c>
      <c r="D57" s="1303"/>
      <c r="E57" s="1304"/>
      <c r="F57" s="132">
        <v>990</v>
      </c>
      <c r="G57" s="132">
        <v>956</v>
      </c>
      <c r="H57" s="133">
        <v>857</v>
      </c>
    </row>
    <row r="58" spans="2:8" ht="45.75" customHeight="1" x14ac:dyDescent="0.15">
      <c r="B58" s="134"/>
      <c r="C58" s="1291" t="s">
        <v>589</v>
      </c>
      <c r="D58" s="1292"/>
      <c r="E58" s="1293"/>
      <c r="F58" s="135">
        <v>273</v>
      </c>
      <c r="G58" s="135">
        <v>274</v>
      </c>
      <c r="H58" s="136">
        <v>274</v>
      </c>
    </row>
    <row r="59" spans="2:8" ht="45.75" customHeight="1" x14ac:dyDescent="0.15">
      <c r="B59" s="134"/>
      <c r="C59" s="1291" t="s">
        <v>588</v>
      </c>
      <c r="D59" s="1292"/>
      <c r="E59" s="1293"/>
      <c r="F59" s="135">
        <v>711</v>
      </c>
      <c r="G59" s="135">
        <v>411</v>
      </c>
      <c r="H59" s="136">
        <v>212</v>
      </c>
    </row>
    <row r="60" spans="2:8" ht="45.75" customHeight="1" x14ac:dyDescent="0.15">
      <c r="B60" s="134"/>
      <c r="C60" s="1291" t="s">
        <v>592</v>
      </c>
      <c r="D60" s="1292"/>
      <c r="E60" s="1293"/>
      <c r="F60" s="135" t="s">
        <v>509</v>
      </c>
      <c r="G60" s="135">
        <v>100</v>
      </c>
      <c r="H60" s="136">
        <v>200</v>
      </c>
    </row>
    <row r="61" spans="2:8" ht="45.75" customHeight="1" x14ac:dyDescent="0.15">
      <c r="B61" s="134"/>
      <c r="C61" s="1291" t="s">
        <v>590</v>
      </c>
      <c r="D61" s="1292"/>
      <c r="E61" s="1293"/>
      <c r="F61" s="135" t="s">
        <v>509</v>
      </c>
      <c r="G61" s="135">
        <v>165</v>
      </c>
      <c r="H61" s="136">
        <v>165</v>
      </c>
    </row>
    <row r="62" spans="2:8" ht="45.75" customHeight="1" thickBot="1" x14ac:dyDescent="0.2">
      <c r="B62" s="137"/>
      <c r="C62" s="1294" t="s">
        <v>591</v>
      </c>
      <c r="D62" s="1295"/>
      <c r="E62" s="1296"/>
      <c r="F62" s="138">
        <v>6</v>
      </c>
      <c r="G62" s="138">
        <v>6</v>
      </c>
      <c r="H62" s="139">
        <v>6</v>
      </c>
    </row>
    <row r="63" spans="2:8" ht="52.5" customHeight="1" thickBot="1" x14ac:dyDescent="0.2">
      <c r="B63" s="140"/>
      <c r="C63" s="1297" t="s">
        <v>50</v>
      </c>
      <c r="D63" s="1297"/>
      <c r="E63" s="1298"/>
      <c r="F63" s="141">
        <v>4707</v>
      </c>
      <c r="G63" s="141">
        <v>4298</v>
      </c>
      <c r="H63" s="142">
        <v>3684</v>
      </c>
    </row>
    <row r="64" spans="2:8" ht="15" customHeight="1" x14ac:dyDescent="0.15"/>
    <row r="65" ht="0" hidden="1" customHeight="1" x14ac:dyDescent="0.15"/>
    <row r="66" ht="0" hidden="1" customHeight="1" x14ac:dyDescent="0.15"/>
  </sheetData>
  <sheetProtection algorithmName="SHA-512" hashValue="Y970fnxlKhn4IdB2yPwEhTWtPFOpNOLuE4t4eqosaoj/n+AWVtIA8CpV+WAe93/bqt3THwMwVcpHTuoDMjDK2Q==" saltValue="qJ7Ez7mcP9tHHY+fhM7j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550</v>
      </c>
      <c r="BQ50" s="1309"/>
      <c r="BR50" s="1309"/>
      <c r="BS50" s="1309"/>
      <c r="BT50" s="1309"/>
      <c r="BU50" s="1309"/>
      <c r="BV50" s="1309"/>
      <c r="BW50" s="1309"/>
      <c r="BX50" s="1309" t="s">
        <v>551</v>
      </c>
      <c r="BY50" s="1309"/>
      <c r="BZ50" s="1309"/>
      <c r="CA50" s="1309"/>
      <c r="CB50" s="1309"/>
      <c r="CC50" s="1309"/>
      <c r="CD50" s="1309"/>
      <c r="CE50" s="1309"/>
      <c r="CF50" s="1309" t="s">
        <v>552</v>
      </c>
      <c r="CG50" s="1309"/>
      <c r="CH50" s="1309"/>
      <c r="CI50" s="1309"/>
      <c r="CJ50" s="1309"/>
      <c r="CK50" s="1309"/>
      <c r="CL50" s="1309"/>
      <c r="CM50" s="1309"/>
      <c r="CN50" s="1309" t="s">
        <v>553</v>
      </c>
      <c r="CO50" s="1309"/>
      <c r="CP50" s="1309"/>
      <c r="CQ50" s="1309"/>
      <c r="CR50" s="1309"/>
      <c r="CS50" s="1309"/>
      <c r="CT50" s="1309"/>
      <c r="CU50" s="1309"/>
      <c r="CV50" s="1309" t="s">
        <v>554</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597</v>
      </c>
      <c r="AO51" s="1312"/>
      <c r="AP51" s="1312"/>
      <c r="AQ51" s="1312"/>
      <c r="AR51" s="1312"/>
      <c r="AS51" s="1312"/>
      <c r="AT51" s="1312"/>
      <c r="AU51" s="1312"/>
      <c r="AV51" s="1312"/>
      <c r="AW51" s="1312"/>
      <c r="AX51" s="1312"/>
      <c r="AY51" s="1312"/>
      <c r="AZ51" s="1312"/>
      <c r="BA51" s="1312"/>
      <c r="BB51" s="1312" t="s">
        <v>598</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v>19.399999999999999</v>
      </c>
      <c r="CG51" s="1310"/>
      <c r="CH51" s="1310"/>
      <c r="CI51" s="1310"/>
      <c r="CJ51" s="1310"/>
      <c r="CK51" s="1310"/>
      <c r="CL51" s="1310"/>
      <c r="CM51" s="1310"/>
      <c r="CN51" s="1310">
        <v>33.700000000000003</v>
      </c>
      <c r="CO51" s="1310"/>
      <c r="CP51" s="1310"/>
      <c r="CQ51" s="1310"/>
      <c r="CR51" s="1310"/>
      <c r="CS51" s="1310"/>
      <c r="CT51" s="1310"/>
      <c r="CU51" s="1310"/>
      <c r="CV51" s="1310">
        <v>36.5</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599</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57.4</v>
      </c>
      <c r="CG53" s="1310"/>
      <c r="CH53" s="1310"/>
      <c r="CI53" s="1310"/>
      <c r="CJ53" s="1310"/>
      <c r="CK53" s="1310"/>
      <c r="CL53" s="1310"/>
      <c r="CM53" s="1310"/>
      <c r="CN53" s="1310">
        <v>55.8</v>
      </c>
      <c r="CO53" s="1310"/>
      <c r="CP53" s="1310"/>
      <c r="CQ53" s="1310"/>
      <c r="CR53" s="1310"/>
      <c r="CS53" s="1310"/>
      <c r="CT53" s="1310"/>
      <c r="CU53" s="1310"/>
      <c r="CV53" s="1310">
        <v>55.8</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600</v>
      </c>
      <c r="AO55" s="1309"/>
      <c r="AP55" s="1309"/>
      <c r="AQ55" s="1309"/>
      <c r="AR55" s="1309"/>
      <c r="AS55" s="1309"/>
      <c r="AT55" s="1309"/>
      <c r="AU55" s="1309"/>
      <c r="AV55" s="1309"/>
      <c r="AW55" s="1309"/>
      <c r="AX55" s="1309"/>
      <c r="AY55" s="1309"/>
      <c r="AZ55" s="1309"/>
      <c r="BA55" s="1309"/>
      <c r="BB55" s="1312" t="s">
        <v>598</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35.299999999999997</v>
      </c>
      <c r="CG55" s="1310"/>
      <c r="CH55" s="1310"/>
      <c r="CI55" s="1310"/>
      <c r="CJ55" s="1310"/>
      <c r="CK55" s="1310"/>
      <c r="CL55" s="1310"/>
      <c r="CM55" s="1310"/>
      <c r="CN55" s="1310">
        <v>31.9</v>
      </c>
      <c r="CO55" s="1310"/>
      <c r="CP55" s="1310"/>
      <c r="CQ55" s="1310"/>
      <c r="CR55" s="1310"/>
      <c r="CS55" s="1310"/>
      <c r="CT55" s="1310"/>
      <c r="CU55" s="1310"/>
      <c r="CV55" s="1310">
        <v>24.2</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599</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60.4</v>
      </c>
      <c r="CG57" s="1310"/>
      <c r="CH57" s="1310"/>
      <c r="CI57" s="1310"/>
      <c r="CJ57" s="1310"/>
      <c r="CK57" s="1310"/>
      <c r="CL57" s="1310"/>
      <c r="CM57" s="1310"/>
      <c r="CN57" s="1310">
        <v>59.3</v>
      </c>
      <c r="CO57" s="1310"/>
      <c r="CP57" s="1310"/>
      <c r="CQ57" s="1310"/>
      <c r="CR57" s="1310"/>
      <c r="CS57" s="1310"/>
      <c r="CT57" s="1310"/>
      <c r="CU57" s="1310"/>
      <c r="CV57" s="1310">
        <v>59.8</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550</v>
      </c>
      <c r="BQ72" s="1309"/>
      <c r="BR72" s="1309"/>
      <c r="BS72" s="1309"/>
      <c r="BT72" s="1309"/>
      <c r="BU72" s="1309"/>
      <c r="BV72" s="1309"/>
      <c r="BW72" s="1309"/>
      <c r="BX72" s="1309" t="s">
        <v>551</v>
      </c>
      <c r="BY72" s="1309"/>
      <c r="BZ72" s="1309"/>
      <c r="CA72" s="1309"/>
      <c r="CB72" s="1309"/>
      <c r="CC72" s="1309"/>
      <c r="CD72" s="1309"/>
      <c r="CE72" s="1309"/>
      <c r="CF72" s="1309" t="s">
        <v>552</v>
      </c>
      <c r="CG72" s="1309"/>
      <c r="CH72" s="1309"/>
      <c r="CI72" s="1309"/>
      <c r="CJ72" s="1309"/>
      <c r="CK72" s="1309"/>
      <c r="CL72" s="1309"/>
      <c r="CM72" s="1309"/>
      <c r="CN72" s="1309" t="s">
        <v>553</v>
      </c>
      <c r="CO72" s="1309"/>
      <c r="CP72" s="1309"/>
      <c r="CQ72" s="1309"/>
      <c r="CR72" s="1309"/>
      <c r="CS72" s="1309"/>
      <c r="CT72" s="1309"/>
      <c r="CU72" s="1309"/>
      <c r="CV72" s="1309" t="s">
        <v>554</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597</v>
      </c>
      <c r="AO73" s="1312"/>
      <c r="AP73" s="1312"/>
      <c r="AQ73" s="1312"/>
      <c r="AR73" s="1312"/>
      <c r="AS73" s="1312"/>
      <c r="AT73" s="1312"/>
      <c r="AU73" s="1312"/>
      <c r="AV73" s="1312"/>
      <c r="AW73" s="1312"/>
      <c r="AX73" s="1312"/>
      <c r="AY73" s="1312"/>
      <c r="AZ73" s="1312"/>
      <c r="BA73" s="1312"/>
      <c r="BB73" s="1312" t="s">
        <v>598</v>
      </c>
      <c r="BC73" s="1312"/>
      <c r="BD73" s="1312"/>
      <c r="BE73" s="1312"/>
      <c r="BF73" s="1312"/>
      <c r="BG73" s="1312"/>
      <c r="BH73" s="1312"/>
      <c r="BI73" s="1312"/>
      <c r="BJ73" s="1312"/>
      <c r="BK73" s="1312"/>
      <c r="BL73" s="1312"/>
      <c r="BM73" s="1312"/>
      <c r="BN73" s="1312"/>
      <c r="BO73" s="1312"/>
      <c r="BP73" s="1310">
        <v>25.8</v>
      </c>
      <c r="BQ73" s="1310"/>
      <c r="BR73" s="1310"/>
      <c r="BS73" s="1310"/>
      <c r="BT73" s="1310"/>
      <c r="BU73" s="1310"/>
      <c r="BV73" s="1310"/>
      <c r="BW73" s="1310"/>
      <c r="BX73" s="1310">
        <v>16</v>
      </c>
      <c r="BY73" s="1310"/>
      <c r="BZ73" s="1310"/>
      <c r="CA73" s="1310"/>
      <c r="CB73" s="1310"/>
      <c r="CC73" s="1310"/>
      <c r="CD73" s="1310"/>
      <c r="CE73" s="1310"/>
      <c r="CF73" s="1310">
        <v>19.399999999999999</v>
      </c>
      <c r="CG73" s="1310"/>
      <c r="CH73" s="1310"/>
      <c r="CI73" s="1310"/>
      <c r="CJ73" s="1310"/>
      <c r="CK73" s="1310"/>
      <c r="CL73" s="1310"/>
      <c r="CM73" s="1310"/>
      <c r="CN73" s="1310">
        <v>33.700000000000003</v>
      </c>
      <c r="CO73" s="1310"/>
      <c r="CP73" s="1310"/>
      <c r="CQ73" s="1310"/>
      <c r="CR73" s="1310"/>
      <c r="CS73" s="1310"/>
      <c r="CT73" s="1310"/>
      <c r="CU73" s="1310"/>
      <c r="CV73" s="1310">
        <v>36.5</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602</v>
      </c>
      <c r="BC75" s="1312"/>
      <c r="BD75" s="1312"/>
      <c r="BE75" s="1312"/>
      <c r="BF75" s="1312"/>
      <c r="BG75" s="1312"/>
      <c r="BH75" s="1312"/>
      <c r="BI75" s="1312"/>
      <c r="BJ75" s="1312"/>
      <c r="BK75" s="1312"/>
      <c r="BL75" s="1312"/>
      <c r="BM75" s="1312"/>
      <c r="BN75" s="1312"/>
      <c r="BO75" s="1312"/>
      <c r="BP75" s="1310">
        <v>5.9</v>
      </c>
      <c r="BQ75" s="1310"/>
      <c r="BR75" s="1310"/>
      <c r="BS75" s="1310"/>
      <c r="BT75" s="1310"/>
      <c r="BU75" s="1310"/>
      <c r="BV75" s="1310"/>
      <c r="BW75" s="1310"/>
      <c r="BX75" s="1310">
        <v>5.4</v>
      </c>
      <c r="BY75" s="1310"/>
      <c r="BZ75" s="1310"/>
      <c r="CA75" s="1310"/>
      <c r="CB75" s="1310"/>
      <c r="CC75" s="1310"/>
      <c r="CD75" s="1310"/>
      <c r="CE75" s="1310"/>
      <c r="CF75" s="1310">
        <v>5.5</v>
      </c>
      <c r="CG75" s="1310"/>
      <c r="CH75" s="1310"/>
      <c r="CI75" s="1310"/>
      <c r="CJ75" s="1310"/>
      <c r="CK75" s="1310"/>
      <c r="CL75" s="1310"/>
      <c r="CM75" s="1310"/>
      <c r="CN75" s="1310">
        <v>5.6</v>
      </c>
      <c r="CO75" s="1310"/>
      <c r="CP75" s="1310"/>
      <c r="CQ75" s="1310"/>
      <c r="CR75" s="1310"/>
      <c r="CS75" s="1310"/>
      <c r="CT75" s="1310"/>
      <c r="CU75" s="1310"/>
      <c r="CV75" s="1310">
        <v>6.2</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600</v>
      </c>
      <c r="AO77" s="1309"/>
      <c r="AP77" s="1309"/>
      <c r="AQ77" s="1309"/>
      <c r="AR77" s="1309"/>
      <c r="AS77" s="1309"/>
      <c r="AT77" s="1309"/>
      <c r="AU77" s="1309"/>
      <c r="AV77" s="1309"/>
      <c r="AW77" s="1309"/>
      <c r="AX77" s="1309"/>
      <c r="AY77" s="1309"/>
      <c r="AZ77" s="1309"/>
      <c r="BA77" s="1309"/>
      <c r="BB77" s="1312" t="s">
        <v>598</v>
      </c>
      <c r="BC77" s="1312"/>
      <c r="BD77" s="1312"/>
      <c r="BE77" s="1312"/>
      <c r="BF77" s="1312"/>
      <c r="BG77" s="1312"/>
      <c r="BH77" s="1312"/>
      <c r="BI77" s="1312"/>
      <c r="BJ77" s="1312"/>
      <c r="BK77" s="1312"/>
      <c r="BL77" s="1312"/>
      <c r="BM77" s="1312"/>
      <c r="BN77" s="1312"/>
      <c r="BO77" s="1312"/>
      <c r="BP77" s="1310">
        <v>45.9</v>
      </c>
      <c r="BQ77" s="1310"/>
      <c r="BR77" s="1310"/>
      <c r="BS77" s="1310"/>
      <c r="BT77" s="1310"/>
      <c r="BU77" s="1310"/>
      <c r="BV77" s="1310"/>
      <c r="BW77" s="1310"/>
      <c r="BX77" s="1310">
        <v>33.6</v>
      </c>
      <c r="BY77" s="1310"/>
      <c r="BZ77" s="1310"/>
      <c r="CA77" s="1310"/>
      <c r="CB77" s="1310"/>
      <c r="CC77" s="1310"/>
      <c r="CD77" s="1310"/>
      <c r="CE77" s="1310"/>
      <c r="CF77" s="1310">
        <v>35.299999999999997</v>
      </c>
      <c r="CG77" s="1310"/>
      <c r="CH77" s="1310"/>
      <c r="CI77" s="1310"/>
      <c r="CJ77" s="1310"/>
      <c r="CK77" s="1310"/>
      <c r="CL77" s="1310"/>
      <c r="CM77" s="1310"/>
      <c r="CN77" s="1310">
        <v>31.9</v>
      </c>
      <c r="CO77" s="1310"/>
      <c r="CP77" s="1310"/>
      <c r="CQ77" s="1310"/>
      <c r="CR77" s="1310"/>
      <c r="CS77" s="1310"/>
      <c r="CT77" s="1310"/>
      <c r="CU77" s="1310"/>
      <c r="CV77" s="1310">
        <v>24.2</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602</v>
      </c>
      <c r="BC79" s="1312"/>
      <c r="BD79" s="1312"/>
      <c r="BE79" s="1312"/>
      <c r="BF79" s="1312"/>
      <c r="BG79" s="1312"/>
      <c r="BH79" s="1312"/>
      <c r="BI79" s="1312"/>
      <c r="BJ79" s="1312"/>
      <c r="BK79" s="1312"/>
      <c r="BL79" s="1312"/>
      <c r="BM79" s="1312"/>
      <c r="BN79" s="1312"/>
      <c r="BO79" s="1312"/>
      <c r="BP79" s="1310">
        <v>8.8000000000000007</v>
      </c>
      <c r="BQ79" s="1310"/>
      <c r="BR79" s="1310"/>
      <c r="BS79" s="1310"/>
      <c r="BT79" s="1310"/>
      <c r="BU79" s="1310"/>
      <c r="BV79" s="1310"/>
      <c r="BW79" s="1310"/>
      <c r="BX79" s="1310">
        <v>7</v>
      </c>
      <c r="BY79" s="1310"/>
      <c r="BZ79" s="1310"/>
      <c r="CA79" s="1310"/>
      <c r="CB79" s="1310"/>
      <c r="CC79" s="1310"/>
      <c r="CD79" s="1310"/>
      <c r="CE79" s="1310"/>
      <c r="CF79" s="1310">
        <v>6.9</v>
      </c>
      <c r="CG79" s="1310"/>
      <c r="CH79" s="1310"/>
      <c r="CI79" s="1310"/>
      <c r="CJ79" s="1310"/>
      <c r="CK79" s="1310"/>
      <c r="CL79" s="1310"/>
      <c r="CM79" s="1310"/>
      <c r="CN79" s="1310">
        <v>6.6</v>
      </c>
      <c r="CO79" s="1310"/>
      <c r="CP79" s="1310"/>
      <c r="CQ79" s="1310"/>
      <c r="CR79" s="1310"/>
      <c r="CS79" s="1310"/>
      <c r="CT79" s="1310"/>
      <c r="CU79" s="1310"/>
      <c r="CV79" s="1310">
        <v>6.4</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lHVYC+DSqVs7k4ukW4ggHoQlzYOD+pfWxAoYdRb+t9GeDUmT/KYadxnYDJ1ITSu14Z6LdRNFPAZo9dZbBulMQ==" saltValue="joPw/jgMUSJ5I3gngEAb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Fa0ZjM9Czmdeh0keOeV+z744+raCPauSNrf9IOe2YT8LXJRVJN2QEmB5Z+JVxUa58q8UBQc7s19n6ASYFsfzA==" saltValue="QCt2IK39WjIOKQTRc1xc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mvQasfvnDzvWNRkaGs4gc1dv4y/ddcngJ+lBcu8SnUwtwDYFeEnICVgI48Sc+ZD+743lZOUahMd0d6AmUhkng==" saltValue="/Y24IG+kZJdiS9dMwKgh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547</v>
      </c>
      <c r="G2" s="156"/>
      <c r="H2" s="157"/>
    </row>
    <row r="3" spans="1:8" x14ac:dyDescent="0.15">
      <c r="A3" s="153" t="s">
        <v>540</v>
      </c>
      <c r="B3" s="158"/>
      <c r="C3" s="159"/>
      <c r="D3" s="160">
        <v>70651</v>
      </c>
      <c r="E3" s="161"/>
      <c r="F3" s="162">
        <v>66255</v>
      </c>
      <c r="G3" s="163"/>
      <c r="H3" s="164"/>
    </row>
    <row r="4" spans="1:8" x14ac:dyDescent="0.15">
      <c r="A4" s="165"/>
      <c r="B4" s="166"/>
      <c r="C4" s="167"/>
      <c r="D4" s="168">
        <v>24545</v>
      </c>
      <c r="E4" s="169"/>
      <c r="F4" s="170">
        <v>31822</v>
      </c>
      <c r="G4" s="171"/>
      <c r="H4" s="172"/>
    </row>
    <row r="5" spans="1:8" x14ac:dyDescent="0.15">
      <c r="A5" s="153" t="s">
        <v>542</v>
      </c>
      <c r="B5" s="158"/>
      <c r="C5" s="159"/>
      <c r="D5" s="160">
        <v>31089</v>
      </c>
      <c r="E5" s="161"/>
      <c r="F5" s="162">
        <v>47278</v>
      </c>
      <c r="G5" s="163"/>
      <c r="H5" s="164"/>
    </row>
    <row r="6" spans="1:8" x14ac:dyDescent="0.15">
      <c r="A6" s="165"/>
      <c r="B6" s="166"/>
      <c r="C6" s="167"/>
      <c r="D6" s="168">
        <v>11144</v>
      </c>
      <c r="E6" s="169"/>
      <c r="F6" s="170">
        <v>24096</v>
      </c>
      <c r="G6" s="171"/>
      <c r="H6" s="172"/>
    </row>
    <row r="7" spans="1:8" x14ac:dyDescent="0.15">
      <c r="A7" s="153" t="s">
        <v>543</v>
      </c>
      <c r="B7" s="158"/>
      <c r="C7" s="159"/>
      <c r="D7" s="160">
        <v>54845</v>
      </c>
      <c r="E7" s="161"/>
      <c r="F7" s="162">
        <v>44504</v>
      </c>
      <c r="G7" s="163"/>
      <c r="H7" s="164"/>
    </row>
    <row r="8" spans="1:8" x14ac:dyDescent="0.15">
      <c r="A8" s="165"/>
      <c r="B8" s="166"/>
      <c r="C8" s="167"/>
      <c r="D8" s="168">
        <v>19148</v>
      </c>
      <c r="E8" s="169"/>
      <c r="F8" s="170">
        <v>25876</v>
      </c>
      <c r="G8" s="171"/>
      <c r="H8" s="172"/>
    </row>
    <row r="9" spans="1:8" x14ac:dyDescent="0.15">
      <c r="A9" s="153" t="s">
        <v>544</v>
      </c>
      <c r="B9" s="158"/>
      <c r="C9" s="159"/>
      <c r="D9" s="160">
        <v>108427</v>
      </c>
      <c r="E9" s="161"/>
      <c r="F9" s="162">
        <v>47820</v>
      </c>
      <c r="G9" s="163"/>
      <c r="H9" s="164"/>
    </row>
    <row r="10" spans="1:8" x14ac:dyDescent="0.15">
      <c r="A10" s="165"/>
      <c r="B10" s="166"/>
      <c r="C10" s="167"/>
      <c r="D10" s="168">
        <v>18137</v>
      </c>
      <c r="E10" s="169"/>
      <c r="F10" s="170">
        <v>25855</v>
      </c>
      <c r="G10" s="171"/>
      <c r="H10" s="172"/>
    </row>
    <row r="11" spans="1:8" x14ac:dyDescent="0.15">
      <c r="A11" s="153" t="s">
        <v>545</v>
      </c>
      <c r="B11" s="158"/>
      <c r="C11" s="159"/>
      <c r="D11" s="160">
        <v>73708</v>
      </c>
      <c r="E11" s="161"/>
      <c r="F11" s="162">
        <v>41934</v>
      </c>
      <c r="G11" s="163"/>
      <c r="H11" s="164"/>
    </row>
    <row r="12" spans="1:8" x14ac:dyDescent="0.15">
      <c r="A12" s="165"/>
      <c r="B12" s="166"/>
      <c r="C12" s="173"/>
      <c r="D12" s="168">
        <v>20783</v>
      </c>
      <c r="E12" s="169"/>
      <c r="F12" s="170">
        <v>23352</v>
      </c>
      <c r="G12" s="171"/>
      <c r="H12" s="172"/>
    </row>
    <row r="13" spans="1:8" x14ac:dyDescent="0.15">
      <c r="A13" s="153"/>
      <c r="B13" s="158"/>
      <c r="C13" s="174"/>
      <c r="D13" s="175">
        <v>67744</v>
      </c>
      <c r="E13" s="176"/>
      <c r="F13" s="177">
        <v>49558</v>
      </c>
      <c r="G13" s="178"/>
      <c r="H13" s="164"/>
    </row>
    <row r="14" spans="1:8" x14ac:dyDescent="0.15">
      <c r="A14" s="165"/>
      <c r="B14" s="166"/>
      <c r="C14" s="167"/>
      <c r="D14" s="168">
        <v>18751</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3.12</v>
      </c>
      <c r="C19" s="179">
        <f>ROUND(VALUE(SUBSTITUTE(実質収支比率等に係る経年分析!G$48,"▲","-")),2)</f>
        <v>2.7</v>
      </c>
      <c r="D19" s="179">
        <f>ROUND(VALUE(SUBSTITUTE(実質収支比率等に係る経年分析!H$48,"▲","-")),2)</f>
        <v>3.2</v>
      </c>
      <c r="E19" s="179">
        <f>ROUND(VALUE(SUBSTITUTE(実質収支比率等に係る経年分析!I$48,"▲","-")),2)</f>
        <v>2.37</v>
      </c>
      <c r="F19" s="179">
        <f>ROUND(VALUE(SUBSTITUTE(実質収支比率等に係る経年分析!J$48,"▲","-")),2)</f>
        <v>2.41</v>
      </c>
    </row>
    <row r="20" spans="1:11" x14ac:dyDescent="0.15">
      <c r="A20" s="179" t="s">
        <v>54</v>
      </c>
      <c r="B20" s="179">
        <f>ROUND(VALUE(SUBSTITUTE(実質収支比率等に係る経年分析!F$47,"▲","-")),2)</f>
        <v>25.85</v>
      </c>
      <c r="C20" s="179">
        <f>ROUND(VALUE(SUBSTITUTE(実質収支比率等に係る経年分析!G$47,"▲","-")),2)</f>
        <v>30.06</v>
      </c>
      <c r="D20" s="179">
        <f>ROUND(VALUE(SUBSTITUTE(実質収支比率等に係る経年分析!H$47,"▲","-")),2)</f>
        <v>30.27</v>
      </c>
      <c r="E20" s="179">
        <f>ROUND(VALUE(SUBSTITUTE(実質収支比率等に係る経年分析!I$47,"▲","-")),2)</f>
        <v>26.45</v>
      </c>
      <c r="F20" s="179">
        <f>ROUND(VALUE(SUBSTITUTE(実質収支比率等に係る経年分析!J$47,"▲","-")),2)</f>
        <v>23.21</v>
      </c>
    </row>
    <row r="21" spans="1:11" x14ac:dyDescent="0.15">
      <c r="A21" s="179" t="s">
        <v>55</v>
      </c>
      <c r="B21" s="179">
        <f>IF(ISNUMBER(VALUE(SUBSTITUTE(実質収支比率等に係る経年分析!F$49,"▲","-"))),ROUND(VALUE(SUBSTITUTE(実質収支比率等に係る経年分析!F$49,"▲","-")),2),NA())</f>
        <v>0.98</v>
      </c>
      <c r="C21" s="179">
        <f>IF(ISNUMBER(VALUE(SUBSTITUTE(実質収支比率等に係る経年分析!G$49,"▲","-"))),ROUND(VALUE(SUBSTITUTE(実質収支比率等に係る経年分析!G$49,"▲","-")),2),NA())</f>
        <v>3.2</v>
      </c>
      <c r="D21" s="179">
        <f>IF(ISNUMBER(VALUE(SUBSTITUTE(実質収支比率等に係る経年分析!H$49,"▲","-"))),ROUND(VALUE(SUBSTITUTE(実質収支比率等に係る経年分析!H$49,"▲","-")),2),NA())</f>
        <v>-0.56000000000000005</v>
      </c>
      <c r="E21" s="179">
        <f>IF(ISNUMBER(VALUE(SUBSTITUTE(実質収支比率等に係る経年分析!I$49,"▲","-"))),ROUND(VALUE(SUBSTITUTE(実質収支比率等に係る経年分析!I$49,"▲","-")),2),NA())</f>
        <v>-5.92</v>
      </c>
      <c r="F21" s="179">
        <f>IF(ISNUMBER(VALUE(SUBSTITUTE(実質収支比率等に係る経年分析!J$49,"▲","-"))),ROUND(VALUE(SUBSTITUTE(実質収支比率等に係る経年分析!J$49,"▲","-")),2),NA())</f>
        <v>-4.08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0.84</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0.41</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2.5299999999999998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v>
      </c>
    </row>
    <row r="35" spans="1:16" x14ac:dyDescent="0.15">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3.48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11.14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11.69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12.87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1817</v>
      </c>
      <c r="E42" s="181"/>
      <c r="F42" s="181"/>
      <c r="G42" s="181">
        <f>'実質公債費比率（分子）の構造'!L$52</f>
        <v>1810</v>
      </c>
      <c r="H42" s="181"/>
      <c r="I42" s="181"/>
      <c r="J42" s="181">
        <f>'実質公債費比率（分子）の構造'!M$52</f>
        <v>1822</v>
      </c>
      <c r="K42" s="181"/>
      <c r="L42" s="181"/>
      <c r="M42" s="181">
        <f>'実質公債費比率（分子）の構造'!N$52</f>
        <v>1809</v>
      </c>
      <c r="N42" s="181"/>
      <c r="O42" s="181"/>
      <c r="P42" s="181">
        <f>'実質公債費比率（分子）の構造'!O$52</f>
        <v>1803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96</v>
      </c>
      <c r="C44" s="181"/>
      <c r="D44" s="181"/>
      <c r="E44" s="181">
        <f>'実質公債費比率（分子）の構造'!L$50</f>
        <v>91</v>
      </c>
      <c r="F44" s="181"/>
      <c r="G44" s="181"/>
      <c r="H44" s="181">
        <f>'実質公債費比率（分子）の構造'!M$50</f>
        <v>91</v>
      </c>
      <c r="I44" s="181"/>
      <c r="J44" s="181"/>
      <c r="K44" s="181">
        <f>'実質公債費比率（分子）の構造'!N$50</f>
        <v>112</v>
      </c>
      <c r="L44" s="181"/>
      <c r="M44" s="181"/>
      <c r="N44" s="181">
        <f>'実質公債費比率（分子）の構造'!O$50</f>
        <v>166</v>
      </c>
      <c r="O44" s="181"/>
      <c r="P44" s="181"/>
    </row>
    <row r="45" spans="1:16" x14ac:dyDescent="0.15">
      <c r="A45" s="181" t="s">
        <v>65</v>
      </c>
      <c r="B45" s="181">
        <f>'実質公債費比率（分子）の構造'!K$49</f>
        <v>121</v>
      </c>
      <c r="C45" s="181"/>
      <c r="D45" s="181"/>
      <c r="E45" s="181">
        <f>'実質公債費比率（分子）の構造'!L$49</f>
        <v>102</v>
      </c>
      <c r="F45" s="181"/>
      <c r="G45" s="181"/>
      <c r="H45" s="181">
        <f>'実質公債費比率（分子）の構造'!M$49</f>
        <v>114</v>
      </c>
      <c r="I45" s="181"/>
      <c r="J45" s="181"/>
      <c r="K45" s="181">
        <f>'実質公債費比率（分子）の構造'!N$49</f>
        <v>129</v>
      </c>
      <c r="L45" s="181"/>
      <c r="M45" s="181"/>
      <c r="N45" s="181">
        <f>'実質公債費比率（分子）の構造'!O$49</f>
        <v>138</v>
      </c>
      <c r="O45" s="181"/>
      <c r="P45" s="181"/>
    </row>
    <row r="46" spans="1:16" x14ac:dyDescent="0.15">
      <c r="A46" s="181" t="s">
        <v>66</v>
      </c>
      <c r="B46" s="181">
        <f>'実質公債費比率（分子）の構造'!K$48</f>
        <v>359</v>
      </c>
      <c r="C46" s="181"/>
      <c r="D46" s="181"/>
      <c r="E46" s="181">
        <f>'実質公債費比率（分子）の構造'!L$48</f>
        <v>383</v>
      </c>
      <c r="F46" s="181"/>
      <c r="G46" s="181"/>
      <c r="H46" s="181">
        <f>'実質公債費比率（分子）の構造'!M$48</f>
        <v>355</v>
      </c>
      <c r="I46" s="181"/>
      <c r="J46" s="181"/>
      <c r="K46" s="181">
        <f>'実質公債費比率（分子）の構造'!N$48</f>
        <v>408</v>
      </c>
      <c r="L46" s="181"/>
      <c r="M46" s="181"/>
      <c r="N46" s="181">
        <f>'実質公債費比率（分子）の構造'!O$48</f>
        <v>405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1732</v>
      </c>
      <c r="C49" s="181"/>
      <c r="D49" s="181"/>
      <c r="E49" s="181">
        <f>'実質公債費比率（分子）の構造'!L$45</f>
        <v>1739</v>
      </c>
      <c r="F49" s="181"/>
      <c r="G49" s="181"/>
      <c r="H49" s="181">
        <f>'実質公債費比率（分子）の構造'!M$45</f>
        <v>1726</v>
      </c>
      <c r="I49" s="181"/>
      <c r="J49" s="181"/>
      <c r="K49" s="181">
        <f>'実質公債費比率（分子）の構造'!N$45</f>
        <v>1709</v>
      </c>
      <c r="L49" s="181"/>
      <c r="M49" s="181"/>
      <c r="N49" s="181">
        <f>'実質公債費比率（分子）の構造'!O$45</f>
        <v>1798</v>
      </c>
      <c r="O49" s="181"/>
      <c r="P49" s="181"/>
    </row>
    <row r="50" spans="1:16" x14ac:dyDescent="0.15">
      <c r="A50" s="181" t="s">
        <v>70</v>
      </c>
      <c r="B50" s="181" t="e">
        <f>NA()</f>
        <v>#N/A</v>
      </c>
      <c r="C50" s="181">
        <f>IF(ISNUMBER('実質公債費比率（分子）の構造'!K$53),'実質公債費比率（分子）の構造'!K$53,NA())</f>
        <v>491</v>
      </c>
      <c r="D50" s="181" t="e">
        <f>NA()</f>
        <v>#N/A</v>
      </c>
      <c r="E50" s="181" t="e">
        <f>NA()</f>
        <v>#N/A</v>
      </c>
      <c r="F50" s="181">
        <f>IF(ISNUMBER('実質公債費比率（分子）の構造'!L$53),'実質公債費比率（分子）の構造'!L$53,NA())</f>
        <v>505</v>
      </c>
      <c r="G50" s="181" t="e">
        <f>NA()</f>
        <v>#N/A</v>
      </c>
      <c r="H50" s="181" t="e">
        <f>NA()</f>
        <v>#N/A</v>
      </c>
      <c r="I50" s="181">
        <f>IF(ISNUMBER('実質公債費比率（分子）の構造'!M$53),'実質公債費比率（分子）の構造'!M$53,NA())</f>
        <v>464</v>
      </c>
      <c r="J50" s="181" t="e">
        <f>NA()</f>
        <v>#N/A</v>
      </c>
      <c r="K50" s="181" t="e">
        <f>NA()</f>
        <v>#N/A</v>
      </c>
      <c r="L50" s="181">
        <f>IF(ISNUMBER('実質公債費比率（分子）の構造'!N$53),'実質公債費比率（分子）の構造'!N$53,NA())</f>
        <v>549</v>
      </c>
      <c r="M50" s="181" t="e">
        <f>NA()</f>
        <v>#N/A</v>
      </c>
      <c r="N50" s="181" t="e">
        <f>NA()</f>
        <v>#N/A</v>
      </c>
      <c r="O50" s="181">
        <f>IF(ISNUMBER('実質公債費比率（分子）の構造'!O$53),'実質公債費比率（分子）の構造'!O$53,NA())</f>
        <v>704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19544</v>
      </c>
      <c r="E56" s="180"/>
      <c r="F56" s="180"/>
      <c r="G56" s="180">
        <f>'将来負担比率（分子）の構造'!J$52</f>
        <v>19655</v>
      </c>
      <c r="H56" s="180"/>
      <c r="I56" s="180"/>
      <c r="J56" s="180">
        <f>'将来負担比率（分子）の構造'!K$52</f>
        <v>19553</v>
      </c>
      <c r="K56" s="180"/>
      <c r="L56" s="180"/>
      <c r="M56" s="180">
        <f>'将来負担比率（分子）の構造'!L$52</f>
        <v>19624</v>
      </c>
      <c r="N56" s="180"/>
      <c r="O56" s="180"/>
      <c r="P56" s="180">
        <f>'将来負担比率（分子）の構造'!M$52</f>
        <v>19596</v>
      </c>
    </row>
    <row r="57" spans="1:16" x14ac:dyDescent="0.15">
      <c r="A57" s="180" t="s">
        <v>41</v>
      </c>
      <c r="B57" s="180"/>
      <c r="C57" s="180"/>
      <c r="D57" s="180">
        <f>'将来負担比率（分子）の構造'!I$51</f>
        <v>2638</v>
      </c>
      <c r="E57" s="180"/>
      <c r="F57" s="180"/>
      <c r="G57" s="180">
        <f>'将来負担比率（分子）の構造'!J$51</f>
        <v>2651</v>
      </c>
      <c r="H57" s="180"/>
      <c r="I57" s="180"/>
      <c r="J57" s="180">
        <f>'将来負担比率（分子）の構造'!K$51</f>
        <v>2855</v>
      </c>
      <c r="K57" s="180"/>
      <c r="L57" s="180"/>
      <c r="M57" s="180">
        <f>'将来負担比率（分子）の構造'!L$51</f>
        <v>3301</v>
      </c>
      <c r="N57" s="180"/>
      <c r="O57" s="180"/>
      <c r="P57" s="180">
        <f>'将来負担比率（分子）の構造'!M$51</f>
        <v>3581</v>
      </c>
    </row>
    <row r="58" spans="1:16" x14ac:dyDescent="0.15">
      <c r="A58" s="180" t="s">
        <v>40</v>
      </c>
      <c r="B58" s="180"/>
      <c r="C58" s="180"/>
      <c r="D58" s="180">
        <f>'将来負担比率（分子）の構造'!I$50</f>
        <v>4901</v>
      </c>
      <c r="E58" s="180"/>
      <c r="F58" s="180"/>
      <c r="G58" s="180">
        <f>'将来負担比率（分子）の構造'!J$50</f>
        <v>5701</v>
      </c>
      <c r="H58" s="180"/>
      <c r="I58" s="180"/>
      <c r="J58" s="180">
        <f>'将来負担比率（分子）の構造'!K$50</f>
        <v>5725</v>
      </c>
      <c r="K58" s="180"/>
      <c r="L58" s="180"/>
      <c r="M58" s="180">
        <f>'将来負担比率（分子）の構造'!L$50</f>
        <v>5428</v>
      </c>
      <c r="N58" s="180"/>
      <c r="O58" s="180"/>
      <c r="P58" s="180">
        <f>'将来負担比率（分子）の構造'!M$50</f>
        <v>5108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f>'将来負担比率（分子）の構造'!J$46</f>
        <v>124</v>
      </c>
      <c r="F61" s="180"/>
      <c r="G61" s="180"/>
      <c r="H61" s="180">
        <f>'将来負担比率（分子）の構造'!K$46</f>
        <v>134</v>
      </c>
      <c r="I61" s="180"/>
      <c r="J61" s="180"/>
      <c r="K61" s="180">
        <f>'将来負担比率（分子）の構造'!L$46</f>
        <v>86</v>
      </c>
      <c r="L61" s="180"/>
      <c r="M61" s="180"/>
      <c r="N61" s="180">
        <f>'将来負担比率（分子）の構造'!M$46</f>
        <v>18</v>
      </c>
      <c r="O61" s="180"/>
      <c r="P61" s="180"/>
    </row>
    <row r="62" spans="1:16" x14ac:dyDescent="0.15">
      <c r="A62" s="180" t="s">
        <v>34</v>
      </c>
      <c r="B62" s="180">
        <f>'将来負担比率（分子）の構造'!I$45</f>
        <v>857</v>
      </c>
      <c r="C62" s="180"/>
      <c r="D62" s="180"/>
      <c r="E62" s="180">
        <f>'将来負担比率（分子）の構造'!J$45</f>
        <v>809</v>
      </c>
      <c r="F62" s="180"/>
      <c r="G62" s="180"/>
      <c r="H62" s="180">
        <f>'将来負担比率（分子）の構造'!K$45</f>
        <v>863</v>
      </c>
      <c r="I62" s="180"/>
      <c r="J62" s="180"/>
      <c r="K62" s="180">
        <f>'将来負担比率（分子）の構造'!L$45</f>
        <v>855</v>
      </c>
      <c r="L62" s="180"/>
      <c r="M62" s="180"/>
      <c r="N62" s="180">
        <f>'将来負担比率（分子）の構造'!M$45</f>
        <v>766</v>
      </c>
      <c r="O62" s="180"/>
      <c r="P62" s="180"/>
    </row>
    <row r="63" spans="1:16" x14ac:dyDescent="0.15">
      <c r="A63" s="180" t="s">
        <v>33</v>
      </c>
      <c r="B63" s="180">
        <f>'将来負担比率（分子）の構造'!I$44</f>
        <v>1487</v>
      </c>
      <c r="C63" s="180"/>
      <c r="D63" s="180"/>
      <c r="E63" s="180">
        <f>'将来負担比率（分子）の構造'!J$44</f>
        <v>1873</v>
      </c>
      <c r="F63" s="180"/>
      <c r="G63" s="180"/>
      <c r="H63" s="180">
        <f>'将来負担比率（分子）の構造'!K$44</f>
        <v>2321</v>
      </c>
      <c r="I63" s="180"/>
      <c r="J63" s="180"/>
      <c r="K63" s="180">
        <f>'将来負担比率（分子）の構造'!L$44</f>
        <v>2475</v>
      </c>
      <c r="L63" s="180"/>
      <c r="M63" s="180"/>
      <c r="N63" s="180">
        <f>'将来負担比率（分子）の構造'!M$44</f>
        <v>2594</v>
      </c>
      <c r="O63" s="180"/>
      <c r="P63" s="180"/>
    </row>
    <row r="64" spans="1:16" x14ac:dyDescent="0.15">
      <c r="A64" s="180" t="s">
        <v>32</v>
      </c>
      <c r="B64" s="180">
        <f>'将来負担比率（分子）の構造'!I$43</f>
        <v>6220</v>
      </c>
      <c r="C64" s="180"/>
      <c r="D64" s="180"/>
      <c r="E64" s="180">
        <f>'将来負担比率（分子）の構造'!J$43</f>
        <v>6368</v>
      </c>
      <c r="F64" s="180"/>
      <c r="G64" s="180"/>
      <c r="H64" s="180">
        <f>'将来負担比率（分子）の構造'!K$43</f>
        <v>6142</v>
      </c>
      <c r="I64" s="180"/>
      <c r="J64" s="180"/>
      <c r="K64" s="180">
        <f>'将来負担比率（分子）の構造'!L$43</f>
        <v>5915</v>
      </c>
      <c r="L64" s="180"/>
      <c r="M64" s="180"/>
      <c r="N64" s="180">
        <f>'将来負担比率（分子）の構造'!M$43</f>
        <v>5758</v>
      </c>
      <c r="O64" s="180"/>
      <c r="P64" s="180"/>
    </row>
    <row r="65" spans="1:16" x14ac:dyDescent="0.15">
      <c r="A65" s="180" t="s">
        <v>31</v>
      </c>
      <c r="B65" s="180">
        <f>'将来負担比率（分子）の構造'!I$42</f>
        <v>1139</v>
      </c>
      <c r="C65" s="180"/>
      <c r="D65" s="180"/>
      <c r="E65" s="180">
        <f>'将来負担比率（分子）の構造'!J$42</f>
        <v>966</v>
      </c>
      <c r="F65" s="180"/>
      <c r="G65" s="180"/>
      <c r="H65" s="180">
        <f>'将来負担比率（分子）の構造'!K$42</f>
        <v>993</v>
      </c>
      <c r="I65" s="180"/>
      <c r="J65" s="180"/>
      <c r="K65" s="180">
        <f>'将来負担比率（分子）の構造'!L$42</f>
        <v>1404</v>
      </c>
      <c r="L65" s="180"/>
      <c r="M65" s="180"/>
      <c r="N65" s="180">
        <f>'将来負担比率（分子）の構造'!M$42</f>
        <v>1428</v>
      </c>
      <c r="O65" s="180"/>
      <c r="P65" s="180"/>
    </row>
    <row r="66" spans="1:16" x14ac:dyDescent="0.15">
      <c r="A66" s="180" t="s">
        <v>30</v>
      </c>
      <c r="B66" s="180">
        <f>'将来負担比率（分子）の構造'!I$41</f>
        <v>19601</v>
      </c>
      <c r="C66" s="180"/>
      <c r="D66" s="180"/>
      <c r="E66" s="180">
        <f>'将来負担比率（分子）の構造'!J$41</f>
        <v>19301</v>
      </c>
      <c r="F66" s="180"/>
      <c r="G66" s="180"/>
      <c r="H66" s="180">
        <f>'将来負担比率（分子）の構造'!K$41</f>
        <v>19427</v>
      </c>
      <c r="I66" s="180"/>
      <c r="J66" s="180"/>
      <c r="K66" s="180">
        <f>'将来負担比率（分子）の構造'!L$41</f>
        <v>20702</v>
      </c>
      <c r="L66" s="180"/>
      <c r="M66" s="180"/>
      <c r="N66" s="180">
        <f>'将来負担比率（分子）の構造'!M$41</f>
        <v>21117</v>
      </c>
      <c r="O66" s="180"/>
      <c r="P66" s="180"/>
    </row>
    <row r="67" spans="1:16" x14ac:dyDescent="0.15">
      <c r="A67" s="180" t="s">
        <v>74</v>
      </c>
      <c r="B67" s="180" t="e">
        <f>NA()</f>
        <v>#N/A</v>
      </c>
      <c r="C67" s="180">
        <f>IF(ISNUMBER('将来負担比率（分子）の構造'!I$53), IF('将来負担比率（分子）の構造'!I$53 &lt; 0, 0, '将来負担比率（分子）の構造'!I$53), NA())</f>
        <v>2220</v>
      </c>
      <c r="D67" s="180" t="e">
        <f>NA()</f>
        <v>#N/A</v>
      </c>
      <c r="E67" s="180" t="e">
        <f>NA()</f>
        <v>#N/A</v>
      </c>
      <c r="F67" s="180">
        <f>IF(ISNUMBER('将来負担比率（分子）の構造'!J$53), IF('将来負担比率（分子）の構造'!J$53 &lt; 0, 0, '将来負担比率（分子）の構造'!J$53), NA())</f>
        <v>1434</v>
      </c>
      <c r="G67" s="180" t="e">
        <f>NA()</f>
        <v>#N/A</v>
      </c>
      <c r="H67" s="180" t="e">
        <f>NA()</f>
        <v>#N/A</v>
      </c>
      <c r="I67" s="180">
        <f>IF(ISNUMBER('将来負担比率（分子）の構造'!K$53), IF('将来負担比率（分子）の構造'!K$53 &lt; 0, 0, '将来負担比率（分子）の構造'!K$53), NA())</f>
        <v>1747</v>
      </c>
      <c r="J67" s="180" t="e">
        <f>NA()</f>
        <v>#N/A</v>
      </c>
      <c r="K67" s="180" t="e">
        <f>NA()</f>
        <v>#N/A</v>
      </c>
      <c r="L67" s="180">
        <f>IF(ISNUMBER('将来負担比率（分子）の構造'!L$53), IF('将来負担比率（分子）の構造'!L$53 &lt; 0, 0, '将来負担比率（分子）の構造'!L$53), NA())</f>
        <v>3083</v>
      </c>
      <c r="M67" s="180" t="e">
        <f>NA()</f>
        <v>#N/A</v>
      </c>
      <c r="N67" s="180" t="e">
        <f>NA()</f>
        <v>#N/A</v>
      </c>
      <c r="O67" s="180">
        <f>IF(ISNUMBER('将来負担比率（分子）の構造'!M$53), IF('将来負担比率（分子）の構造'!M$53 &lt; 0, 0, '将来負担比率（分子）の構造'!M$53), NA())</f>
        <v>3396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3187</v>
      </c>
      <c r="C72" s="184">
        <f>基金残高に係る経年分析!G55</f>
        <v>2812</v>
      </c>
      <c r="D72" s="184">
        <f>基金残高に係る経年分析!H55</f>
        <v>2497</v>
      </c>
    </row>
    <row r="73" spans="1:16" x14ac:dyDescent="0.15">
      <c r="A73" s="183" t="s">
        <v>77</v>
      </c>
      <c r="B73" s="184">
        <f>基金残高に係る経年分析!F56</f>
        <v>529</v>
      </c>
      <c r="C73" s="184">
        <f>基金残高に係る経年分析!G56</f>
        <v>530</v>
      </c>
      <c r="D73" s="184">
        <f>基金残高に係る経年分析!H56</f>
        <v>330</v>
      </c>
    </row>
    <row r="74" spans="1:16" x14ac:dyDescent="0.15">
      <c r="A74" s="183" t="s">
        <v>78</v>
      </c>
      <c r="B74" s="184">
        <f>基金残高に係る経年分析!F57</f>
        <v>990</v>
      </c>
      <c r="C74" s="184">
        <f>基金残高に係る経年分析!G57</f>
        <v>956</v>
      </c>
      <c r="D74" s="184">
        <f>基金残高に係る経年分析!H57</f>
        <v>857</v>
      </c>
    </row>
  </sheetData>
  <sheetProtection algorithmName="SHA-512" hashValue="71LP/E3azEk1bq71txjC8rfq7ni9StE0haWXKP9vHMmysp24FlFYIsbMV4k48+HInqL+lKK7qEXylbMCL6WubQ==" saltValue="R+U7m6p72RM5rOHO6cYu9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7961173</v>
      </c>
      <c r="S5" s="669"/>
      <c r="T5" s="669"/>
      <c r="U5" s="669"/>
      <c r="V5" s="669"/>
      <c r="W5" s="669"/>
      <c r="X5" s="669"/>
      <c r="Y5" s="670"/>
      <c r="Z5" s="671">
        <v>40.200000000000003</v>
      </c>
      <c r="AA5" s="671"/>
      <c r="AB5" s="671"/>
      <c r="AC5" s="671"/>
      <c r="AD5" s="672">
        <v>7599660</v>
      </c>
      <c r="AE5" s="672"/>
      <c r="AF5" s="672"/>
      <c r="AG5" s="672"/>
      <c r="AH5" s="672"/>
      <c r="AI5" s="672"/>
      <c r="AJ5" s="672"/>
      <c r="AK5" s="672"/>
      <c r="AL5" s="673">
        <v>74.099999999999994</v>
      </c>
      <c r="AM5" s="674"/>
      <c r="AN5" s="674"/>
      <c r="AO5" s="675"/>
      <c r="AP5" s="665" t="s">
        <v>229</v>
      </c>
      <c r="AQ5" s="666"/>
      <c r="AR5" s="666"/>
      <c r="AS5" s="666"/>
      <c r="AT5" s="666"/>
      <c r="AU5" s="666"/>
      <c r="AV5" s="666"/>
      <c r="AW5" s="666"/>
      <c r="AX5" s="666"/>
      <c r="AY5" s="666"/>
      <c r="AZ5" s="666"/>
      <c r="BA5" s="666"/>
      <c r="BB5" s="666"/>
      <c r="BC5" s="666"/>
      <c r="BD5" s="666"/>
      <c r="BE5" s="666"/>
      <c r="BF5" s="667"/>
      <c r="BG5" s="679">
        <v>7599660</v>
      </c>
      <c r="BH5" s="680"/>
      <c r="BI5" s="680"/>
      <c r="BJ5" s="680"/>
      <c r="BK5" s="680"/>
      <c r="BL5" s="680"/>
      <c r="BM5" s="680"/>
      <c r="BN5" s="681"/>
      <c r="BO5" s="682">
        <v>95.5</v>
      </c>
      <c r="BP5" s="682"/>
      <c r="BQ5" s="682"/>
      <c r="BR5" s="682"/>
      <c r="BS5" s="683">
        <v>70080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140070</v>
      </c>
      <c r="S6" s="680"/>
      <c r="T6" s="680"/>
      <c r="U6" s="680"/>
      <c r="V6" s="680"/>
      <c r="W6" s="680"/>
      <c r="X6" s="680"/>
      <c r="Y6" s="681"/>
      <c r="Z6" s="682">
        <v>0.7</v>
      </c>
      <c r="AA6" s="682"/>
      <c r="AB6" s="682"/>
      <c r="AC6" s="682"/>
      <c r="AD6" s="683">
        <v>140070</v>
      </c>
      <c r="AE6" s="683"/>
      <c r="AF6" s="683"/>
      <c r="AG6" s="683"/>
      <c r="AH6" s="683"/>
      <c r="AI6" s="683"/>
      <c r="AJ6" s="683"/>
      <c r="AK6" s="683"/>
      <c r="AL6" s="684">
        <v>1.4</v>
      </c>
      <c r="AM6" s="685"/>
      <c r="AN6" s="685"/>
      <c r="AO6" s="686"/>
      <c r="AP6" s="676" t="s">
        <v>234</v>
      </c>
      <c r="AQ6" s="677"/>
      <c r="AR6" s="677"/>
      <c r="AS6" s="677"/>
      <c r="AT6" s="677"/>
      <c r="AU6" s="677"/>
      <c r="AV6" s="677"/>
      <c r="AW6" s="677"/>
      <c r="AX6" s="677"/>
      <c r="AY6" s="677"/>
      <c r="AZ6" s="677"/>
      <c r="BA6" s="677"/>
      <c r="BB6" s="677"/>
      <c r="BC6" s="677"/>
      <c r="BD6" s="677"/>
      <c r="BE6" s="677"/>
      <c r="BF6" s="678"/>
      <c r="BG6" s="679">
        <v>7599660</v>
      </c>
      <c r="BH6" s="680"/>
      <c r="BI6" s="680"/>
      <c r="BJ6" s="680"/>
      <c r="BK6" s="680"/>
      <c r="BL6" s="680"/>
      <c r="BM6" s="680"/>
      <c r="BN6" s="681"/>
      <c r="BO6" s="682">
        <v>95.5</v>
      </c>
      <c r="BP6" s="682"/>
      <c r="BQ6" s="682"/>
      <c r="BR6" s="682"/>
      <c r="BS6" s="683">
        <v>70080</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166961</v>
      </c>
      <c r="CS6" s="680"/>
      <c r="CT6" s="680"/>
      <c r="CU6" s="680"/>
      <c r="CV6" s="680"/>
      <c r="CW6" s="680"/>
      <c r="CX6" s="680"/>
      <c r="CY6" s="681"/>
      <c r="CZ6" s="673">
        <v>0.9</v>
      </c>
      <c r="DA6" s="674"/>
      <c r="DB6" s="674"/>
      <c r="DC6" s="693"/>
      <c r="DD6" s="688" t="s">
        <v>127</v>
      </c>
      <c r="DE6" s="680"/>
      <c r="DF6" s="680"/>
      <c r="DG6" s="680"/>
      <c r="DH6" s="680"/>
      <c r="DI6" s="680"/>
      <c r="DJ6" s="680"/>
      <c r="DK6" s="680"/>
      <c r="DL6" s="680"/>
      <c r="DM6" s="680"/>
      <c r="DN6" s="680"/>
      <c r="DO6" s="680"/>
      <c r="DP6" s="681"/>
      <c r="DQ6" s="688">
        <v>166961</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13123</v>
      </c>
      <c r="S7" s="680"/>
      <c r="T7" s="680"/>
      <c r="U7" s="680"/>
      <c r="V7" s="680"/>
      <c r="W7" s="680"/>
      <c r="X7" s="680"/>
      <c r="Y7" s="681"/>
      <c r="Z7" s="682">
        <v>0.1</v>
      </c>
      <c r="AA7" s="682"/>
      <c r="AB7" s="682"/>
      <c r="AC7" s="682"/>
      <c r="AD7" s="683">
        <v>13123</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3622316</v>
      </c>
      <c r="BH7" s="680"/>
      <c r="BI7" s="680"/>
      <c r="BJ7" s="680"/>
      <c r="BK7" s="680"/>
      <c r="BL7" s="680"/>
      <c r="BM7" s="680"/>
      <c r="BN7" s="681"/>
      <c r="BO7" s="682">
        <v>45.5</v>
      </c>
      <c r="BP7" s="682"/>
      <c r="BQ7" s="682"/>
      <c r="BR7" s="682"/>
      <c r="BS7" s="683">
        <v>70080</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1745738</v>
      </c>
      <c r="CS7" s="680"/>
      <c r="CT7" s="680"/>
      <c r="CU7" s="680"/>
      <c r="CV7" s="680"/>
      <c r="CW7" s="680"/>
      <c r="CX7" s="680"/>
      <c r="CY7" s="681"/>
      <c r="CZ7" s="682">
        <v>9</v>
      </c>
      <c r="DA7" s="682"/>
      <c r="DB7" s="682"/>
      <c r="DC7" s="682"/>
      <c r="DD7" s="688">
        <v>105867</v>
      </c>
      <c r="DE7" s="680"/>
      <c r="DF7" s="680"/>
      <c r="DG7" s="680"/>
      <c r="DH7" s="680"/>
      <c r="DI7" s="680"/>
      <c r="DJ7" s="680"/>
      <c r="DK7" s="680"/>
      <c r="DL7" s="680"/>
      <c r="DM7" s="680"/>
      <c r="DN7" s="680"/>
      <c r="DO7" s="680"/>
      <c r="DP7" s="681"/>
      <c r="DQ7" s="688">
        <v>1549404</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26459</v>
      </c>
      <c r="S8" s="680"/>
      <c r="T8" s="680"/>
      <c r="U8" s="680"/>
      <c r="V8" s="680"/>
      <c r="W8" s="680"/>
      <c r="X8" s="680"/>
      <c r="Y8" s="681"/>
      <c r="Z8" s="682">
        <v>0.1</v>
      </c>
      <c r="AA8" s="682"/>
      <c r="AB8" s="682"/>
      <c r="AC8" s="682"/>
      <c r="AD8" s="683">
        <v>26459</v>
      </c>
      <c r="AE8" s="683"/>
      <c r="AF8" s="683"/>
      <c r="AG8" s="683"/>
      <c r="AH8" s="683"/>
      <c r="AI8" s="683"/>
      <c r="AJ8" s="683"/>
      <c r="AK8" s="683"/>
      <c r="AL8" s="684">
        <v>0.3</v>
      </c>
      <c r="AM8" s="685"/>
      <c r="AN8" s="685"/>
      <c r="AO8" s="686"/>
      <c r="AP8" s="676" t="s">
        <v>240</v>
      </c>
      <c r="AQ8" s="677"/>
      <c r="AR8" s="677"/>
      <c r="AS8" s="677"/>
      <c r="AT8" s="677"/>
      <c r="AU8" s="677"/>
      <c r="AV8" s="677"/>
      <c r="AW8" s="677"/>
      <c r="AX8" s="677"/>
      <c r="AY8" s="677"/>
      <c r="AZ8" s="677"/>
      <c r="BA8" s="677"/>
      <c r="BB8" s="677"/>
      <c r="BC8" s="677"/>
      <c r="BD8" s="677"/>
      <c r="BE8" s="677"/>
      <c r="BF8" s="678"/>
      <c r="BG8" s="679">
        <v>98124</v>
      </c>
      <c r="BH8" s="680"/>
      <c r="BI8" s="680"/>
      <c r="BJ8" s="680"/>
      <c r="BK8" s="680"/>
      <c r="BL8" s="680"/>
      <c r="BM8" s="680"/>
      <c r="BN8" s="681"/>
      <c r="BO8" s="682">
        <v>1.2</v>
      </c>
      <c r="BP8" s="682"/>
      <c r="BQ8" s="682"/>
      <c r="BR8" s="682"/>
      <c r="BS8" s="688" t="s">
        <v>127</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7313368</v>
      </c>
      <c r="CS8" s="680"/>
      <c r="CT8" s="680"/>
      <c r="CU8" s="680"/>
      <c r="CV8" s="680"/>
      <c r="CW8" s="680"/>
      <c r="CX8" s="680"/>
      <c r="CY8" s="681"/>
      <c r="CZ8" s="682">
        <v>37.5</v>
      </c>
      <c r="DA8" s="682"/>
      <c r="DB8" s="682"/>
      <c r="DC8" s="682"/>
      <c r="DD8" s="688">
        <v>100965</v>
      </c>
      <c r="DE8" s="680"/>
      <c r="DF8" s="680"/>
      <c r="DG8" s="680"/>
      <c r="DH8" s="680"/>
      <c r="DI8" s="680"/>
      <c r="DJ8" s="680"/>
      <c r="DK8" s="680"/>
      <c r="DL8" s="680"/>
      <c r="DM8" s="680"/>
      <c r="DN8" s="680"/>
      <c r="DO8" s="680"/>
      <c r="DP8" s="681"/>
      <c r="DQ8" s="688">
        <v>3463324</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26474</v>
      </c>
      <c r="S9" s="680"/>
      <c r="T9" s="680"/>
      <c r="U9" s="680"/>
      <c r="V9" s="680"/>
      <c r="W9" s="680"/>
      <c r="X9" s="680"/>
      <c r="Y9" s="681"/>
      <c r="Z9" s="682">
        <v>0.1</v>
      </c>
      <c r="AA9" s="682"/>
      <c r="AB9" s="682"/>
      <c r="AC9" s="682"/>
      <c r="AD9" s="683">
        <v>26474</v>
      </c>
      <c r="AE9" s="683"/>
      <c r="AF9" s="683"/>
      <c r="AG9" s="683"/>
      <c r="AH9" s="683"/>
      <c r="AI9" s="683"/>
      <c r="AJ9" s="683"/>
      <c r="AK9" s="683"/>
      <c r="AL9" s="684">
        <v>0.3</v>
      </c>
      <c r="AM9" s="685"/>
      <c r="AN9" s="685"/>
      <c r="AO9" s="686"/>
      <c r="AP9" s="676" t="s">
        <v>243</v>
      </c>
      <c r="AQ9" s="677"/>
      <c r="AR9" s="677"/>
      <c r="AS9" s="677"/>
      <c r="AT9" s="677"/>
      <c r="AU9" s="677"/>
      <c r="AV9" s="677"/>
      <c r="AW9" s="677"/>
      <c r="AX9" s="677"/>
      <c r="AY9" s="677"/>
      <c r="AZ9" s="677"/>
      <c r="BA9" s="677"/>
      <c r="BB9" s="677"/>
      <c r="BC9" s="677"/>
      <c r="BD9" s="677"/>
      <c r="BE9" s="677"/>
      <c r="BF9" s="678"/>
      <c r="BG9" s="679">
        <v>2984066</v>
      </c>
      <c r="BH9" s="680"/>
      <c r="BI9" s="680"/>
      <c r="BJ9" s="680"/>
      <c r="BK9" s="680"/>
      <c r="BL9" s="680"/>
      <c r="BM9" s="680"/>
      <c r="BN9" s="681"/>
      <c r="BO9" s="682">
        <v>37.5</v>
      </c>
      <c r="BP9" s="682"/>
      <c r="BQ9" s="682"/>
      <c r="BR9" s="682"/>
      <c r="BS9" s="688" t="s">
        <v>127</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986915</v>
      </c>
      <c r="CS9" s="680"/>
      <c r="CT9" s="680"/>
      <c r="CU9" s="680"/>
      <c r="CV9" s="680"/>
      <c r="CW9" s="680"/>
      <c r="CX9" s="680"/>
      <c r="CY9" s="681"/>
      <c r="CZ9" s="682">
        <v>5.0999999999999996</v>
      </c>
      <c r="DA9" s="682"/>
      <c r="DB9" s="682"/>
      <c r="DC9" s="682"/>
      <c r="DD9" s="688">
        <v>972</v>
      </c>
      <c r="DE9" s="680"/>
      <c r="DF9" s="680"/>
      <c r="DG9" s="680"/>
      <c r="DH9" s="680"/>
      <c r="DI9" s="680"/>
      <c r="DJ9" s="680"/>
      <c r="DK9" s="680"/>
      <c r="DL9" s="680"/>
      <c r="DM9" s="680"/>
      <c r="DN9" s="680"/>
      <c r="DO9" s="680"/>
      <c r="DP9" s="681"/>
      <c r="DQ9" s="688">
        <v>963799</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186140</v>
      </c>
      <c r="BH10" s="680"/>
      <c r="BI10" s="680"/>
      <c r="BJ10" s="680"/>
      <c r="BK10" s="680"/>
      <c r="BL10" s="680"/>
      <c r="BM10" s="680"/>
      <c r="BN10" s="681"/>
      <c r="BO10" s="682">
        <v>2.2999999999999998</v>
      </c>
      <c r="BP10" s="682"/>
      <c r="BQ10" s="682"/>
      <c r="BR10" s="682"/>
      <c r="BS10" s="688" t="s">
        <v>127</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25743</v>
      </c>
      <c r="CS10" s="680"/>
      <c r="CT10" s="680"/>
      <c r="CU10" s="680"/>
      <c r="CV10" s="680"/>
      <c r="CW10" s="680"/>
      <c r="CX10" s="680"/>
      <c r="CY10" s="681"/>
      <c r="CZ10" s="682">
        <v>0.1</v>
      </c>
      <c r="DA10" s="682"/>
      <c r="DB10" s="682"/>
      <c r="DC10" s="682"/>
      <c r="DD10" s="688">
        <v>572</v>
      </c>
      <c r="DE10" s="680"/>
      <c r="DF10" s="680"/>
      <c r="DG10" s="680"/>
      <c r="DH10" s="680"/>
      <c r="DI10" s="680"/>
      <c r="DJ10" s="680"/>
      <c r="DK10" s="680"/>
      <c r="DL10" s="680"/>
      <c r="DM10" s="680"/>
      <c r="DN10" s="680"/>
      <c r="DO10" s="680"/>
      <c r="DP10" s="681"/>
      <c r="DQ10" s="688">
        <v>25557</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353986</v>
      </c>
      <c r="BH11" s="680"/>
      <c r="BI11" s="680"/>
      <c r="BJ11" s="680"/>
      <c r="BK11" s="680"/>
      <c r="BL11" s="680"/>
      <c r="BM11" s="680"/>
      <c r="BN11" s="681"/>
      <c r="BO11" s="682">
        <v>4.4000000000000004</v>
      </c>
      <c r="BP11" s="682"/>
      <c r="BQ11" s="682"/>
      <c r="BR11" s="682"/>
      <c r="BS11" s="688">
        <v>70080</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72783</v>
      </c>
      <c r="CS11" s="680"/>
      <c r="CT11" s="680"/>
      <c r="CU11" s="680"/>
      <c r="CV11" s="680"/>
      <c r="CW11" s="680"/>
      <c r="CX11" s="680"/>
      <c r="CY11" s="681"/>
      <c r="CZ11" s="682">
        <v>0.4</v>
      </c>
      <c r="DA11" s="682"/>
      <c r="DB11" s="682"/>
      <c r="DC11" s="682"/>
      <c r="DD11" s="688">
        <v>32526</v>
      </c>
      <c r="DE11" s="680"/>
      <c r="DF11" s="680"/>
      <c r="DG11" s="680"/>
      <c r="DH11" s="680"/>
      <c r="DI11" s="680"/>
      <c r="DJ11" s="680"/>
      <c r="DK11" s="680"/>
      <c r="DL11" s="680"/>
      <c r="DM11" s="680"/>
      <c r="DN11" s="680"/>
      <c r="DO11" s="680"/>
      <c r="DP11" s="681"/>
      <c r="DQ11" s="688">
        <v>43560</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1046226</v>
      </c>
      <c r="S12" s="680"/>
      <c r="T12" s="680"/>
      <c r="U12" s="680"/>
      <c r="V12" s="680"/>
      <c r="W12" s="680"/>
      <c r="X12" s="680"/>
      <c r="Y12" s="681"/>
      <c r="Z12" s="682">
        <v>5.3</v>
      </c>
      <c r="AA12" s="682"/>
      <c r="AB12" s="682"/>
      <c r="AC12" s="682"/>
      <c r="AD12" s="683">
        <v>1046226</v>
      </c>
      <c r="AE12" s="683"/>
      <c r="AF12" s="683"/>
      <c r="AG12" s="683"/>
      <c r="AH12" s="683"/>
      <c r="AI12" s="683"/>
      <c r="AJ12" s="683"/>
      <c r="AK12" s="683"/>
      <c r="AL12" s="684">
        <v>10.199999999999999</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3390646</v>
      </c>
      <c r="BH12" s="680"/>
      <c r="BI12" s="680"/>
      <c r="BJ12" s="680"/>
      <c r="BK12" s="680"/>
      <c r="BL12" s="680"/>
      <c r="BM12" s="680"/>
      <c r="BN12" s="681"/>
      <c r="BO12" s="682">
        <v>42.6</v>
      </c>
      <c r="BP12" s="682"/>
      <c r="BQ12" s="682"/>
      <c r="BR12" s="682"/>
      <c r="BS12" s="688" t="s">
        <v>127</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220563</v>
      </c>
      <c r="CS12" s="680"/>
      <c r="CT12" s="680"/>
      <c r="CU12" s="680"/>
      <c r="CV12" s="680"/>
      <c r="CW12" s="680"/>
      <c r="CX12" s="680"/>
      <c r="CY12" s="681"/>
      <c r="CZ12" s="682">
        <v>1.1000000000000001</v>
      </c>
      <c r="DA12" s="682"/>
      <c r="DB12" s="682"/>
      <c r="DC12" s="682"/>
      <c r="DD12" s="688">
        <v>1774</v>
      </c>
      <c r="DE12" s="680"/>
      <c r="DF12" s="680"/>
      <c r="DG12" s="680"/>
      <c r="DH12" s="680"/>
      <c r="DI12" s="680"/>
      <c r="DJ12" s="680"/>
      <c r="DK12" s="680"/>
      <c r="DL12" s="680"/>
      <c r="DM12" s="680"/>
      <c r="DN12" s="680"/>
      <c r="DO12" s="680"/>
      <c r="DP12" s="681"/>
      <c r="DQ12" s="688">
        <v>200023</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127</v>
      </c>
      <c r="AA13" s="682"/>
      <c r="AB13" s="682"/>
      <c r="AC13" s="682"/>
      <c r="AD13" s="683" t="s">
        <v>178</v>
      </c>
      <c r="AE13" s="683"/>
      <c r="AF13" s="683"/>
      <c r="AG13" s="683"/>
      <c r="AH13" s="683"/>
      <c r="AI13" s="683"/>
      <c r="AJ13" s="683"/>
      <c r="AK13" s="683"/>
      <c r="AL13" s="684" t="s">
        <v>127</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3364915</v>
      </c>
      <c r="BH13" s="680"/>
      <c r="BI13" s="680"/>
      <c r="BJ13" s="680"/>
      <c r="BK13" s="680"/>
      <c r="BL13" s="680"/>
      <c r="BM13" s="680"/>
      <c r="BN13" s="681"/>
      <c r="BO13" s="682">
        <v>42.3</v>
      </c>
      <c r="BP13" s="682"/>
      <c r="BQ13" s="682"/>
      <c r="BR13" s="682"/>
      <c r="BS13" s="688" t="s">
        <v>178</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4016804</v>
      </c>
      <c r="CS13" s="680"/>
      <c r="CT13" s="680"/>
      <c r="CU13" s="680"/>
      <c r="CV13" s="680"/>
      <c r="CW13" s="680"/>
      <c r="CX13" s="680"/>
      <c r="CY13" s="681"/>
      <c r="CZ13" s="682">
        <v>20.6</v>
      </c>
      <c r="DA13" s="682"/>
      <c r="DB13" s="682"/>
      <c r="DC13" s="682"/>
      <c r="DD13" s="688">
        <v>3013876</v>
      </c>
      <c r="DE13" s="680"/>
      <c r="DF13" s="680"/>
      <c r="DG13" s="680"/>
      <c r="DH13" s="680"/>
      <c r="DI13" s="680"/>
      <c r="DJ13" s="680"/>
      <c r="DK13" s="680"/>
      <c r="DL13" s="680"/>
      <c r="DM13" s="680"/>
      <c r="DN13" s="680"/>
      <c r="DO13" s="680"/>
      <c r="DP13" s="681"/>
      <c r="DQ13" s="688">
        <v>1272639</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178</v>
      </c>
      <c r="AE14" s="683"/>
      <c r="AF14" s="683"/>
      <c r="AG14" s="683"/>
      <c r="AH14" s="683"/>
      <c r="AI14" s="683"/>
      <c r="AJ14" s="683"/>
      <c r="AK14" s="683"/>
      <c r="AL14" s="684" t="s">
        <v>178</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124778</v>
      </c>
      <c r="BH14" s="680"/>
      <c r="BI14" s="680"/>
      <c r="BJ14" s="680"/>
      <c r="BK14" s="680"/>
      <c r="BL14" s="680"/>
      <c r="BM14" s="680"/>
      <c r="BN14" s="681"/>
      <c r="BO14" s="682">
        <v>1.6</v>
      </c>
      <c r="BP14" s="682"/>
      <c r="BQ14" s="682"/>
      <c r="BR14" s="682"/>
      <c r="BS14" s="688" t="s">
        <v>178</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663094</v>
      </c>
      <c r="CS14" s="680"/>
      <c r="CT14" s="680"/>
      <c r="CU14" s="680"/>
      <c r="CV14" s="680"/>
      <c r="CW14" s="680"/>
      <c r="CX14" s="680"/>
      <c r="CY14" s="681"/>
      <c r="CZ14" s="682">
        <v>3.4</v>
      </c>
      <c r="DA14" s="682"/>
      <c r="DB14" s="682"/>
      <c r="DC14" s="682"/>
      <c r="DD14" s="688">
        <v>9107</v>
      </c>
      <c r="DE14" s="680"/>
      <c r="DF14" s="680"/>
      <c r="DG14" s="680"/>
      <c r="DH14" s="680"/>
      <c r="DI14" s="680"/>
      <c r="DJ14" s="680"/>
      <c r="DK14" s="680"/>
      <c r="DL14" s="680"/>
      <c r="DM14" s="680"/>
      <c r="DN14" s="680"/>
      <c r="DO14" s="680"/>
      <c r="DP14" s="681"/>
      <c r="DQ14" s="688">
        <v>650447</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51020</v>
      </c>
      <c r="S15" s="680"/>
      <c r="T15" s="680"/>
      <c r="U15" s="680"/>
      <c r="V15" s="680"/>
      <c r="W15" s="680"/>
      <c r="X15" s="680"/>
      <c r="Y15" s="681"/>
      <c r="Z15" s="682">
        <v>0.3</v>
      </c>
      <c r="AA15" s="682"/>
      <c r="AB15" s="682"/>
      <c r="AC15" s="682"/>
      <c r="AD15" s="683">
        <v>51020</v>
      </c>
      <c r="AE15" s="683"/>
      <c r="AF15" s="683"/>
      <c r="AG15" s="683"/>
      <c r="AH15" s="683"/>
      <c r="AI15" s="683"/>
      <c r="AJ15" s="683"/>
      <c r="AK15" s="683"/>
      <c r="AL15" s="684">
        <v>0.5</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461920</v>
      </c>
      <c r="BH15" s="680"/>
      <c r="BI15" s="680"/>
      <c r="BJ15" s="680"/>
      <c r="BK15" s="680"/>
      <c r="BL15" s="680"/>
      <c r="BM15" s="680"/>
      <c r="BN15" s="681"/>
      <c r="BO15" s="682">
        <v>5.8</v>
      </c>
      <c r="BP15" s="682"/>
      <c r="BQ15" s="682"/>
      <c r="BR15" s="682"/>
      <c r="BS15" s="688" t="s">
        <v>127</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2478867</v>
      </c>
      <c r="CS15" s="680"/>
      <c r="CT15" s="680"/>
      <c r="CU15" s="680"/>
      <c r="CV15" s="680"/>
      <c r="CW15" s="680"/>
      <c r="CX15" s="680"/>
      <c r="CY15" s="681"/>
      <c r="CZ15" s="682">
        <v>12.7</v>
      </c>
      <c r="DA15" s="682"/>
      <c r="DB15" s="682"/>
      <c r="DC15" s="682"/>
      <c r="DD15" s="688">
        <v>612136</v>
      </c>
      <c r="DE15" s="680"/>
      <c r="DF15" s="680"/>
      <c r="DG15" s="680"/>
      <c r="DH15" s="680"/>
      <c r="DI15" s="680"/>
      <c r="DJ15" s="680"/>
      <c r="DK15" s="680"/>
      <c r="DL15" s="680"/>
      <c r="DM15" s="680"/>
      <c r="DN15" s="680"/>
      <c r="DO15" s="680"/>
      <c r="DP15" s="681"/>
      <c r="DQ15" s="688">
        <v>1941199</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178</v>
      </c>
      <c r="BP16" s="682"/>
      <c r="BQ16" s="682"/>
      <c r="BR16" s="682"/>
      <c r="BS16" s="688" t="s">
        <v>127</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127</v>
      </c>
      <c r="DA16" s="682"/>
      <c r="DB16" s="682"/>
      <c r="DC16" s="682"/>
      <c r="DD16" s="688" t="s">
        <v>127</v>
      </c>
      <c r="DE16" s="680"/>
      <c r="DF16" s="680"/>
      <c r="DG16" s="680"/>
      <c r="DH16" s="680"/>
      <c r="DI16" s="680"/>
      <c r="DJ16" s="680"/>
      <c r="DK16" s="680"/>
      <c r="DL16" s="680"/>
      <c r="DM16" s="680"/>
      <c r="DN16" s="680"/>
      <c r="DO16" s="680"/>
      <c r="DP16" s="681"/>
      <c r="DQ16" s="688" t="s">
        <v>178</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59318</v>
      </c>
      <c r="S17" s="680"/>
      <c r="T17" s="680"/>
      <c r="U17" s="680"/>
      <c r="V17" s="680"/>
      <c r="W17" s="680"/>
      <c r="X17" s="680"/>
      <c r="Y17" s="681"/>
      <c r="Z17" s="682">
        <v>0.3</v>
      </c>
      <c r="AA17" s="682"/>
      <c r="AB17" s="682"/>
      <c r="AC17" s="682"/>
      <c r="AD17" s="683">
        <v>59318</v>
      </c>
      <c r="AE17" s="683"/>
      <c r="AF17" s="683"/>
      <c r="AG17" s="683"/>
      <c r="AH17" s="683"/>
      <c r="AI17" s="683"/>
      <c r="AJ17" s="683"/>
      <c r="AK17" s="683"/>
      <c r="AL17" s="684">
        <v>0.6</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178</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1798896</v>
      </c>
      <c r="CS17" s="680"/>
      <c r="CT17" s="680"/>
      <c r="CU17" s="680"/>
      <c r="CV17" s="680"/>
      <c r="CW17" s="680"/>
      <c r="CX17" s="680"/>
      <c r="CY17" s="681"/>
      <c r="CZ17" s="682">
        <v>9.1999999999999993</v>
      </c>
      <c r="DA17" s="682"/>
      <c r="DB17" s="682"/>
      <c r="DC17" s="682"/>
      <c r="DD17" s="688" t="s">
        <v>127</v>
      </c>
      <c r="DE17" s="680"/>
      <c r="DF17" s="680"/>
      <c r="DG17" s="680"/>
      <c r="DH17" s="680"/>
      <c r="DI17" s="680"/>
      <c r="DJ17" s="680"/>
      <c r="DK17" s="680"/>
      <c r="DL17" s="680"/>
      <c r="DM17" s="680"/>
      <c r="DN17" s="680"/>
      <c r="DO17" s="680"/>
      <c r="DP17" s="681"/>
      <c r="DQ17" s="688">
        <v>1782534</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1434082</v>
      </c>
      <c r="S18" s="680"/>
      <c r="T18" s="680"/>
      <c r="U18" s="680"/>
      <c r="V18" s="680"/>
      <c r="W18" s="680"/>
      <c r="X18" s="680"/>
      <c r="Y18" s="681"/>
      <c r="Z18" s="682">
        <v>7.2</v>
      </c>
      <c r="AA18" s="682"/>
      <c r="AB18" s="682"/>
      <c r="AC18" s="682"/>
      <c r="AD18" s="683">
        <v>1239442</v>
      </c>
      <c r="AE18" s="683"/>
      <c r="AF18" s="683"/>
      <c r="AG18" s="683"/>
      <c r="AH18" s="683"/>
      <c r="AI18" s="683"/>
      <c r="AJ18" s="683"/>
      <c r="AK18" s="683"/>
      <c r="AL18" s="684">
        <v>12.1</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178</v>
      </c>
      <c r="BH18" s="680"/>
      <c r="BI18" s="680"/>
      <c r="BJ18" s="680"/>
      <c r="BK18" s="680"/>
      <c r="BL18" s="680"/>
      <c r="BM18" s="680"/>
      <c r="BN18" s="681"/>
      <c r="BO18" s="682" t="s">
        <v>127</v>
      </c>
      <c r="BP18" s="682"/>
      <c r="BQ18" s="682"/>
      <c r="BR18" s="682"/>
      <c r="BS18" s="688" t="s">
        <v>178</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178</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1239442</v>
      </c>
      <c r="S19" s="680"/>
      <c r="T19" s="680"/>
      <c r="U19" s="680"/>
      <c r="V19" s="680"/>
      <c r="W19" s="680"/>
      <c r="X19" s="680"/>
      <c r="Y19" s="681"/>
      <c r="Z19" s="682">
        <v>6.3</v>
      </c>
      <c r="AA19" s="682"/>
      <c r="AB19" s="682"/>
      <c r="AC19" s="682"/>
      <c r="AD19" s="683">
        <v>1239442</v>
      </c>
      <c r="AE19" s="683"/>
      <c r="AF19" s="683"/>
      <c r="AG19" s="683"/>
      <c r="AH19" s="683"/>
      <c r="AI19" s="683"/>
      <c r="AJ19" s="683"/>
      <c r="AK19" s="683"/>
      <c r="AL19" s="684">
        <v>12.1</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361513</v>
      </c>
      <c r="BH19" s="680"/>
      <c r="BI19" s="680"/>
      <c r="BJ19" s="680"/>
      <c r="BK19" s="680"/>
      <c r="BL19" s="680"/>
      <c r="BM19" s="680"/>
      <c r="BN19" s="681"/>
      <c r="BO19" s="682">
        <v>4.5</v>
      </c>
      <c r="BP19" s="682"/>
      <c r="BQ19" s="682"/>
      <c r="BR19" s="682"/>
      <c r="BS19" s="688" t="s">
        <v>178</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178</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194640</v>
      </c>
      <c r="S20" s="680"/>
      <c r="T20" s="680"/>
      <c r="U20" s="680"/>
      <c r="V20" s="680"/>
      <c r="W20" s="680"/>
      <c r="X20" s="680"/>
      <c r="Y20" s="681"/>
      <c r="Z20" s="682">
        <v>1</v>
      </c>
      <c r="AA20" s="682"/>
      <c r="AB20" s="682"/>
      <c r="AC20" s="682"/>
      <c r="AD20" s="683" t="s">
        <v>127</v>
      </c>
      <c r="AE20" s="683"/>
      <c r="AF20" s="683"/>
      <c r="AG20" s="683"/>
      <c r="AH20" s="683"/>
      <c r="AI20" s="683"/>
      <c r="AJ20" s="683"/>
      <c r="AK20" s="683"/>
      <c r="AL20" s="684" t="s">
        <v>178</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361513</v>
      </c>
      <c r="BH20" s="680"/>
      <c r="BI20" s="680"/>
      <c r="BJ20" s="680"/>
      <c r="BK20" s="680"/>
      <c r="BL20" s="680"/>
      <c r="BM20" s="680"/>
      <c r="BN20" s="681"/>
      <c r="BO20" s="682">
        <v>4.5</v>
      </c>
      <c r="BP20" s="682"/>
      <c r="BQ20" s="682"/>
      <c r="BR20" s="682"/>
      <c r="BS20" s="688" t="s">
        <v>127</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19489732</v>
      </c>
      <c r="CS20" s="680"/>
      <c r="CT20" s="680"/>
      <c r="CU20" s="680"/>
      <c r="CV20" s="680"/>
      <c r="CW20" s="680"/>
      <c r="CX20" s="680"/>
      <c r="CY20" s="681"/>
      <c r="CZ20" s="682">
        <v>100</v>
      </c>
      <c r="DA20" s="682"/>
      <c r="DB20" s="682"/>
      <c r="DC20" s="682"/>
      <c r="DD20" s="688">
        <v>3877795</v>
      </c>
      <c r="DE20" s="680"/>
      <c r="DF20" s="680"/>
      <c r="DG20" s="680"/>
      <c r="DH20" s="680"/>
      <c r="DI20" s="680"/>
      <c r="DJ20" s="680"/>
      <c r="DK20" s="680"/>
      <c r="DL20" s="680"/>
      <c r="DM20" s="680"/>
      <c r="DN20" s="680"/>
      <c r="DO20" s="680"/>
      <c r="DP20" s="681"/>
      <c r="DQ20" s="688">
        <v>12059447</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178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10757945</v>
      </c>
      <c r="S22" s="680"/>
      <c r="T22" s="680"/>
      <c r="U22" s="680"/>
      <c r="V22" s="680"/>
      <c r="W22" s="680"/>
      <c r="X22" s="680"/>
      <c r="Y22" s="681"/>
      <c r="Z22" s="682">
        <v>54.3</v>
      </c>
      <c r="AA22" s="682"/>
      <c r="AB22" s="682"/>
      <c r="AC22" s="682"/>
      <c r="AD22" s="683">
        <v>10201792</v>
      </c>
      <c r="AE22" s="683"/>
      <c r="AF22" s="683"/>
      <c r="AG22" s="683"/>
      <c r="AH22" s="683"/>
      <c r="AI22" s="683"/>
      <c r="AJ22" s="683"/>
      <c r="AK22" s="683"/>
      <c r="AL22" s="684">
        <v>99.5</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178</v>
      </c>
      <c r="BP22" s="682"/>
      <c r="BQ22" s="682"/>
      <c r="BR22" s="682"/>
      <c r="BS22" s="688" t="s">
        <v>178</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8354</v>
      </c>
      <c r="S23" s="680"/>
      <c r="T23" s="680"/>
      <c r="U23" s="680"/>
      <c r="V23" s="680"/>
      <c r="W23" s="680"/>
      <c r="X23" s="680"/>
      <c r="Y23" s="681"/>
      <c r="Z23" s="682">
        <v>0</v>
      </c>
      <c r="AA23" s="682"/>
      <c r="AB23" s="682"/>
      <c r="AC23" s="682"/>
      <c r="AD23" s="683">
        <v>8354</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361513</v>
      </c>
      <c r="BH23" s="680"/>
      <c r="BI23" s="680"/>
      <c r="BJ23" s="680"/>
      <c r="BK23" s="680"/>
      <c r="BL23" s="680"/>
      <c r="BM23" s="680"/>
      <c r="BN23" s="681"/>
      <c r="BO23" s="682">
        <v>4.5</v>
      </c>
      <c r="BP23" s="682"/>
      <c r="BQ23" s="682"/>
      <c r="BR23" s="682"/>
      <c r="BS23" s="688" t="s">
        <v>127</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175594</v>
      </c>
      <c r="S24" s="680"/>
      <c r="T24" s="680"/>
      <c r="U24" s="680"/>
      <c r="V24" s="680"/>
      <c r="W24" s="680"/>
      <c r="X24" s="680"/>
      <c r="Y24" s="681"/>
      <c r="Z24" s="682">
        <v>0.9</v>
      </c>
      <c r="AA24" s="682"/>
      <c r="AB24" s="682"/>
      <c r="AC24" s="682"/>
      <c r="AD24" s="683" t="s">
        <v>127</v>
      </c>
      <c r="AE24" s="683"/>
      <c r="AF24" s="683"/>
      <c r="AG24" s="683"/>
      <c r="AH24" s="683"/>
      <c r="AI24" s="683"/>
      <c r="AJ24" s="683"/>
      <c r="AK24" s="683"/>
      <c r="AL24" s="684" t="s">
        <v>178</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8991212</v>
      </c>
      <c r="CS24" s="669"/>
      <c r="CT24" s="669"/>
      <c r="CU24" s="669"/>
      <c r="CV24" s="669"/>
      <c r="CW24" s="669"/>
      <c r="CX24" s="669"/>
      <c r="CY24" s="670"/>
      <c r="CZ24" s="673">
        <v>46.1</v>
      </c>
      <c r="DA24" s="674"/>
      <c r="DB24" s="674"/>
      <c r="DC24" s="693"/>
      <c r="DD24" s="712">
        <v>5573745</v>
      </c>
      <c r="DE24" s="669"/>
      <c r="DF24" s="669"/>
      <c r="DG24" s="669"/>
      <c r="DH24" s="669"/>
      <c r="DI24" s="669"/>
      <c r="DJ24" s="669"/>
      <c r="DK24" s="670"/>
      <c r="DL24" s="712">
        <v>5557464</v>
      </c>
      <c r="DM24" s="669"/>
      <c r="DN24" s="669"/>
      <c r="DO24" s="669"/>
      <c r="DP24" s="669"/>
      <c r="DQ24" s="669"/>
      <c r="DR24" s="669"/>
      <c r="DS24" s="669"/>
      <c r="DT24" s="669"/>
      <c r="DU24" s="669"/>
      <c r="DV24" s="670"/>
      <c r="DW24" s="673">
        <v>50.5</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201239</v>
      </c>
      <c r="S25" s="680"/>
      <c r="T25" s="680"/>
      <c r="U25" s="680"/>
      <c r="V25" s="680"/>
      <c r="W25" s="680"/>
      <c r="X25" s="680"/>
      <c r="Y25" s="681"/>
      <c r="Z25" s="682">
        <v>1</v>
      </c>
      <c r="AA25" s="682"/>
      <c r="AB25" s="682"/>
      <c r="AC25" s="682"/>
      <c r="AD25" s="683">
        <v>28260</v>
      </c>
      <c r="AE25" s="683"/>
      <c r="AF25" s="683"/>
      <c r="AG25" s="683"/>
      <c r="AH25" s="683"/>
      <c r="AI25" s="683"/>
      <c r="AJ25" s="683"/>
      <c r="AK25" s="683"/>
      <c r="AL25" s="684">
        <v>0.3</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2326217</v>
      </c>
      <c r="CS25" s="715"/>
      <c r="CT25" s="715"/>
      <c r="CU25" s="715"/>
      <c r="CV25" s="715"/>
      <c r="CW25" s="715"/>
      <c r="CX25" s="715"/>
      <c r="CY25" s="716"/>
      <c r="CZ25" s="684">
        <v>11.9</v>
      </c>
      <c r="DA25" s="713"/>
      <c r="DB25" s="713"/>
      <c r="DC25" s="717"/>
      <c r="DD25" s="688">
        <v>2142484</v>
      </c>
      <c r="DE25" s="715"/>
      <c r="DF25" s="715"/>
      <c r="DG25" s="715"/>
      <c r="DH25" s="715"/>
      <c r="DI25" s="715"/>
      <c r="DJ25" s="715"/>
      <c r="DK25" s="716"/>
      <c r="DL25" s="688">
        <v>2135743</v>
      </c>
      <c r="DM25" s="715"/>
      <c r="DN25" s="715"/>
      <c r="DO25" s="715"/>
      <c r="DP25" s="715"/>
      <c r="DQ25" s="715"/>
      <c r="DR25" s="715"/>
      <c r="DS25" s="715"/>
      <c r="DT25" s="715"/>
      <c r="DU25" s="715"/>
      <c r="DV25" s="716"/>
      <c r="DW25" s="684">
        <v>19.399999999999999</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22953</v>
      </c>
      <c r="S26" s="680"/>
      <c r="T26" s="680"/>
      <c r="U26" s="680"/>
      <c r="V26" s="680"/>
      <c r="W26" s="680"/>
      <c r="X26" s="680"/>
      <c r="Y26" s="681"/>
      <c r="Z26" s="682">
        <v>0.1</v>
      </c>
      <c r="AA26" s="682"/>
      <c r="AB26" s="682"/>
      <c r="AC26" s="682"/>
      <c r="AD26" s="683" t="s">
        <v>178</v>
      </c>
      <c r="AE26" s="683"/>
      <c r="AF26" s="683"/>
      <c r="AG26" s="683"/>
      <c r="AH26" s="683"/>
      <c r="AI26" s="683"/>
      <c r="AJ26" s="683"/>
      <c r="AK26" s="683"/>
      <c r="AL26" s="684" t="s">
        <v>178</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178</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1591290</v>
      </c>
      <c r="CS26" s="680"/>
      <c r="CT26" s="680"/>
      <c r="CU26" s="680"/>
      <c r="CV26" s="680"/>
      <c r="CW26" s="680"/>
      <c r="CX26" s="680"/>
      <c r="CY26" s="681"/>
      <c r="CZ26" s="684">
        <v>8.1999999999999993</v>
      </c>
      <c r="DA26" s="713"/>
      <c r="DB26" s="713"/>
      <c r="DC26" s="717"/>
      <c r="DD26" s="688">
        <v>1412376</v>
      </c>
      <c r="DE26" s="680"/>
      <c r="DF26" s="680"/>
      <c r="DG26" s="680"/>
      <c r="DH26" s="680"/>
      <c r="DI26" s="680"/>
      <c r="DJ26" s="680"/>
      <c r="DK26" s="681"/>
      <c r="DL26" s="688" t="s">
        <v>178</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3631438</v>
      </c>
      <c r="S27" s="680"/>
      <c r="T27" s="680"/>
      <c r="U27" s="680"/>
      <c r="V27" s="680"/>
      <c r="W27" s="680"/>
      <c r="X27" s="680"/>
      <c r="Y27" s="681"/>
      <c r="Z27" s="682">
        <v>18.3</v>
      </c>
      <c r="AA27" s="682"/>
      <c r="AB27" s="682"/>
      <c r="AC27" s="682"/>
      <c r="AD27" s="683" t="s">
        <v>178</v>
      </c>
      <c r="AE27" s="683"/>
      <c r="AF27" s="683"/>
      <c r="AG27" s="683"/>
      <c r="AH27" s="683"/>
      <c r="AI27" s="683"/>
      <c r="AJ27" s="683"/>
      <c r="AK27" s="683"/>
      <c r="AL27" s="684" t="s">
        <v>127</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7961173</v>
      </c>
      <c r="BH27" s="680"/>
      <c r="BI27" s="680"/>
      <c r="BJ27" s="680"/>
      <c r="BK27" s="680"/>
      <c r="BL27" s="680"/>
      <c r="BM27" s="680"/>
      <c r="BN27" s="681"/>
      <c r="BO27" s="682">
        <v>100</v>
      </c>
      <c r="BP27" s="682"/>
      <c r="BQ27" s="682"/>
      <c r="BR27" s="682"/>
      <c r="BS27" s="688">
        <v>70080</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4866099</v>
      </c>
      <c r="CS27" s="715"/>
      <c r="CT27" s="715"/>
      <c r="CU27" s="715"/>
      <c r="CV27" s="715"/>
      <c r="CW27" s="715"/>
      <c r="CX27" s="715"/>
      <c r="CY27" s="716"/>
      <c r="CZ27" s="684">
        <v>25</v>
      </c>
      <c r="DA27" s="713"/>
      <c r="DB27" s="713"/>
      <c r="DC27" s="717"/>
      <c r="DD27" s="688">
        <v>1648727</v>
      </c>
      <c r="DE27" s="715"/>
      <c r="DF27" s="715"/>
      <c r="DG27" s="715"/>
      <c r="DH27" s="715"/>
      <c r="DI27" s="715"/>
      <c r="DJ27" s="715"/>
      <c r="DK27" s="716"/>
      <c r="DL27" s="688">
        <v>1639187</v>
      </c>
      <c r="DM27" s="715"/>
      <c r="DN27" s="715"/>
      <c r="DO27" s="715"/>
      <c r="DP27" s="715"/>
      <c r="DQ27" s="715"/>
      <c r="DR27" s="715"/>
      <c r="DS27" s="715"/>
      <c r="DT27" s="715"/>
      <c r="DU27" s="715"/>
      <c r="DV27" s="716"/>
      <c r="DW27" s="684">
        <v>14.9</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178</v>
      </c>
      <c r="S28" s="680"/>
      <c r="T28" s="680"/>
      <c r="U28" s="680"/>
      <c r="V28" s="680"/>
      <c r="W28" s="680"/>
      <c r="X28" s="680"/>
      <c r="Y28" s="681"/>
      <c r="Z28" s="682" t="s">
        <v>178</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1798896</v>
      </c>
      <c r="CS28" s="680"/>
      <c r="CT28" s="680"/>
      <c r="CU28" s="680"/>
      <c r="CV28" s="680"/>
      <c r="CW28" s="680"/>
      <c r="CX28" s="680"/>
      <c r="CY28" s="681"/>
      <c r="CZ28" s="684">
        <v>9.1999999999999993</v>
      </c>
      <c r="DA28" s="713"/>
      <c r="DB28" s="713"/>
      <c r="DC28" s="717"/>
      <c r="DD28" s="688">
        <v>1782534</v>
      </c>
      <c r="DE28" s="680"/>
      <c r="DF28" s="680"/>
      <c r="DG28" s="680"/>
      <c r="DH28" s="680"/>
      <c r="DI28" s="680"/>
      <c r="DJ28" s="680"/>
      <c r="DK28" s="681"/>
      <c r="DL28" s="688">
        <v>1782534</v>
      </c>
      <c r="DM28" s="680"/>
      <c r="DN28" s="680"/>
      <c r="DO28" s="680"/>
      <c r="DP28" s="680"/>
      <c r="DQ28" s="680"/>
      <c r="DR28" s="680"/>
      <c r="DS28" s="680"/>
      <c r="DT28" s="680"/>
      <c r="DU28" s="680"/>
      <c r="DV28" s="681"/>
      <c r="DW28" s="684">
        <v>16.2</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1206054</v>
      </c>
      <c r="S29" s="680"/>
      <c r="T29" s="680"/>
      <c r="U29" s="680"/>
      <c r="V29" s="680"/>
      <c r="W29" s="680"/>
      <c r="X29" s="680"/>
      <c r="Y29" s="681"/>
      <c r="Z29" s="682">
        <v>6.1</v>
      </c>
      <c r="AA29" s="682"/>
      <c r="AB29" s="682"/>
      <c r="AC29" s="682"/>
      <c r="AD29" s="683" t="s">
        <v>127</v>
      </c>
      <c r="AE29" s="683"/>
      <c r="AF29" s="683"/>
      <c r="AG29" s="683"/>
      <c r="AH29" s="683"/>
      <c r="AI29" s="683"/>
      <c r="AJ29" s="683"/>
      <c r="AK29" s="683"/>
      <c r="AL29" s="684" t="s">
        <v>178</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1797895</v>
      </c>
      <c r="CS29" s="715"/>
      <c r="CT29" s="715"/>
      <c r="CU29" s="715"/>
      <c r="CV29" s="715"/>
      <c r="CW29" s="715"/>
      <c r="CX29" s="715"/>
      <c r="CY29" s="716"/>
      <c r="CZ29" s="684">
        <v>9.1999999999999993</v>
      </c>
      <c r="DA29" s="713"/>
      <c r="DB29" s="713"/>
      <c r="DC29" s="717"/>
      <c r="DD29" s="688">
        <v>1781533</v>
      </c>
      <c r="DE29" s="715"/>
      <c r="DF29" s="715"/>
      <c r="DG29" s="715"/>
      <c r="DH29" s="715"/>
      <c r="DI29" s="715"/>
      <c r="DJ29" s="715"/>
      <c r="DK29" s="716"/>
      <c r="DL29" s="688">
        <v>1781533</v>
      </c>
      <c r="DM29" s="715"/>
      <c r="DN29" s="715"/>
      <c r="DO29" s="715"/>
      <c r="DP29" s="715"/>
      <c r="DQ29" s="715"/>
      <c r="DR29" s="715"/>
      <c r="DS29" s="715"/>
      <c r="DT29" s="715"/>
      <c r="DU29" s="715"/>
      <c r="DV29" s="716"/>
      <c r="DW29" s="684">
        <v>16.2</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22079</v>
      </c>
      <c r="S30" s="680"/>
      <c r="T30" s="680"/>
      <c r="U30" s="680"/>
      <c r="V30" s="680"/>
      <c r="W30" s="680"/>
      <c r="X30" s="680"/>
      <c r="Y30" s="681"/>
      <c r="Z30" s="682">
        <v>0.1</v>
      </c>
      <c r="AA30" s="682"/>
      <c r="AB30" s="682"/>
      <c r="AC30" s="682"/>
      <c r="AD30" s="683">
        <v>14939</v>
      </c>
      <c r="AE30" s="683"/>
      <c r="AF30" s="683"/>
      <c r="AG30" s="683"/>
      <c r="AH30" s="683"/>
      <c r="AI30" s="683"/>
      <c r="AJ30" s="683"/>
      <c r="AK30" s="683"/>
      <c r="AL30" s="684">
        <v>0.1</v>
      </c>
      <c r="AM30" s="685"/>
      <c r="AN30" s="685"/>
      <c r="AO30" s="686"/>
      <c r="AP30" s="727" t="s">
        <v>310</v>
      </c>
      <c r="AQ30" s="728"/>
      <c r="AR30" s="728"/>
      <c r="AS30" s="728"/>
      <c r="AT30" s="733" t="s">
        <v>311</v>
      </c>
      <c r="AU30" s="230"/>
      <c r="AV30" s="230"/>
      <c r="AW30" s="230"/>
      <c r="AX30" s="665" t="s">
        <v>189</v>
      </c>
      <c r="AY30" s="666"/>
      <c r="AZ30" s="666"/>
      <c r="BA30" s="666"/>
      <c r="BB30" s="666"/>
      <c r="BC30" s="666"/>
      <c r="BD30" s="666"/>
      <c r="BE30" s="666"/>
      <c r="BF30" s="667"/>
      <c r="BG30" s="739">
        <v>99.1</v>
      </c>
      <c r="BH30" s="740"/>
      <c r="BI30" s="740"/>
      <c r="BJ30" s="740"/>
      <c r="BK30" s="740"/>
      <c r="BL30" s="740"/>
      <c r="BM30" s="674">
        <v>97.6</v>
      </c>
      <c r="BN30" s="740"/>
      <c r="BO30" s="740"/>
      <c r="BP30" s="740"/>
      <c r="BQ30" s="741"/>
      <c r="BR30" s="739">
        <v>99.2</v>
      </c>
      <c r="BS30" s="740"/>
      <c r="BT30" s="740"/>
      <c r="BU30" s="740"/>
      <c r="BV30" s="740"/>
      <c r="BW30" s="740"/>
      <c r="BX30" s="674">
        <v>97.6</v>
      </c>
      <c r="BY30" s="740"/>
      <c r="BZ30" s="740"/>
      <c r="CA30" s="740"/>
      <c r="CB30" s="741"/>
      <c r="CD30" s="744"/>
      <c r="CE30" s="745"/>
      <c r="CF30" s="694" t="s">
        <v>312</v>
      </c>
      <c r="CG30" s="695"/>
      <c r="CH30" s="695"/>
      <c r="CI30" s="695"/>
      <c r="CJ30" s="695"/>
      <c r="CK30" s="695"/>
      <c r="CL30" s="695"/>
      <c r="CM30" s="695"/>
      <c r="CN30" s="695"/>
      <c r="CO30" s="695"/>
      <c r="CP30" s="695"/>
      <c r="CQ30" s="696"/>
      <c r="CR30" s="679">
        <v>1667560</v>
      </c>
      <c r="CS30" s="680"/>
      <c r="CT30" s="680"/>
      <c r="CU30" s="680"/>
      <c r="CV30" s="680"/>
      <c r="CW30" s="680"/>
      <c r="CX30" s="680"/>
      <c r="CY30" s="681"/>
      <c r="CZ30" s="684">
        <v>8.6</v>
      </c>
      <c r="DA30" s="713"/>
      <c r="DB30" s="713"/>
      <c r="DC30" s="717"/>
      <c r="DD30" s="688">
        <v>1654975</v>
      </c>
      <c r="DE30" s="680"/>
      <c r="DF30" s="680"/>
      <c r="DG30" s="680"/>
      <c r="DH30" s="680"/>
      <c r="DI30" s="680"/>
      <c r="DJ30" s="680"/>
      <c r="DK30" s="681"/>
      <c r="DL30" s="688">
        <v>1654975</v>
      </c>
      <c r="DM30" s="680"/>
      <c r="DN30" s="680"/>
      <c r="DO30" s="680"/>
      <c r="DP30" s="680"/>
      <c r="DQ30" s="680"/>
      <c r="DR30" s="680"/>
      <c r="DS30" s="680"/>
      <c r="DT30" s="680"/>
      <c r="DU30" s="680"/>
      <c r="DV30" s="681"/>
      <c r="DW30" s="684">
        <v>15</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17432</v>
      </c>
      <c r="S31" s="680"/>
      <c r="T31" s="680"/>
      <c r="U31" s="680"/>
      <c r="V31" s="680"/>
      <c r="W31" s="680"/>
      <c r="X31" s="680"/>
      <c r="Y31" s="681"/>
      <c r="Z31" s="682">
        <v>0.1</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98.6</v>
      </c>
      <c r="BH31" s="715"/>
      <c r="BI31" s="715"/>
      <c r="BJ31" s="715"/>
      <c r="BK31" s="715"/>
      <c r="BL31" s="715"/>
      <c r="BM31" s="685">
        <v>96.6</v>
      </c>
      <c r="BN31" s="737"/>
      <c r="BO31" s="737"/>
      <c r="BP31" s="737"/>
      <c r="BQ31" s="738"/>
      <c r="BR31" s="736">
        <v>98.9</v>
      </c>
      <c r="BS31" s="715"/>
      <c r="BT31" s="715"/>
      <c r="BU31" s="715"/>
      <c r="BV31" s="715"/>
      <c r="BW31" s="715"/>
      <c r="BX31" s="685">
        <v>96.6</v>
      </c>
      <c r="BY31" s="737"/>
      <c r="BZ31" s="737"/>
      <c r="CA31" s="737"/>
      <c r="CB31" s="738"/>
      <c r="CD31" s="744"/>
      <c r="CE31" s="745"/>
      <c r="CF31" s="694" t="s">
        <v>316</v>
      </c>
      <c r="CG31" s="695"/>
      <c r="CH31" s="695"/>
      <c r="CI31" s="695"/>
      <c r="CJ31" s="695"/>
      <c r="CK31" s="695"/>
      <c r="CL31" s="695"/>
      <c r="CM31" s="695"/>
      <c r="CN31" s="695"/>
      <c r="CO31" s="695"/>
      <c r="CP31" s="695"/>
      <c r="CQ31" s="696"/>
      <c r="CR31" s="679">
        <v>130335</v>
      </c>
      <c r="CS31" s="715"/>
      <c r="CT31" s="715"/>
      <c r="CU31" s="715"/>
      <c r="CV31" s="715"/>
      <c r="CW31" s="715"/>
      <c r="CX31" s="715"/>
      <c r="CY31" s="716"/>
      <c r="CZ31" s="684">
        <v>0.7</v>
      </c>
      <c r="DA31" s="713"/>
      <c r="DB31" s="713"/>
      <c r="DC31" s="717"/>
      <c r="DD31" s="688">
        <v>126558</v>
      </c>
      <c r="DE31" s="715"/>
      <c r="DF31" s="715"/>
      <c r="DG31" s="715"/>
      <c r="DH31" s="715"/>
      <c r="DI31" s="715"/>
      <c r="DJ31" s="715"/>
      <c r="DK31" s="716"/>
      <c r="DL31" s="688">
        <v>126558</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855931</v>
      </c>
      <c r="S32" s="680"/>
      <c r="T32" s="680"/>
      <c r="U32" s="680"/>
      <c r="V32" s="680"/>
      <c r="W32" s="680"/>
      <c r="X32" s="680"/>
      <c r="Y32" s="681"/>
      <c r="Z32" s="682">
        <v>4.3</v>
      </c>
      <c r="AA32" s="682"/>
      <c r="AB32" s="682"/>
      <c r="AC32" s="682"/>
      <c r="AD32" s="683" t="s">
        <v>178</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99.5</v>
      </c>
      <c r="BH32" s="749"/>
      <c r="BI32" s="749"/>
      <c r="BJ32" s="749"/>
      <c r="BK32" s="749"/>
      <c r="BL32" s="749"/>
      <c r="BM32" s="750">
        <v>98.5</v>
      </c>
      <c r="BN32" s="749"/>
      <c r="BO32" s="749"/>
      <c r="BP32" s="749"/>
      <c r="BQ32" s="751"/>
      <c r="BR32" s="748">
        <v>99.5</v>
      </c>
      <c r="BS32" s="749"/>
      <c r="BT32" s="749"/>
      <c r="BU32" s="749"/>
      <c r="BV32" s="749"/>
      <c r="BW32" s="749"/>
      <c r="BX32" s="750">
        <v>98.4</v>
      </c>
      <c r="BY32" s="749"/>
      <c r="BZ32" s="749"/>
      <c r="CA32" s="749"/>
      <c r="CB32" s="751"/>
      <c r="CD32" s="746"/>
      <c r="CE32" s="747"/>
      <c r="CF32" s="694" t="s">
        <v>319</v>
      </c>
      <c r="CG32" s="695"/>
      <c r="CH32" s="695"/>
      <c r="CI32" s="695"/>
      <c r="CJ32" s="695"/>
      <c r="CK32" s="695"/>
      <c r="CL32" s="695"/>
      <c r="CM32" s="695"/>
      <c r="CN32" s="695"/>
      <c r="CO32" s="695"/>
      <c r="CP32" s="695"/>
      <c r="CQ32" s="696"/>
      <c r="CR32" s="679">
        <v>1001</v>
      </c>
      <c r="CS32" s="680"/>
      <c r="CT32" s="680"/>
      <c r="CU32" s="680"/>
      <c r="CV32" s="680"/>
      <c r="CW32" s="680"/>
      <c r="CX32" s="680"/>
      <c r="CY32" s="681"/>
      <c r="CZ32" s="684">
        <v>0</v>
      </c>
      <c r="DA32" s="713"/>
      <c r="DB32" s="713"/>
      <c r="DC32" s="717"/>
      <c r="DD32" s="688">
        <v>1001</v>
      </c>
      <c r="DE32" s="680"/>
      <c r="DF32" s="680"/>
      <c r="DG32" s="680"/>
      <c r="DH32" s="680"/>
      <c r="DI32" s="680"/>
      <c r="DJ32" s="680"/>
      <c r="DK32" s="681"/>
      <c r="DL32" s="688">
        <v>1001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230301</v>
      </c>
      <c r="S33" s="680"/>
      <c r="T33" s="680"/>
      <c r="U33" s="680"/>
      <c r="V33" s="680"/>
      <c r="W33" s="680"/>
      <c r="X33" s="680"/>
      <c r="Y33" s="681"/>
      <c r="Z33" s="682">
        <v>1.2</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6620725</v>
      </c>
      <c r="CS33" s="715"/>
      <c r="CT33" s="715"/>
      <c r="CU33" s="715"/>
      <c r="CV33" s="715"/>
      <c r="CW33" s="715"/>
      <c r="CX33" s="715"/>
      <c r="CY33" s="716"/>
      <c r="CZ33" s="684">
        <v>34</v>
      </c>
      <c r="DA33" s="713"/>
      <c r="DB33" s="713"/>
      <c r="DC33" s="717"/>
      <c r="DD33" s="688">
        <v>5839388</v>
      </c>
      <c r="DE33" s="715"/>
      <c r="DF33" s="715"/>
      <c r="DG33" s="715"/>
      <c r="DH33" s="715"/>
      <c r="DI33" s="715"/>
      <c r="DJ33" s="715"/>
      <c r="DK33" s="716"/>
      <c r="DL33" s="688">
        <v>4980546</v>
      </c>
      <c r="DM33" s="715"/>
      <c r="DN33" s="715"/>
      <c r="DO33" s="715"/>
      <c r="DP33" s="715"/>
      <c r="DQ33" s="715"/>
      <c r="DR33" s="715"/>
      <c r="DS33" s="715"/>
      <c r="DT33" s="715"/>
      <c r="DU33" s="715"/>
      <c r="DV33" s="716"/>
      <c r="DW33" s="684">
        <v>45.3</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595446</v>
      </c>
      <c r="S34" s="680"/>
      <c r="T34" s="680"/>
      <c r="U34" s="680"/>
      <c r="V34" s="680"/>
      <c r="W34" s="680"/>
      <c r="X34" s="680"/>
      <c r="Y34" s="681"/>
      <c r="Z34" s="682">
        <v>3</v>
      </c>
      <c r="AA34" s="682"/>
      <c r="AB34" s="682"/>
      <c r="AC34" s="682"/>
      <c r="AD34" s="683">
        <v>62</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2719206</v>
      </c>
      <c r="CS34" s="680"/>
      <c r="CT34" s="680"/>
      <c r="CU34" s="680"/>
      <c r="CV34" s="680"/>
      <c r="CW34" s="680"/>
      <c r="CX34" s="680"/>
      <c r="CY34" s="681"/>
      <c r="CZ34" s="684">
        <v>14</v>
      </c>
      <c r="DA34" s="713"/>
      <c r="DB34" s="713"/>
      <c r="DC34" s="717"/>
      <c r="DD34" s="688">
        <v>2472349</v>
      </c>
      <c r="DE34" s="680"/>
      <c r="DF34" s="680"/>
      <c r="DG34" s="680"/>
      <c r="DH34" s="680"/>
      <c r="DI34" s="680"/>
      <c r="DJ34" s="680"/>
      <c r="DK34" s="681"/>
      <c r="DL34" s="688">
        <v>2165917</v>
      </c>
      <c r="DM34" s="680"/>
      <c r="DN34" s="680"/>
      <c r="DO34" s="680"/>
      <c r="DP34" s="680"/>
      <c r="DQ34" s="680"/>
      <c r="DR34" s="680"/>
      <c r="DS34" s="680"/>
      <c r="DT34" s="680"/>
      <c r="DU34" s="680"/>
      <c r="DV34" s="681"/>
      <c r="DW34" s="684">
        <v>19.7</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2082604</v>
      </c>
      <c r="S35" s="680"/>
      <c r="T35" s="680"/>
      <c r="U35" s="680"/>
      <c r="V35" s="680"/>
      <c r="W35" s="680"/>
      <c r="X35" s="680"/>
      <c r="Y35" s="681"/>
      <c r="Z35" s="682">
        <v>10.5</v>
      </c>
      <c r="AA35" s="682"/>
      <c r="AB35" s="682"/>
      <c r="AC35" s="682"/>
      <c r="AD35" s="683" t="s">
        <v>127</v>
      </c>
      <c r="AE35" s="683"/>
      <c r="AF35" s="683"/>
      <c r="AG35" s="683"/>
      <c r="AH35" s="683"/>
      <c r="AI35" s="683"/>
      <c r="AJ35" s="683"/>
      <c r="AK35" s="683"/>
      <c r="AL35" s="684" t="s">
        <v>127</v>
      </c>
      <c r="AM35" s="685"/>
      <c r="AN35" s="685"/>
      <c r="AO35" s="686"/>
      <c r="AP35" s="234"/>
      <c r="AQ35" s="752" t="s">
        <v>327</v>
      </c>
      <c r="AR35" s="753"/>
      <c r="AS35" s="753"/>
      <c r="AT35" s="753"/>
      <c r="AU35" s="753"/>
      <c r="AV35" s="753"/>
      <c r="AW35" s="753"/>
      <c r="AX35" s="753"/>
      <c r="AY35" s="754"/>
      <c r="AZ35" s="668">
        <v>1758034</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109201</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237154</v>
      </c>
      <c r="CS35" s="715"/>
      <c r="CT35" s="715"/>
      <c r="CU35" s="715"/>
      <c r="CV35" s="715"/>
      <c r="CW35" s="715"/>
      <c r="CX35" s="715"/>
      <c r="CY35" s="716"/>
      <c r="CZ35" s="684">
        <v>1.2</v>
      </c>
      <c r="DA35" s="713"/>
      <c r="DB35" s="713"/>
      <c r="DC35" s="717"/>
      <c r="DD35" s="688">
        <v>231131</v>
      </c>
      <c r="DE35" s="715"/>
      <c r="DF35" s="715"/>
      <c r="DG35" s="715"/>
      <c r="DH35" s="715"/>
      <c r="DI35" s="715"/>
      <c r="DJ35" s="715"/>
      <c r="DK35" s="716"/>
      <c r="DL35" s="688">
        <v>212656</v>
      </c>
      <c r="DM35" s="715"/>
      <c r="DN35" s="715"/>
      <c r="DO35" s="715"/>
      <c r="DP35" s="715"/>
      <c r="DQ35" s="715"/>
      <c r="DR35" s="715"/>
      <c r="DS35" s="715"/>
      <c r="DT35" s="715"/>
      <c r="DU35" s="715"/>
      <c r="DV35" s="716"/>
      <c r="DW35" s="684">
        <v>1.9</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178</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331</v>
      </c>
      <c r="AR36" s="757"/>
      <c r="AS36" s="757"/>
      <c r="AT36" s="757"/>
      <c r="AU36" s="757"/>
      <c r="AV36" s="757"/>
      <c r="AW36" s="757"/>
      <c r="AX36" s="757"/>
      <c r="AY36" s="758"/>
      <c r="AZ36" s="679">
        <v>458033</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100583</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2401196</v>
      </c>
      <c r="CS36" s="680"/>
      <c r="CT36" s="680"/>
      <c r="CU36" s="680"/>
      <c r="CV36" s="680"/>
      <c r="CW36" s="680"/>
      <c r="CX36" s="680"/>
      <c r="CY36" s="681"/>
      <c r="CZ36" s="684">
        <v>12.3</v>
      </c>
      <c r="DA36" s="713"/>
      <c r="DB36" s="713"/>
      <c r="DC36" s="717"/>
      <c r="DD36" s="688">
        <v>2118862</v>
      </c>
      <c r="DE36" s="680"/>
      <c r="DF36" s="680"/>
      <c r="DG36" s="680"/>
      <c r="DH36" s="680"/>
      <c r="DI36" s="680"/>
      <c r="DJ36" s="680"/>
      <c r="DK36" s="681"/>
      <c r="DL36" s="688">
        <v>1705572</v>
      </c>
      <c r="DM36" s="680"/>
      <c r="DN36" s="680"/>
      <c r="DO36" s="680"/>
      <c r="DP36" s="680"/>
      <c r="DQ36" s="680"/>
      <c r="DR36" s="680"/>
      <c r="DS36" s="680"/>
      <c r="DT36" s="680"/>
      <c r="DU36" s="680"/>
      <c r="DV36" s="681"/>
      <c r="DW36" s="684">
        <v>15.5</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749604</v>
      </c>
      <c r="S37" s="680"/>
      <c r="T37" s="680"/>
      <c r="U37" s="680"/>
      <c r="V37" s="680"/>
      <c r="W37" s="680"/>
      <c r="X37" s="680"/>
      <c r="Y37" s="681"/>
      <c r="Z37" s="682">
        <v>3.8</v>
      </c>
      <c r="AA37" s="682"/>
      <c r="AB37" s="682"/>
      <c r="AC37" s="682"/>
      <c r="AD37" s="683" t="s">
        <v>127</v>
      </c>
      <c r="AE37" s="683"/>
      <c r="AF37" s="683"/>
      <c r="AG37" s="683"/>
      <c r="AH37" s="683"/>
      <c r="AI37" s="683"/>
      <c r="AJ37" s="683"/>
      <c r="AK37" s="683"/>
      <c r="AL37" s="684" t="s">
        <v>127</v>
      </c>
      <c r="AM37" s="685"/>
      <c r="AN37" s="685"/>
      <c r="AO37" s="686"/>
      <c r="AQ37" s="756" t="s">
        <v>335</v>
      </c>
      <c r="AR37" s="757"/>
      <c r="AS37" s="757"/>
      <c r="AT37" s="757"/>
      <c r="AU37" s="757"/>
      <c r="AV37" s="757"/>
      <c r="AW37" s="757"/>
      <c r="AX37" s="757"/>
      <c r="AY37" s="758"/>
      <c r="AZ37" s="679">
        <v>136146</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5598</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792064</v>
      </c>
      <c r="CS37" s="715"/>
      <c r="CT37" s="715"/>
      <c r="CU37" s="715"/>
      <c r="CV37" s="715"/>
      <c r="CW37" s="715"/>
      <c r="CX37" s="715"/>
      <c r="CY37" s="716"/>
      <c r="CZ37" s="684">
        <v>4.0999999999999996</v>
      </c>
      <c r="DA37" s="713"/>
      <c r="DB37" s="713"/>
      <c r="DC37" s="717"/>
      <c r="DD37" s="688">
        <v>792064</v>
      </c>
      <c r="DE37" s="715"/>
      <c r="DF37" s="715"/>
      <c r="DG37" s="715"/>
      <c r="DH37" s="715"/>
      <c r="DI37" s="715"/>
      <c r="DJ37" s="715"/>
      <c r="DK37" s="716"/>
      <c r="DL37" s="688">
        <v>671580</v>
      </c>
      <c r="DM37" s="715"/>
      <c r="DN37" s="715"/>
      <c r="DO37" s="715"/>
      <c r="DP37" s="715"/>
      <c r="DQ37" s="715"/>
      <c r="DR37" s="715"/>
      <c r="DS37" s="715"/>
      <c r="DT37" s="715"/>
      <c r="DU37" s="715"/>
      <c r="DV37" s="716"/>
      <c r="DW37" s="684">
        <v>6.1</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19807370</v>
      </c>
      <c r="S38" s="760"/>
      <c r="T38" s="760"/>
      <c r="U38" s="760"/>
      <c r="V38" s="760"/>
      <c r="W38" s="760"/>
      <c r="X38" s="760"/>
      <c r="Y38" s="761"/>
      <c r="Z38" s="762">
        <v>100</v>
      </c>
      <c r="AA38" s="762"/>
      <c r="AB38" s="762"/>
      <c r="AC38" s="762"/>
      <c r="AD38" s="763">
        <v>10253407</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12688</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8673</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1151167</v>
      </c>
      <c r="CS38" s="680"/>
      <c r="CT38" s="680"/>
      <c r="CU38" s="680"/>
      <c r="CV38" s="680"/>
      <c r="CW38" s="680"/>
      <c r="CX38" s="680"/>
      <c r="CY38" s="681"/>
      <c r="CZ38" s="684">
        <v>5.9</v>
      </c>
      <c r="DA38" s="713"/>
      <c r="DB38" s="713"/>
      <c r="DC38" s="717"/>
      <c r="DD38" s="688">
        <v>917041</v>
      </c>
      <c r="DE38" s="680"/>
      <c r="DF38" s="680"/>
      <c r="DG38" s="680"/>
      <c r="DH38" s="680"/>
      <c r="DI38" s="680"/>
      <c r="DJ38" s="680"/>
      <c r="DK38" s="681"/>
      <c r="DL38" s="688">
        <v>896401</v>
      </c>
      <c r="DM38" s="680"/>
      <c r="DN38" s="680"/>
      <c r="DO38" s="680"/>
      <c r="DP38" s="680"/>
      <c r="DQ38" s="680"/>
      <c r="DR38" s="680"/>
      <c r="DS38" s="680"/>
      <c r="DT38" s="680"/>
      <c r="DU38" s="680"/>
      <c r="DV38" s="681"/>
      <c r="DW38" s="684">
        <v>8.1</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t="s">
        <v>127</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121</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106318</v>
      </c>
      <c r="CS39" s="715"/>
      <c r="CT39" s="715"/>
      <c r="CU39" s="715"/>
      <c r="CV39" s="715"/>
      <c r="CW39" s="715"/>
      <c r="CX39" s="715"/>
      <c r="CY39" s="716"/>
      <c r="CZ39" s="684">
        <v>0.5</v>
      </c>
      <c r="DA39" s="713"/>
      <c r="DB39" s="713"/>
      <c r="DC39" s="717"/>
      <c r="DD39" s="688">
        <v>100005</v>
      </c>
      <c r="DE39" s="715"/>
      <c r="DF39" s="715"/>
      <c r="DG39" s="715"/>
      <c r="DH39" s="715"/>
      <c r="DI39" s="715"/>
      <c r="DJ39" s="715"/>
      <c r="DK39" s="716"/>
      <c r="DL39" s="688" t="s">
        <v>127</v>
      </c>
      <c r="DM39" s="715"/>
      <c r="DN39" s="715"/>
      <c r="DO39" s="715"/>
      <c r="DP39" s="715"/>
      <c r="DQ39" s="715"/>
      <c r="DR39" s="715"/>
      <c r="DS39" s="715"/>
      <c r="DT39" s="715"/>
      <c r="DU39" s="715"/>
      <c r="DV39" s="716"/>
      <c r="DW39" s="684" t="s">
        <v>346</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322524</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127</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5684</v>
      </c>
      <c r="CS40" s="680"/>
      <c r="CT40" s="680"/>
      <c r="CU40" s="680"/>
      <c r="CV40" s="680"/>
      <c r="CW40" s="680"/>
      <c r="CX40" s="680"/>
      <c r="CY40" s="681"/>
      <c r="CZ40" s="684">
        <v>0</v>
      </c>
      <c r="DA40" s="713"/>
      <c r="DB40" s="713"/>
      <c r="DC40" s="717"/>
      <c r="DD40" s="688" t="s">
        <v>127</v>
      </c>
      <c r="DE40" s="680"/>
      <c r="DF40" s="680"/>
      <c r="DG40" s="680"/>
      <c r="DH40" s="680"/>
      <c r="DI40" s="680"/>
      <c r="DJ40" s="680"/>
      <c r="DK40" s="681"/>
      <c r="DL40" s="688" t="s">
        <v>346</v>
      </c>
      <c r="DM40" s="680"/>
      <c r="DN40" s="680"/>
      <c r="DO40" s="680"/>
      <c r="DP40" s="680"/>
      <c r="DQ40" s="680"/>
      <c r="DR40" s="680"/>
      <c r="DS40" s="680"/>
      <c r="DT40" s="680"/>
      <c r="DU40" s="680"/>
      <c r="DV40" s="681"/>
      <c r="DW40" s="684" t="s">
        <v>346</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828643</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330</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3877795</v>
      </c>
      <c r="CS42" s="680"/>
      <c r="CT42" s="680"/>
      <c r="CU42" s="680"/>
      <c r="CV42" s="680"/>
      <c r="CW42" s="680"/>
      <c r="CX42" s="680"/>
      <c r="CY42" s="681"/>
      <c r="CZ42" s="684">
        <v>19.899999999999999</v>
      </c>
      <c r="DA42" s="685"/>
      <c r="DB42" s="685"/>
      <c r="DC42" s="780"/>
      <c r="DD42" s="688">
        <v>646314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57484</v>
      </c>
      <c r="CS43" s="715"/>
      <c r="CT43" s="715"/>
      <c r="CU43" s="715"/>
      <c r="CV43" s="715"/>
      <c r="CW43" s="715"/>
      <c r="CX43" s="715"/>
      <c r="CY43" s="716"/>
      <c r="CZ43" s="684">
        <v>0.3</v>
      </c>
      <c r="DA43" s="713"/>
      <c r="DB43" s="713"/>
      <c r="DC43" s="717"/>
      <c r="DD43" s="688">
        <v>57484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307</v>
      </c>
      <c r="CE44" s="792"/>
      <c r="CF44" s="676" t="s">
        <v>358</v>
      </c>
      <c r="CG44" s="677"/>
      <c r="CH44" s="677"/>
      <c r="CI44" s="677"/>
      <c r="CJ44" s="677"/>
      <c r="CK44" s="677"/>
      <c r="CL44" s="677"/>
      <c r="CM44" s="677"/>
      <c r="CN44" s="677"/>
      <c r="CO44" s="677"/>
      <c r="CP44" s="677"/>
      <c r="CQ44" s="678"/>
      <c r="CR44" s="679">
        <v>3877795</v>
      </c>
      <c r="CS44" s="680"/>
      <c r="CT44" s="680"/>
      <c r="CU44" s="680"/>
      <c r="CV44" s="680"/>
      <c r="CW44" s="680"/>
      <c r="CX44" s="680"/>
      <c r="CY44" s="681"/>
      <c r="CZ44" s="684">
        <v>19.899999999999999</v>
      </c>
      <c r="DA44" s="685"/>
      <c r="DB44" s="685"/>
      <c r="DC44" s="780"/>
      <c r="DD44" s="688">
        <v>646314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2639864</v>
      </c>
      <c r="CS45" s="715"/>
      <c r="CT45" s="715"/>
      <c r="CU45" s="715"/>
      <c r="CV45" s="715"/>
      <c r="CW45" s="715"/>
      <c r="CX45" s="715"/>
      <c r="CY45" s="716"/>
      <c r="CZ45" s="684">
        <v>13.5</v>
      </c>
      <c r="DA45" s="713"/>
      <c r="DB45" s="713"/>
      <c r="DC45" s="717"/>
      <c r="DD45" s="688">
        <v>83119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1093388</v>
      </c>
      <c r="CS46" s="680"/>
      <c r="CT46" s="680"/>
      <c r="CU46" s="680"/>
      <c r="CV46" s="680"/>
      <c r="CW46" s="680"/>
      <c r="CX46" s="680"/>
      <c r="CY46" s="681"/>
      <c r="CZ46" s="684">
        <v>5.6</v>
      </c>
      <c r="DA46" s="685"/>
      <c r="DB46" s="685"/>
      <c r="DC46" s="780"/>
      <c r="DD46" s="688">
        <v>548751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t="s">
        <v>127</v>
      </c>
      <c r="CS47" s="715"/>
      <c r="CT47" s="715"/>
      <c r="CU47" s="715"/>
      <c r="CV47" s="715"/>
      <c r="CW47" s="715"/>
      <c r="CX47" s="715"/>
      <c r="CY47" s="716"/>
      <c r="CZ47" s="684" t="s">
        <v>127</v>
      </c>
      <c r="DA47" s="713"/>
      <c r="DB47" s="713"/>
      <c r="DC47" s="717"/>
      <c r="DD47" s="688" t="s">
        <v>346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19489732</v>
      </c>
      <c r="CS49" s="749"/>
      <c r="CT49" s="749"/>
      <c r="CU49" s="749"/>
      <c r="CV49" s="749"/>
      <c r="CW49" s="749"/>
      <c r="CX49" s="749"/>
      <c r="CY49" s="781"/>
      <c r="CZ49" s="764">
        <v>100</v>
      </c>
      <c r="DA49" s="782"/>
      <c r="DB49" s="782"/>
      <c r="DC49" s="783"/>
      <c r="DD49" s="784">
        <v>12059447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9JGCXqgHMxH5u7SjbrKQ/KoX/IvLXiKUVfkDx1RfG2C/KlEjGrQ20b7wlWVM+oJ1VBxSMTQznb/LfRPNri0wg==" saltValue="M6ooIy0uvb70+BpYbFeyl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19828</v>
      </c>
      <c r="R7" s="815"/>
      <c r="S7" s="815"/>
      <c r="T7" s="815"/>
      <c r="U7" s="815"/>
      <c r="V7" s="815">
        <v>19510</v>
      </c>
      <c r="W7" s="815"/>
      <c r="X7" s="815"/>
      <c r="Y7" s="815"/>
      <c r="Z7" s="815"/>
      <c r="AA7" s="815">
        <v>318</v>
      </c>
      <c r="AB7" s="815"/>
      <c r="AC7" s="815"/>
      <c r="AD7" s="815"/>
      <c r="AE7" s="816"/>
      <c r="AF7" s="817">
        <v>259</v>
      </c>
      <c r="AG7" s="818"/>
      <c r="AH7" s="818"/>
      <c r="AI7" s="818"/>
      <c r="AJ7" s="819"/>
      <c r="AK7" s="854">
        <v>850</v>
      </c>
      <c r="AL7" s="855"/>
      <c r="AM7" s="855"/>
      <c r="AN7" s="855"/>
      <c r="AO7" s="855"/>
      <c r="AP7" s="855">
        <v>21117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584</v>
      </c>
      <c r="BS7" s="858" t="s">
        <v>582</v>
      </c>
      <c r="BT7" s="859"/>
      <c r="BU7" s="859"/>
      <c r="BV7" s="859"/>
      <c r="BW7" s="859"/>
      <c r="BX7" s="859"/>
      <c r="BY7" s="859"/>
      <c r="BZ7" s="859"/>
      <c r="CA7" s="859"/>
      <c r="CB7" s="859"/>
      <c r="CC7" s="859"/>
      <c r="CD7" s="859"/>
      <c r="CE7" s="859"/>
      <c r="CF7" s="859"/>
      <c r="CG7" s="860"/>
      <c r="CH7" s="851">
        <v>0</v>
      </c>
      <c r="CI7" s="852"/>
      <c r="CJ7" s="852"/>
      <c r="CK7" s="852"/>
      <c r="CL7" s="853"/>
      <c r="CM7" s="851">
        <v>25</v>
      </c>
      <c r="CN7" s="852"/>
      <c r="CO7" s="852"/>
      <c r="CP7" s="852"/>
      <c r="CQ7" s="853"/>
      <c r="CR7" s="851">
        <v>10</v>
      </c>
      <c r="CS7" s="852"/>
      <c r="CT7" s="852"/>
      <c r="CU7" s="852"/>
      <c r="CV7" s="853"/>
      <c r="CW7" s="851" t="s">
        <v>571</v>
      </c>
      <c r="CX7" s="852"/>
      <c r="CY7" s="852"/>
      <c r="CZ7" s="852"/>
      <c r="DA7" s="853"/>
      <c r="DB7" s="851" t="s">
        <v>585</v>
      </c>
      <c r="DC7" s="852"/>
      <c r="DD7" s="852"/>
      <c r="DE7" s="852"/>
      <c r="DF7" s="853"/>
      <c r="DG7" s="851">
        <v>43</v>
      </c>
      <c r="DH7" s="852"/>
      <c r="DI7" s="852"/>
      <c r="DJ7" s="852"/>
      <c r="DK7" s="853"/>
      <c r="DL7" s="851" t="s">
        <v>571</v>
      </c>
      <c r="DM7" s="852"/>
      <c r="DN7" s="852"/>
      <c r="DO7" s="852"/>
      <c r="DP7" s="853"/>
      <c r="DQ7" s="851">
        <v>18</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583</v>
      </c>
      <c r="BT8" s="849"/>
      <c r="BU8" s="849"/>
      <c r="BV8" s="849"/>
      <c r="BW8" s="849"/>
      <c r="BX8" s="849"/>
      <c r="BY8" s="849"/>
      <c r="BZ8" s="849"/>
      <c r="CA8" s="849"/>
      <c r="CB8" s="849"/>
      <c r="CC8" s="849"/>
      <c r="CD8" s="849"/>
      <c r="CE8" s="849"/>
      <c r="CF8" s="849"/>
      <c r="CG8" s="850"/>
      <c r="CH8" s="861" t="s">
        <v>571</v>
      </c>
      <c r="CI8" s="862"/>
      <c r="CJ8" s="862"/>
      <c r="CK8" s="862"/>
      <c r="CL8" s="863"/>
      <c r="CM8" s="861">
        <v>30</v>
      </c>
      <c r="CN8" s="862"/>
      <c r="CO8" s="862"/>
      <c r="CP8" s="862"/>
      <c r="CQ8" s="863"/>
      <c r="CR8" s="861">
        <v>30</v>
      </c>
      <c r="CS8" s="862"/>
      <c r="CT8" s="862"/>
      <c r="CU8" s="862"/>
      <c r="CV8" s="863"/>
      <c r="CW8" s="861">
        <v>59</v>
      </c>
      <c r="CX8" s="862"/>
      <c r="CY8" s="862"/>
      <c r="CZ8" s="862"/>
      <c r="DA8" s="863"/>
      <c r="DB8" s="861" t="s">
        <v>571</v>
      </c>
      <c r="DC8" s="862"/>
      <c r="DD8" s="862"/>
      <c r="DE8" s="862"/>
      <c r="DF8" s="863"/>
      <c r="DG8" s="861" t="s">
        <v>571</v>
      </c>
      <c r="DH8" s="862"/>
      <c r="DI8" s="862"/>
      <c r="DJ8" s="862"/>
      <c r="DK8" s="863"/>
      <c r="DL8" s="861" t="s">
        <v>586</v>
      </c>
      <c r="DM8" s="862"/>
      <c r="DN8" s="862"/>
      <c r="DO8" s="862"/>
      <c r="DP8" s="863"/>
      <c r="DQ8" s="861" t="s">
        <v>571</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19828</v>
      </c>
      <c r="R23" s="874"/>
      <c r="S23" s="874"/>
      <c r="T23" s="874"/>
      <c r="U23" s="874"/>
      <c r="V23" s="874">
        <v>19510</v>
      </c>
      <c r="W23" s="874"/>
      <c r="X23" s="874"/>
      <c r="Y23" s="874"/>
      <c r="Z23" s="874"/>
      <c r="AA23" s="874">
        <v>318</v>
      </c>
      <c r="AB23" s="874"/>
      <c r="AC23" s="874"/>
      <c r="AD23" s="874"/>
      <c r="AE23" s="875"/>
      <c r="AF23" s="876">
        <v>259</v>
      </c>
      <c r="AG23" s="874"/>
      <c r="AH23" s="874"/>
      <c r="AI23" s="874"/>
      <c r="AJ23" s="877"/>
      <c r="AK23" s="878"/>
      <c r="AL23" s="879"/>
      <c r="AM23" s="879"/>
      <c r="AN23" s="879"/>
      <c r="AO23" s="879"/>
      <c r="AP23" s="874">
        <v>21117</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4529</v>
      </c>
      <c r="R28" s="903"/>
      <c r="S28" s="903"/>
      <c r="T28" s="903"/>
      <c r="U28" s="903"/>
      <c r="V28" s="903">
        <v>4420</v>
      </c>
      <c r="W28" s="903"/>
      <c r="X28" s="903"/>
      <c r="Y28" s="903"/>
      <c r="Z28" s="903"/>
      <c r="AA28" s="903">
        <v>109</v>
      </c>
      <c r="AB28" s="903"/>
      <c r="AC28" s="903"/>
      <c r="AD28" s="903"/>
      <c r="AE28" s="904"/>
      <c r="AF28" s="905">
        <v>109</v>
      </c>
      <c r="AG28" s="903"/>
      <c r="AH28" s="903"/>
      <c r="AI28" s="903"/>
      <c r="AJ28" s="906"/>
      <c r="AK28" s="907">
        <v>277</v>
      </c>
      <c r="AL28" s="898"/>
      <c r="AM28" s="898"/>
      <c r="AN28" s="898"/>
      <c r="AO28" s="898"/>
      <c r="AP28" s="898" t="s">
        <v>571</v>
      </c>
      <c r="AQ28" s="898"/>
      <c r="AR28" s="898"/>
      <c r="AS28" s="898"/>
      <c r="AT28" s="898"/>
      <c r="AU28" s="898" t="s">
        <v>571</v>
      </c>
      <c r="AV28" s="898"/>
      <c r="AW28" s="898"/>
      <c r="AX28" s="898"/>
      <c r="AY28" s="898"/>
      <c r="AZ28" s="899" t="s">
        <v>571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2660</v>
      </c>
      <c r="R29" s="839"/>
      <c r="S29" s="839"/>
      <c r="T29" s="839"/>
      <c r="U29" s="839"/>
      <c r="V29" s="839">
        <v>2615</v>
      </c>
      <c r="W29" s="839"/>
      <c r="X29" s="839"/>
      <c r="Y29" s="839"/>
      <c r="Z29" s="839"/>
      <c r="AA29" s="839">
        <v>45</v>
      </c>
      <c r="AB29" s="839"/>
      <c r="AC29" s="839"/>
      <c r="AD29" s="839"/>
      <c r="AE29" s="840"/>
      <c r="AF29" s="841">
        <v>45</v>
      </c>
      <c r="AG29" s="842"/>
      <c r="AH29" s="842"/>
      <c r="AI29" s="842"/>
      <c r="AJ29" s="843"/>
      <c r="AK29" s="910">
        <v>349</v>
      </c>
      <c r="AL29" s="911"/>
      <c r="AM29" s="911"/>
      <c r="AN29" s="911"/>
      <c r="AO29" s="911"/>
      <c r="AP29" s="911" t="s">
        <v>571</v>
      </c>
      <c r="AQ29" s="911"/>
      <c r="AR29" s="911"/>
      <c r="AS29" s="911"/>
      <c r="AT29" s="911"/>
      <c r="AU29" s="911" t="s">
        <v>571</v>
      </c>
      <c r="AV29" s="911"/>
      <c r="AW29" s="911"/>
      <c r="AX29" s="911"/>
      <c r="AY29" s="911"/>
      <c r="AZ29" s="912" t="s">
        <v>571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490</v>
      </c>
      <c r="R30" s="839"/>
      <c r="S30" s="839"/>
      <c r="T30" s="839"/>
      <c r="U30" s="839"/>
      <c r="V30" s="839">
        <v>488</v>
      </c>
      <c r="W30" s="839"/>
      <c r="X30" s="839"/>
      <c r="Y30" s="839"/>
      <c r="Z30" s="839"/>
      <c r="AA30" s="839">
        <v>2</v>
      </c>
      <c r="AB30" s="839"/>
      <c r="AC30" s="839"/>
      <c r="AD30" s="839"/>
      <c r="AE30" s="840"/>
      <c r="AF30" s="841">
        <v>2</v>
      </c>
      <c r="AG30" s="842"/>
      <c r="AH30" s="842"/>
      <c r="AI30" s="842"/>
      <c r="AJ30" s="843"/>
      <c r="AK30" s="910">
        <v>79</v>
      </c>
      <c r="AL30" s="911"/>
      <c r="AM30" s="911"/>
      <c r="AN30" s="911"/>
      <c r="AO30" s="911"/>
      <c r="AP30" s="911" t="s">
        <v>571</v>
      </c>
      <c r="AQ30" s="911"/>
      <c r="AR30" s="911"/>
      <c r="AS30" s="911"/>
      <c r="AT30" s="911"/>
      <c r="AU30" s="911" t="s">
        <v>571</v>
      </c>
      <c r="AV30" s="911"/>
      <c r="AW30" s="911"/>
      <c r="AX30" s="911"/>
      <c r="AY30" s="911"/>
      <c r="AZ30" s="912" t="s">
        <v>571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847</v>
      </c>
      <c r="R31" s="839"/>
      <c r="S31" s="839"/>
      <c r="T31" s="839"/>
      <c r="U31" s="839"/>
      <c r="V31" s="839">
        <v>715</v>
      </c>
      <c r="W31" s="839"/>
      <c r="X31" s="839"/>
      <c r="Y31" s="839"/>
      <c r="Z31" s="839"/>
      <c r="AA31" s="839">
        <v>132</v>
      </c>
      <c r="AB31" s="839"/>
      <c r="AC31" s="839"/>
      <c r="AD31" s="839"/>
      <c r="AE31" s="840"/>
      <c r="AF31" s="841">
        <v>1385</v>
      </c>
      <c r="AG31" s="842"/>
      <c r="AH31" s="842"/>
      <c r="AI31" s="842"/>
      <c r="AJ31" s="843"/>
      <c r="AK31" s="910">
        <v>13</v>
      </c>
      <c r="AL31" s="911"/>
      <c r="AM31" s="911"/>
      <c r="AN31" s="911"/>
      <c r="AO31" s="911"/>
      <c r="AP31" s="911">
        <v>1153</v>
      </c>
      <c r="AQ31" s="911"/>
      <c r="AR31" s="911"/>
      <c r="AS31" s="911"/>
      <c r="AT31" s="911"/>
      <c r="AU31" s="911">
        <v>5</v>
      </c>
      <c r="AV31" s="911"/>
      <c r="AW31" s="911"/>
      <c r="AX31" s="911"/>
      <c r="AY31" s="911"/>
      <c r="AZ31" s="912" t="s">
        <v>571</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1194</v>
      </c>
      <c r="R32" s="839"/>
      <c r="S32" s="839"/>
      <c r="T32" s="839"/>
      <c r="U32" s="839"/>
      <c r="V32" s="839">
        <v>1280</v>
      </c>
      <c r="W32" s="839"/>
      <c r="X32" s="839"/>
      <c r="Y32" s="839"/>
      <c r="Z32" s="839"/>
      <c r="AA32" s="839">
        <v>-86</v>
      </c>
      <c r="AB32" s="839"/>
      <c r="AC32" s="839"/>
      <c r="AD32" s="839"/>
      <c r="AE32" s="840"/>
      <c r="AF32" s="841">
        <v>423</v>
      </c>
      <c r="AG32" s="842"/>
      <c r="AH32" s="842"/>
      <c r="AI32" s="842"/>
      <c r="AJ32" s="843"/>
      <c r="AK32" s="910">
        <v>458</v>
      </c>
      <c r="AL32" s="911"/>
      <c r="AM32" s="911"/>
      <c r="AN32" s="911"/>
      <c r="AO32" s="911"/>
      <c r="AP32" s="911">
        <v>12644</v>
      </c>
      <c r="AQ32" s="911"/>
      <c r="AR32" s="911"/>
      <c r="AS32" s="911"/>
      <c r="AT32" s="911"/>
      <c r="AU32" s="911">
        <v>5753</v>
      </c>
      <c r="AV32" s="911"/>
      <c r="AW32" s="911"/>
      <c r="AX32" s="911"/>
      <c r="AY32" s="911"/>
      <c r="AZ32" s="912" t="s">
        <v>571</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1963</v>
      </c>
      <c r="AG63" s="922"/>
      <c r="AH63" s="922"/>
      <c r="AI63" s="922"/>
      <c r="AJ63" s="923"/>
      <c r="AK63" s="924"/>
      <c r="AL63" s="919"/>
      <c r="AM63" s="919"/>
      <c r="AN63" s="919"/>
      <c r="AO63" s="919"/>
      <c r="AP63" s="922">
        <v>13797</v>
      </c>
      <c r="AQ63" s="922"/>
      <c r="AR63" s="922"/>
      <c r="AS63" s="922"/>
      <c r="AT63" s="922"/>
      <c r="AU63" s="922">
        <v>5758</v>
      </c>
      <c r="AV63" s="922"/>
      <c r="AW63" s="922"/>
      <c r="AX63" s="922"/>
      <c r="AY63" s="922"/>
      <c r="AZ63" s="926"/>
      <c r="BA63" s="926"/>
      <c r="BB63" s="926"/>
      <c r="BC63" s="926"/>
      <c r="BD63" s="926"/>
      <c r="BE63" s="927"/>
      <c r="BF63" s="927"/>
      <c r="BG63" s="927"/>
      <c r="BH63" s="927"/>
      <c r="BI63" s="928"/>
      <c r="BJ63" s="929" t="s">
        <v>127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2" t="s">
        <v>414</v>
      </c>
      <c r="AG66" s="893"/>
      <c r="AH66" s="893"/>
      <c r="AI66" s="893"/>
      <c r="AJ66" s="933"/>
      <c r="AK66" s="797" t="s">
        <v>415</v>
      </c>
      <c r="AL66" s="821"/>
      <c r="AM66" s="821"/>
      <c r="AN66" s="821"/>
      <c r="AO66" s="822"/>
      <c r="AP66" s="797" t="s">
        <v>398</v>
      </c>
      <c r="AQ66" s="798"/>
      <c r="AR66" s="798"/>
      <c r="AS66" s="798"/>
      <c r="AT66" s="799"/>
      <c r="AU66" s="797" t="s">
        <v>416</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572</v>
      </c>
      <c r="C68" s="950"/>
      <c r="D68" s="950"/>
      <c r="E68" s="950"/>
      <c r="F68" s="950"/>
      <c r="G68" s="950"/>
      <c r="H68" s="950"/>
      <c r="I68" s="950"/>
      <c r="J68" s="950"/>
      <c r="K68" s="950"/>
      <c r="L68" s="950"/>
      <c r="M68" s="950"/>
      <c r="N68" s="950"/>
      <c r="O68" s="950"/>
      <c r="P68" s="951"/>
      <c r="Q68" s="952">
        <v>9907</v>
      </c>
      <c r="R68" s="946"/>
      <c r="S68" s="946"/>
      <c r="T68" s="946"/>
      <c r="U68" s="946"/>
      <c r="V68" s="946">
        <v>9876</v>
      </c>
      <c r="W68" s="946"/>
      <c r="X68" s="946"/>
      <c r="Y68" s="946"/>
      <c r="Z68" s="946"/>
      <c r="AA68" s="946">
        <v>31</v>
      </c>
      <c r="AB68" s="946"/>
      <c r="AC68" s="946"/>
      <c r="AD68" s="946"/>
      <c r="AE68" s="946"/>
      <c r="AF68" s="946">
        <v>2232</v>
      </c>
      <c r="AG68" s="946"/>
      <c r="AH68" s="946"/>
      <c r="AI68" s="946"/>
      <c r="AJ68" s="946"/>
      <c r="AK68" s="946" t="s">
        <v>571</v>
      </c>
      <c r="AL68" s="946"/>
      <c r="AM68" s="946"/>
      <c r="AN68" s="946"/>
      <c r="AO68" s="946"/>
      <c r="AP68" s="946">
        <v>11323</v>
      </c>
      <c r="AQ68" s="946"/>
      <c r="AR68" s="946"/>
      <c r="AS68" s="946"/>
      <c r="AT68" s="946"/>
      <c r="AU68" s="946">
        <v>863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573</v>
      </c>
      <c r="C69" s="954"/>
      <c r="D69" s="954"/>
      <c r="E69" s="954"/>
      <c r="F69" s="954"/>
      <c r="G69" s="954"/>
      <c r="H69" s="954"/>
      <c r="I69" s="954"/>
      <c r="J69" s="954"/>
      <c r="K69" s="954"/>
      <c r="L69" s="954"/>
      <c r="M69" s="954"/>
      <c r="N69" s="954"/>
      <c r="O69" s="954"/>
      <c r="P69" s="955"/>
      <c r="Q69" s="956">
        <v>3811</v>
      </c>
      <c r="R69" s="911"/>
      <c r="S69" s="911"/>
      <c r="T69" s="911"/>
      <c r="U69" s="911"/>
      <c r="V69" s="911">
        <v>3667</v>
      </c>
      <c r="W69" s="911"/>
      <c r="X69" s="911"/>
      <c r="Y69" s="911"/>
      <c r="Z69" s="911"/>
      <c r="AA69" s="911">
        <v>144</v>
      </c>
      <c r="AB69" s="911"/>
      <c r="AC69" s="911"/>
      <c r="AD69" s="911"/>
      <c r="AE69" s="911"/>
      <c r="AF69" s="911">
        <v>144</v>
      </c>
      <c r="AG69" s="911"/>
      <c r="AH69" s="911"/>
      <c r="AI69" s="911"/>
      <c r="AJ69" s="911"/>
      <c r="AK69" s="911" t="s">
        <v>571</v>
      </c>
      <c r="AL69" s="911"/>
      <c r="AM69" s="911"/>
      <c r="AN69" s="911"/>
      <c r="AO69" s="911"/>
      <c r="AP69" s="911">
        <v>5626</v>
      </c>
      <c r="AQ69" s="911"/>
      <c r="AR69" s="911"/>
      <c r="AS69" s="911"/>
      <c r="AT69" s="911"/>
      <c r="AU69" s="911">
        <v>1731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579</v>
      </c>
      <c r="C70" s="954"/>
      <c r="D70" s="954"/>
      <c r="E70" s="954"/>
      <c r="F70" s="954"/>
      <c r="G70" s="954"/>
      <c r="H70" s="954"/>
      <c r="I70" s="954"/>
      <c r="J70" s="954"/>
      <c r="K70" s="954"/>
      <c r="L70" s="954"/>
      <c r="M70" s="954"/>
      <c r="N70" s="954"/>
      <c r="O70" s="954"/>
      <c r="P70" s="955"/>
      <c r="Q70" s="956">
        <v>563</v>
      </c>
      <c r="R70" s="911"/>
      <c r="S70" s="911"/>
      <c r="T70" s="911"/>
      <c r="U70" s="911"/>
      <c r="V70" s="911">
        <v>555</v>
      </c>
      <c r="W70" s="911"/>
      <c r="X70" s="911"/>
      <c r="Y70" s="911"/>
      <c r="Z70" s="911"/>
      <c r="AA70" s="911">
        <v>8</v>
      </c>
      <c r="AB70" s="911"/>
      <c r="AC70" s="911"/>
      <c r="AD70" s="911"/>
      <c r="AE70" s="911"/>
      <c r="AF70" s="911">
        <v>8</v>
      </c>
      <c r="AG70" s="911"/>
      <c r="AH70" s="911"/>
      <c r="AI70" s="911"/>
      <c r="AJ70" s="911"/>
      <c r="AK70" s="911">
        <v>70</v>
      </c>
      <c r="AL70" s="911"/>
      <c r="AM70" s="911"/>
      <c r="AN70" s="911"/>
      <c r="AO70" s="911"/>
      <c r="AP70" s="911" t="s">
        <v>571</v>
      </c>
      <c r="AQ70" s="911"/>
      <c r="AR70" s="911"/>
      <c r="AS70" s="911"/>
      <c r="AT70" s="911"/>
      <c r="AU70" s="911" t="s">
        <v>571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580</v>
      </c>
      <c r="C71" s="954"/>
      <c r="D71" s="954"/>
      <c r="E71" s="954"/>
      <c r="F71" s="954"/>
      <c r="G71" s="954"/>
      <c r="H71" s="954"/>
      <c r="I71" s="954"/>
      <c r="J71" s="954"/>
      <c r="K71" s="954"/>
      <c r="L71" s="954"/>
      <c r="M71" s="954"/>
      <c r="N71" s="954"/>
      <c r="O71" s="954"/>
      <c r="P71" s="955"/>
      <c r="Q71" s="956">
        <v>157482</v>
      </c>
      <c r="R71" s="911"/>
      <c r="S71" s="911"/>
      <c r="T71" s="911"/>
      <c r="U71" s="911"/>
      <c r="V71" s="911">
        <v>154641</v>
      </c>
      <c r="W71" s="911"/>
      <c r="X71" s="911"/>
      <c r="Y71" s="911"/>
      <c r="Z71" s="911"/>
      <c r="AA71" s="911">
        <v>2841</v>
      </c>
      <c r="AB71" s="911"/>
      <c r="AC71" s="911"/>
      <c r="AD71" s="911"/>
      <c r="AE71" s="911"/>
      <c r="AF71" s="911">
        <v>2841</v>
      </c>
      <c r="AG71" s="911"/>
      <c r="AH71" s="911"/>
      <c r="AI71" s="911"/>
      <c r="AJ71" s="911"/>
      <c r="AK71" s="911">
        <v>416</v>
      </c>
      <c r="AL71" s="911"/>
      <c r="AM71" s="911"/>
      <c r="AN71" s="911"/>
      <c r="AO71" s="911"/>
      <c r="AP71" s="911" t="s">
        <v>581</v>
      </c>
      <c r="AQ71" s="911"/>
      <c r="AR71" s="911"/>
      <c r="AS71" s="911"/>
      <c r="AT71" s="911"/>
      <c r="AU71" s="911" t="s">
        <v>581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574</v>
      </c>
      <c r="C72" s="954"/>
      <c r="D72" s="954"/>
      <c r="E72" s="954"/>
      <c r="F72" s="954"/>
      <c r="G72" s="954"/>
      <c r="H72" s="954"/>
      <c r="I72" s="954"/>
      <c r="J72" s="954"/>
      <c r="K72" s="954"/>
      <c r="L72" s="954"/>
      <c r="M72" s="954"/>
      <c r="N72" s="954"/>
      <c r="O72" s="954"/>
      <c r="P72" s="955"/>
      <c r="Q72" s="956">
        <v>3905</v>
      </c>
      <c r="R72" s="911"/>
      <c r="S72" s="911"/>
      <c r="T72" s="911"/>
      <c r="U72" s="911"/>
      <c r="V72" s="911">
        <v>3303</v>
      </c>
      <c r="W72" s="911"/>
      <c r="X72" s="911"/>
      <c r="Y72" s="911"/>
      <c r="Z72" s="911"/>
      <c r="AA72" s="911">
        <v>602</v>
      </c>
      <c r="AB72" s="911"/>
      <c r="AC72" s="911"/>
      <c r="AD72" s="911"/>
      <c r="AE72" s="911"/>
      <c r="AF72" s="911">
        <v>602</v>
      </c>
      <c r="AG72" s="911"/>
      <c r="AH72" s="911"/>
      <c r="AI72" s="911"/>
      <c r="AJ72" s="911"/>
      <c r="AK72" s="911" t="s">
        <v>571</v>
      </c>
      <c r="AL72" s="911"/>
      <c r="AM72" s="911"/>
      <c r="AN72" s="911"/>
      <c r="AO72" s="911"/>
      <c r="AP72" s="911" t="s">
        <v>571</v>
      </c>
      <c r="AQ72" s="911"/>
      <c r="AR72" s="911"/>
      <c r="AS72" s="911"/>
      <c r="AT72" s="911"/>
      <c r="AU72" s="911" t="s">
        <v>571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575</v>
      </c>
      <c r="C73" s="954"/>
      <c r="D73" s="954"/>
      <c r="E73" s="954"/>
      <c r="F73" s="954"/>
      <c r="G73" s="954"/>
      <c r="H73" s="954"/>
      <c r="I73" s="954"/>
      <c r="J73" s="954"/>
      <c r="K73" s="954"/>
      <c r="L73" s="954"/>
      <c r="M73" s="954"/>
      <c r="N73" s="954"/>
      <c r="O73" s="954"/>
      <c r="P73" s="955"/>
      <c r="Q73" s="956">
        <v>171</v>
      </c>
      <c r="R73" s="911"/>
      <c r="S73" s="911"/>
      <c r="T73" s="911"/>
      <c r="U73" s="911"/>
      <c r="V73" s="911">
        <v>167</v>
      </c>
      <c r="W73" s="911"/>
      <c r="X73" s="911"/>
      <c r="Y73" s="911"/>
      <c r="Z73" s="911"/>
      <c r="AA73" s="911">
        <v>4</v>
      </c>
      <c r="AB73" s="911"/>
      <c r="AC73" s="911"/>
      <c r="AD73" s="911"/>
      <c r="AE73" s="911"/>
      <c r="AF73" s="911">
        <v>4</v>
      </c>
      <c r="AG73" s="911"/>
      <c r="AH73" s="911"/>
      <c r="AI73" s="911"/>
      <c r="AJ73" s="911"/>
      <c r="AK73" s="911" t="s">
        <v>571</v>
      </c>
      <c r="AL73" s="911"/>
      <c r="AM73" s="911"/>
      <c r="AN73" s="911"/>
      <c r="AO73" s="911"/>
      <c r="AP73" s="911" t="s">
        <v>581</v>
      </c>
      <c r="AQ73" s="911"/>
      <c r="AR73" s="911"/>
      <c r="AS73" s="911"/>
      <c r="AT73" s="911"/>
      <c r="AU73" s="911" t="s">
        <v>581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576</v>
      </c>
      <c r="C74" s="954"/>
      <c r="D74" s="954"/>
      <c r="E74" s="954"/>
      <c r="F74" s="954"/>
      <c r="G74" s="954"/>
      <c r="H74" s="954"/>
      <c r="I74" s="954"/>
      <c r="J74" s="954"/>
      <c r="K74" s="954"/>
      <c r="L74" s="954"/>
      <c r="M74" s="954"/>
      <c r="N74" s="954"/>
      <c r="O74" s="954"/>
      <c r="P74" s="955"/>
      <c r="Q74" s="956">
        <v>1</v>
      </c>
      <c r="R74" s="911"/>
      <c r="S74" s="911"/>
      <c r="T74" s="911"/>
      <c r="U74" s="911"/>
      <c r="V74" s="911">
        <v>1</v>
      </c>
      <c r="W74" s="911"/>
      <c r="X74" s="911"/>
      <c r="Y74" s="911"/>
      <c r="Z74" s="911"/>
      <c r="AA74" s="911">
        <v>0</v>
      </c>
      <c r="AB74" s="911"/>
      <c r="AC74" s="911"/>
      <c r="AD74" s="911"/>
      <c r="AE74" s="911"/>
      <c r="AF74" s="911">
        <v>0</v>
      </c>
      <c r="AG74" s="911"/>
      <c r="AH74" s="911"/>
      <c r="AI74" s="911"/>
      <c r="AJ74" s="911"/>
      <c r="AK74" s="911" t="s">
        <v>571</v>
      </c>
      <c r="AL74" s="911"/>
      <c r="AM74" s="911"/>
      <c r="AN74" s="911"/>
      <c r="AO74" s="911"/>
      <c r="AP74" s="911" t="s">
        <v>571</v>
      </c>
      <c r="AQ74" s="911"/>
      <c r="AR74" s="911"/>
      <c r="AS74" s="911"/>
      <c r="AT74" s="911"/>
      <c r="AU74" s="911" t="s">
        <v>571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577</v>
      </c>
      <c r="C75" s="954"/>
      <c r="D75" s="954"/>
      <c r="E75" s="954"/>
      <c r="F75" s="954"/>
      <c r="G75" s="954"/>
      <c r="H75" s="954"/>
      <c r="I75" s="954"/>
      <c r="J75" s="954"/>
      <c r="K75" s="954"/>
      <c r="L75" s="954"/>
      <c r="M75" s="954"/>
      <c r="N75" s="954"/>
      <c r="O75" s="954"/>
      <c r="P75" s="955"/>
      <c r="Q75" s="959">
        <v>1</v>
      </c>
      <c r="R75" s="960"/>
      <c r="S75" s="960"/>
      <c r="T75" s="960"/>
      <c r="U75" s="910"/>
      <c r="V75" s="961">
        <v>0</v>
      </c>
      <c r="W75" s="960"/>
      <c r="X75" s="960"/>
      <c r="Y75" s="960"/>
      <c r="Z75" s="910"/>
      <c r="AA75" s="961">
        <v>1</v>
      </c>
      <c r="AB75" s="960"/>
      <c r="AC75" s="960"/>
      <c r="AD75" s="960"/>
      <c r="AE75" s="910"/>
      <c r="AF75" s="961">
        <v>1</v>
      </c>
      <c r="AG75" s="960"/>
      <c r="AH75" s="960"/>
      <c r="AI75" s="960"/>
      <c r="AJ75" s="910"/>
      <c r="AK75" s="911" t="s">
        <v>571</v>
      </c>
      <c r="AL75" s="911"/>
      <c r="AM75" s="911"/>
      <c r="AN75" s="911"/>
      <c r="AO75" s="911"/>
      <c r="AP75" s="911" t="s">
        <v>581</v>
      </c>
      <c r="AQ75" s="911"/>
      <c r="AR75" s="911"/>
      <c r="AS75" s="911"/>
      <c r="AT75" s="911"/>
      <c r="AU75" s="911" t="s">
        <v>581</v>
      </c>
      <c r="AV75" s="911"/>
      <c r="AW75" s="911"/>
      <c r="AX75" s="911"/>
      <c r="AY75" s="911"/>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578</v>
      </c>
      <c r="C76" s="954"/>
      <c r="D76" s="954"/>
      <c r="E76" s="954"/>
      <c r="F76" s="954"/>
      <c r="G76" s="954"/>
      <c r="H76" s="954"/>
      <c r="I76" s="954"/>
      <c r="J76" s="954"/>
      <c r="K76" s="954"/>
      <c r="L76" s="954"/>
      <c r="M76" s="954"/>
      <c r="N76" s="954"/>
      <c r="O76" s="954"/>
      <c r="P76" s="955"/>
      <c r="Q76" s="959">
        <v>6</v>
      </c>
      <c r="R76" s="960"/>
      <c r="S76" s="960"/>
      <c r="T76" s="960"/>
      <c r="U76" s="910"/>
      <c r="V76" s="961">
        <v>1</v>
      </c>
      <c r="W76" s="960"/>
      <c r="X76" s="960"/>
      <c r="Y76" s="960"/>
      <c r="Z76" s="910"/>
      <c r="AA76" s="961">
        <v>5</v>
      </c>
      <c r="AB76" s="960"/>
      <c r="AC76" s="960"/>
      <c r="AD76" s="960"/>
      <c r="AE76" s="910"/>
      <c r="AF76" s="961">
        <v>5</v>
      </c>
      <c r="AG76" s="960"/>
      <c r="AH76" s="960"/>
      <c r="AI76" s="960"/>
      <c r="AJ76" s="910"/>
      <c r="AK76" s="911" t="s">
        <v>571</v>
      </c>
      <c r="AL76" s="911"/>
      <c r="AM76" s="911"/>
      <c r="AN76" s="911"/>
      <c r="AO76" s="911"/>
      <c r="AP76" s="911" t="s">
        <v>571</v>
      </c>
      <c r="AQ76" s="911"/>
      <c r="AR76" s="911"/>
      <c r="AS76" s="911"/>
      <c r="AT76" s="911"/>
      <c r="AU76" s="911" t="s">
        <v>571</v>
      </c>
      <c r="AV76" s="911"/>
      <c r="AW76" s="911"/>
      <c r="AX76" s="911"/>
      <c r="AY76" s="911"/>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5837</v>
      </c>
      <c r="AG88" s="922"/>
      <c r="AH88" s="922"/>
      <c r="AI88" s="922"/>
      <c r="AJ88" s="922"/>
      <c r="AK88" s="919"/>
      <c r="AL88" s="919"/>
      <c r="AM88" s="919"/>
      <c r="AN88" s="919"/>
      <c r="AO88" s="919"/>
      <c r="AP88" s="922">
        <v>16949</v>
      </c>
      <c r="AQ88" s="922"/>
      <c r="AR88" s="922"/>
      <c r="AS88" s="922"/>
      <c r="AT88" s="922"/>
      <c r="AU88" s="922">
        <v>2594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40</v>
      </c>
      <c r="CS102" s="930"/>
      <c r="CT102" s="930"/>
      <c r="CU102" s="930"/>
      <c r="CV102" s="973"/>
      <c r="CW102" s="972">
        <v>59</v>
      </c>
      <c r="CX102" s="930"/>
      <c r="CY102" s="930"/>
      <c r="CZ102" s="930"/>
      <c r="DA102" s="973"/>
      <c r="DB102" s="972" t="s">
        <v>571</v>
      </c>
      <c r="DC102" s="930"/>
      <c r="DD102" s="930"/>
      <c r="DE102" s="930"/>
      <c r="DF102" s="973"/>
      <c r="DG102" s="972">
        <v>43</v>
      </c>
      <c r="DH102" s="930"/>
      <c r="DI102" s="930"/>
      <c r="DJ102" s="930"/>
      <c r="DK102" s="973"/>
      <c r="DL102" s="972" t="s">
        <v>571</v>
      </c>
      <c r="DM102" s="930"/>
      <c r="DN102" s="930"/>
      <c r="DO102" s="930"/>
      <c r="DP102" s="973"/>
      <c r="DQ102" s="972">
        <v>18</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306</v>
      </c>
      <c r="AG109" s="975"/>
      <c r="AH109" s="975"/>
      <c r="AI109" s="975"/>
      <c r="AJ109" s="976"/>
      <c r="AK109" s="974" t="s">
        <v>305</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306</v>
      </c>
      <c r="BW109" s="975"/>
      <c r="BX109" s="975"/>
      <c r="BY109" s="975"/>
      <c r="BZ109" s="976"/>
      <c r="CA109" s="974" t="s">
        <v>305</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306</v>
      </c>
      <c r="DM109" s="975"/>
      <c r="DN109" s="975"/>
      <c r="DO109" s="975"/>
      <c r="DP109" s="976"/>
      <c r="DQ109" s="974" t="s">
        <v>305</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1726422</v>
      </c>
      <c r="AB110" s="982"/>
      <c r="AC110" s="982"/>
      <c r="AD110" s="982"/>
      <c r="AE110" s="983"/>
      <c r="AF110" s="984">
        <v>1708520</v>
      </c>
      <c r="AG110" s="982"/>
      <c r="AH110" s="982"/>
      <c r="AI110" s="982"/>
      <c r="AJ110" s="983"/>
      <c r="AK110" s="984">
        <v>1797895</v>
      </c>
      <c r="AL110" s="982"/>
      <c r="AM110" s="982"/>
      <c r="AN110" s="982"/>
      <c r="AO110" s="983"/>
      <c r="AP110" s="985">
        <v>19.399999999999999</v>
      </c>
      <c r="AQ110" s="986"/>
      <c r="AR110" s="986"/>
      <c r="AS110" s="986"/>
      <c r="AT110" s="987"/>
      <c r="AU110" s="988" t="s">
        <v>72</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19427153</v>
      </c>
      <c r="BR110" s="1017"/>
      <c r="BS110" s="1017"/>
      <c r="BT110" s="1017"/>
      <c r="BU110" s="1017"/>
      <c r="BV110" s="1017">
        <v>20701562</v>
      </c>
      <c r="BW110" s="1017"/>
      <c r="BX110" s="1017"/>
      <c r="BY110" s="1017"/>
      <c r="BZ110" s="1017"/>
      <c r="CA110" s="1017">
        <v>21116606</v>
      </c>
      <c r="CB110" s="1017"/>
      <c r="CC110" s="1017"/>
      <c r="CD110" s="1017"/>
      <c r="CE110" s="1017"/>
      <c r="CF110" s="1031">
        <v>227.6</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888203</v>
      </c>
      <c r="DH110" s="1017"/>
      <c r="DI110" s="1017"/>
      <c r="DJ110" s="1017"/>
      <c r="DK110" s="1017"/>
      <c r="DL110" s="1017">
        <v>1321941</v>
      </c>
      <c r="DM110" s="1017"/>
      <c r="DN110" s="1017"/>
      <c r="DO110" s="1017"/>
      <c r="DP110" s="1017"/>
      <c r="DQ110" s="1017">
        <v>1367091</v>
      </c>
      <c r="DR110" s="1017"/>
      <c r="DS110" s="1017"/>
      <c r="DT110" s="1017"/>
      <c r="DU110" s="1017"/>
      <c r="DV110" s="1018">
        <v>14.7</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390</v>
      </c>
      <c r="AB111" s="1024"/>
      <c r="AC111" s="1024"/>
      <c r="AD111" s="1024"/>
      <c r="AE111" s="1025"/>
      <c r="AF111" s="1026" t="s">
        <v>434</v>
      </c>
      <c r="AG111" s="1024"/>
      <c r="AH111" s="1024"/>
      <c r="AI111" s="1024"/>
      <c r="AJ111" s="1025"/>
      <c r="AK111" s="1026" t="s">
        <v>390</v>
      </c>
      <c r="AL111" s="1024"/>
      <c r="AM111" s="1024"/>
      <c r="AN111" s="1024"/>
      <c r="AO111" s="1025"/>
      <c r="AP111" s="1027" t="s">
        <v>390</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993373</v>
      </c>
      <c r="BR111" s="1010"/>
      <c r="BS111" s="1010"/>
      <c r="BT111" s="1010"/>
      <c r="BU111" s="1010"/>
      <c r="BV111" s="1010">
        <v>1403658</v>
      </c>
      <c r="BW111" s="1010"/>
      <c r="BX111" s="1010"/>
      <c r="BY111" s="1010"/>
      <c r="BZ111" s="1010"/>
      <c r="CA111" s="1010">
        <v>1428379</v>
      </c>
      <c r="CB111" s="1010"/>
      <c r="CC111" s="1010"/>
      <c r="CD111" s="1010"/>
      <c r="CE111" s="1010"/>
      <c r="CF111" s="1004">
        <v>15.4</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390</v>
      </c>
      <c r="DM111" s="1010"/>
      <c r="DN111" s="1010"/>
      <c r="DO111" s="1010"/>
      <c r="DP111" s="1010"/>
      <c r="DQ111" s="1010" t="s">
        <v>127</v>
      </c>
      <c r="DR111" s="1010"/>
      <c r="DS111" s="1010"/>
      <c r="DT111" s="1010"/>
      <c r="DU111" s="1010"/>
      <c r="DV111" s="1011" t="s">
        <v>127</v>
      </c>
      <c r="DW111" s="1011"/>
      <c r="DX111" s="1011"/>
      <c r="DY111" s="1011"/>
      <c r="DZ111" s="1012"/>
    </row>
    <row r="112" spans="1:131" s="246" customFormat="1" ht="26.25" customHeight="1" x14ac:dyDescent="0.15">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127</v>
      </c>
      <c r="AB112" s="1049"/>
      <c r="AC112" s="1049"/>
      <c r="AD112" s="1049"/>
      <c r="AE112" s="1050"/>
      <c r="AF112" s="1051" t="s">
        <v>390</v>
      </c>
      <c r="AG112" s="1049"/>
      <c r="AH112" s="1049"/>
      <c r="AI112" s="1049"/>
      <c r="AJ112" s="1050"/>
      <c r="AK112" s="1051" t="s">
        <v>127</v>
      </c>
      <c r="AL112" s="1049"/>
      <c r="AM112" s="1049"/>
      <c r="AN112" s="1049"/>
      <c r="AO112" s="1050"/>
      <c r="AP112" s="1052" t="s">
        <v>390</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6142499</v>
      </c>
      <c r="BR112" s="1010"/>
      <c r="BS112" s="1010"/>
      <c r="BT112" s="1010"/>
      <c r="BU112" s="1010"/>
      <c r="BV112" s="1010">
        <v>5914615</v>
      </c>
      <c r="BW112" s="1010"/>
      <c r="BX112" s="1010"/>
      <c r="BY112" s="1010"/>
      <c r="BZ112" s="1010"/>
      <c r="CA112" s="1010">
        <v>5757515</v>
      </c>
      <c r="CB112" s="1010"/>
      <c r="CC112" s="1010"/>
      <c r="CD112" s="1010"/>
      <c r="CE112" s="1010"/>
      <c r="CF112" s="1004">
        <v>62</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127</v>
      </c>
      <c r="DH112" s="1010"/>
      <c r="DI112" s="1010"/>
      <c r="DJ112" s="1010"/>
      <c r="DK112" s="1010"/>
      <c r="DL112" s="1010" t="s">
        <v>441</v>
      </c>
      <c r="DM112" s="1010"/>
      <c r="DN112" s="1010"/>
      <c r="DO112" s="1010"/>
      <c r="DP112" s="1010"/>
      <c r="DQ112" s="1010" t="s">
        <v>127</v>
      </c>
      <c r="DR112" s="1010"/>
      <c r="DS112" s="1010"/>
      <c r="DT112" s="1010"/>
      <c r="DU112" s="1010"/>
      <c r="DV112" s="1011" t="s">
        <v>127</v>
      </c>
      <c r="DW112" s="1011"/>
      <c r="DX112" s="1011"/>
      <c r="DY112" s="1011"/>
      <c r="DZ112" s="1012"/>
    </row>
    <row r="113" spans="1:130" s="246" customFormat="1" ht="26.25" customHeight="1" x14ac:dyDescent="0.15">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354578</v>
      </c>
      <c r="AB113" s="1024"/>
      <c r="AC113" s="1024"/>
      <c r="AD113" s="1024"/>
      <c r="AE113" s="1025"/>
      <c r="AF113" s="1026">
        <v>407717</v>
      </c>
      <c r="AG113" s="1024"/>
      <c r="AH113" s="1024"/>
      <c r="AI113" s="1024"/>
      <c r="AJ113" s="1025"/>
      <c r="AK113" s="1026">
        <v>405023</v>
      </c>
      <c r="AL113" s="1024"/>
      <c r="AM113" s="1024"/>
      <c r="AN113" s="1024"/>
      <c r="AO113" s="1025"/>
      <c r="AP113" s="1027">
        <v>4.4000000000000004</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2320981</v>
      </c>
      <c r="BR113" s="1010"/>
      <c r="BS113" s="1010"/>
      <c r="BT113" s="1010"/>
      <c r="BU113" s="1010"/>
      <c r="BV113" s="1010">
        <v>2475154</v>
      </c>
      <c r="BW113" s="1010"/>
      <c r="BX113" s="1010"/>
      <c r="BY113" s="1010"/>
      <c r="BZ113" s="1010"/>
      <c r="CA113" s="1010">
        <v>2594263</v>
      </c>
      <c r="CB113" s="1010"/>
      <c r="CC113" s="1010"/>
      <c r="CD113" s="1010"/>
      <c r="CE113" s="1010"/>
      <c r="CF113" s="1004">
        <v>28</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127</v>
      </c>
      <c r="DH113" s="1049"/>
      <c r="DI113" s="1049"/>
      <c r="DJ113" s="1049"/>
      <c r="DK113" s="1050"/>
      <c r="DL113" s="1051" t="s">
        <v>127</v>
      </c>
      <c r="DM113" s="1049"/>
      <c r="DN113" s="1049"/>
      <c r="DO113" s="1049"/>
      <c r="DP113" s="1050"/>
      <c r="DQ113" s="1051" t="s">
        <v>127</v>
      </c>
      <c r="DR113" s="1049"/>
      <c r="DS113" s="1049"/>
      <c r="DT113" s="1049"/>
      <c r="DU113" s="1050"/>
      <c r="DV113" s="1052" t="s">
        <v>441</v>
      </c>
      <c r="DW113" s="1053"/>
      <c r="DX113" s="1053"/>
      <c r="DY113" s="1053"/>
      <c r="DZ113" s="1054"/>
    </row>
    <row r="114" spans="1:130" s="246" customFormat="1" ht="26.25" customHeight="1" x14ac:dyDescent="0.15">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114075</v>
      </c>
      <c r="AB114" s="1049"/>
      <c r="AC114" s="1049"/>
      <c r="AD114" s="1049"/>
      <c r="AE114" s="1050"/>
      <c r="AF114" s="1051">
        <v>128997</v>
      </c>
      <c r="AG114" s="1049"/>
      <c r="AH114" s="1049"/>
      <c r="AI114" s="1049"/>
      <c r="AJ114" s="1050"/>
      <c r="AK114" s="1051">
        <v>137798</v>
      </c>
      <c r="AL114" s="1049"/>
      <c r="AM114" s="1049"/>
      <c r="AN114" s="1049"/>
      <c r="AO114" s="1050"/>
      <c r="AP114" s="1052">
        <v>1.5</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863108</v>
      </c>
      <c r="BR114" s="1010"/>
      <c r="BS114" s="1010"/>
      <c r="BT114" s="1010"/>
      <c r="BU114" s="1010"/>
      <c r="BV114" s="1010">
        <v>854604</v>
      </c>
      <c r="BW114" s="1010"/>
      <c r="BX114" s="1010"/>
      <c r="BY114" s="1010"/>
      <c r="BZ114" s="1010"/>
      <c r="CA114" s="1010">
        <v>766288</v>
      </c>
      <c r="CB114" s="1010"/>
      <c r="CC114" s="1010"/>
      <c r="CD114" s="1010"/>
      <c r="CE114" s="1010"/>
      <c r="CF114" s="1004">
        <v>8.3000000000000007</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390</v>
      </c>
      <c r="DH114" s="1049"/>
      <c r="DI114" s="1049"/>
      <c r="DJ114" s="1049"/>
      <c r="DK114" s="1050"/>
      <c r="DL114" s="1051" t="s">
        <v>390</v>
      </c>
      <c r="DM114" s="1049"/>
      <c r="DN114" s="1049"/>
      <c r="DO114" s="1049"/>
      <c r="DP114" s="1050"/>
      <c r="DQ114" s="1051" t="s">
        <v>434</v>
      </c>
      <c r="DR114" s="1049"/>
      <c r="DS114" s="1049"/>
      <c r="DT114" s="1049"/>
      <c r="DU114" s="1050"/>
      <c r="DV114" s="1052" t="s">
        <v>127</v>
      </c>
      <c r="DW114" s="1053"/>
      <c r="DX114" s="1053"/>
      <c r="DY114" s="1053"/>
      <c r="DZ114" s="1054"/>
    </row>
    <row r="115" spans="1:130" s="246" customFormat="1" ht="26.25" customHeight="1" x14ac:dyDescent="0.15">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91183</v>
      </c>
      <c r="AB115" s="1024"/>
      <c r="AC115" s="1024"/>
      <c r="AD115" s="1024"/>
      <c r="AE115" s="1025"/>
      <c r="AF115" s="1026">
        <v>112273</v>
      </c>
      <c r="AG115" s="1024"/>
      <c r="AH115" s="1024"/>
      <c r="AI115" s="1024"/>
      <c r="AJ115" s="1025"/>
      <c r="AK115" s="1026">
        <v>165653</v>
      </c>
      <c r="AL115" s="1024"/>
      <c r="AM115" s="1024"/>
      <c r="AN115" s="1024"/>
      <c r="AO115" s="1025"/>
      <c r="AP115" s="1027">
        <v>1.8</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v>133794</v>
      </c>
      <c r="BR115" s="1010"/>
      <c r="BS115" s="1010"/>
      <c r="BT115" s="1010"/>
      <c r="BU115" s="1010"/>
      <c r="BV115" s="1010">
        <v>86175</v>
      </c>
      <c r="BW115" s="1010"/>
      <c r="BX115" s="1010"/>
      <c r="BY115" s="1010"/>
      <c r="BZ115" s="1010"/>
      <c r="CA115" s="1010">
        <v>17515</v>
      </c>
      <c r="CB115" s="1010"/>
      <c r="CC115" s="1010"/>
      <c r="CD115" s="1010"/>
      <c r="CE115" s="1010"/>
      <c r="CF115" s="1004">
        <v>0.2</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127</v>
      </c>
      <c r="DH115" s="1049"/>
      <c r="DI115" s="1049"/>
      <c r="DJ115" s="1049"/>
      <c r="DK115" s="1050"/>
      <c r="DL115" s="1051" t="s">
        <v>441</v>
      </c>
      <c r="DM115" s="1049"/>
      <c r="DN115" s="1049"/>
      <c r="DO115" s="1049"/>
      <c r="DP115" s="1050"/>
      <c r="DQ115" s="1051" t="s">
        <v>390</v>
      </c>
      <c r="DR115" s="1049"/>
      <c r="DS115" s="1049"/>
      <c r="DT115" s="1049"/>
      <c r="DU115" s="1050"/>
      <c r="DV115" s="1052" t="s">
        <v>390</v>
      </c>
      <c r="DW115" s="1053"/>
      <c r="DX115" s="1053"/>
      <c r="DY115" s="1053"/>
      <c r="DZ115" s="1054"/>
    </row>
    <row r="116" spans="1:130" s="246" customFormat="1" ht="26.25" customHeight="1" x14ac:dyDescent="0.15">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127</v>
      </c>
      <c r="AB116" s="1049"/>
      <c r="AC116" s="1049"/>
      <c r="AD116" s="1049"/>
      <c r="AE116" s="1050"/>
      <c r="AF116" s="1051" t="s">
        <v>127</v>
      </c>
      <c r="AG116" s="1049"/>
      <c r="AH116" s="1049"/>
      <c r="AI116" s="1049"/>
      <c r="AJ116" s="1050"/>
      <c r="AK116" s="1051" t="s">
        <v>441</v>
      </c>
      <c r="AL116" s="1049"/>
      <c r="AM116" s="1049"/>
      <c r="AN116" s="1049"/>
      <c r="AO116" s="1050"/>
      <c r="AP116" s="1052" t="s">
        <v>390</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434</v>
      </c>
      <c r="BW116" s="1010"/>
      <c r="BX116" s="1010"/>
      <c r="BY116" s="1010"/>
      <c r="BZ116" s="1010"/>
      <c r="CA116" s="1010" t="s">
        <v>390</v>
      </c>
      <c r="CB116" s="1010"/>
      <c r="CC116" s="1010"/>
      <c r="CD116" s="1010"/>
      <c r="CE116" s="1010"/>
      <c r="CF116" s="1004" t="s">
        <v>434</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390</v>
      </c>
      <c r="DH116" s="1049"/>
      <c r="DI116" s="1049"/>
      <c r="DJ116" s="1049"/>
      <c r="DK116" s="1050"/>
      <c r="DL116" s="1051" t="s">
        <v>441</v>
      </c>
      <c r="DM116" s="1049"/>
      <c r="DN116" s="1049"/>
      <c r="DO116" s="1049"/>
      <c r="DP116" s="1050"/>
      <c r="DQ116" s="1051" t="s">
        <v>127</v>
      </c>
      <c r="DR116" s="1049"/>
      <c r="DS116" s="1049"/>
      <c r="DT116" s="1049"/>
      <c r="DU116" s="1050"/>
      <c r="DV116" s="1052" t="s">
        <v>127</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2286258</v>
      </c>
      <c r="AB117" s="1067"/>
      <c r="AC117" s="1067"/>
      <c r="AD117" s="1067"/>
      <c r="AE117" s="1068"/>
      <c r="AF117" s="1069">
        <v>2357507</v>
      </c>
      <c r="AG117" s="1067"/>
      <c r="AH117" s="1067"/>
      <c r="AI117" s="1067"/>
      <c r="AJ117" s="1068"/>
      <c r="AK117" s="1069">
        <v>2506369</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390</v>
      </c>
      <c r="BR117" s="1010"/>
      <c r="BS117" s="1010"/>
      <c r="BT117" s="1010"/>
      <c r="BU117" s="1010"/>
      <c r="BV117" s="1010" t="s">
        <v>390</v>
      </c>
      <c r="BW117" s="1010"/>
      <c r="BX117" s="1010"/>
      <c r="BY117" s="1010"/>
      <c r="BZ117" s="1010"/>
      <c r="CA117" s="1010" t="s">
        <v>127</v>
      </c>
      <c r="CB117" s="1010"/>
      <c r="CC117" s="1010"/>
      <c r="CD117" s="1010"/>
      <c r="CE117" s="1010"/>
      <c r="CF117" s="1004" t="s">
        <v>390</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390</v>
      </c>
      <c r="DM117" s="1049"/>
      <c r="DN117" s="1049"/>
      <c r="DO117" s="1049"/>
      <c r="DP117" s="1050"/>
      <c r="DQ117" s="1051" t="s">
        <v>127</v>
      </c>
      <c r="DR117" s="1049"/>
      <c r="DS117" s="1049"/>
      <c r="DT117" s="1049"/>
      <c r="DU117" s="1050"/>
      <c r="DV117" s="1052" t="s">
        <v>390</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306</v>
      </c>
      <c r="AG118" s="975"/>
      <c r="AH118" s="975"/>
      <c r="AI118" s="975"/>
      <c r="AJ118" s="976"/>
      <c r="AK118" s="974" t="s">
        <v>305</v>
      </c>
      <c r="AL118" s="975"/>
      <c r="AM118" s="975"/>
      <c r="AN118" s="975"/>
      <c r="AO118" s="976"/>
      <c r="AP118" s="1061" t="s">
        <v>427</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390</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127</v>
      </c>
      <c r="DR118" s="1049"/>
      <c r="DS118" s="1049"/>
      <c r="DT118" s="1049"/>
      <c r="DU118" s="1050"/>
      <c r="DV118" s="1052" t="s">
        <v>127</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91183</v>
      </c>
      <c r="AB119" s="982"/>
      <c r="AC119" s="982"/>
      <c r="AD119" s="982"/>
      <c r="AE119" s="983"/>
      <c r="AF119" s="984">
        <v>91239</v>
      </c>
      <c r="AG119" s="982"/>
      <c r="AH119" s="982"/>
      <c r="AI119" s="982"/>
      <c r="AJ119" s="983"/>
      <c r="AK119" s="984">
        <v>144619</v>
      </c>
      <c r="AL119" s="982"/>
      <c r="AM119" s="982"/>
      <c r="AN119" s="982"/>
      <c r="AO119" s="983"/>
      <c r="AP119" s="985">
        <v>1.6</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459</v>
      </c>
      <c r="BP119" s="1096"/>
      <c r="BQ119" s="1087">
        <v>29880908</v>
      </c>
      <c r="BR119" s="1088"/>
      <c r="BS119" s="1088"/>
      <c r="BT119" s="1088"/>
      <c r="BU119" s="1088"/>
      <c r="BV119" s="1088">
        <v>31435768</v>
      </c>
      <c r="BW119" s="1088"/>
      <c r="BX119" s="1088"/>
      <c r="BY119" s="1088"/>
      <c r="BZ119" s="1088"/>
      <c r="CA119" s="1088">
        <v>31680566</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105170</v>
      </c>
      <c r="DH119" s="1074"/>
      <c r="DI119" s="1074"/>
      <c r="DJ119" s="1074"/>
      <c r="DK119" s="1075"/>
      <c r="DL119" s="1073">
        <v>81717</v>
      </c>
      <c r="DM119" s="1074"/>
      <c r="DN119" s="1074"/>
      <c r="DO119" s="1074"/>
      <c r="DP119" s="1075"/>
      <c r="DQ119" s="1073">
        <v>61288</v>
      </c>
      <c r="DR119" s="1074"/>
      <c r="DS119" s="1074"/>
      <c r="DT119" s="1074"/>
      <c r="DU119" s="1075"/>
      <c r="DV119" s="1076">
        <v>0.7</v>
      </c>
      <c r="DW119" s="1077"/>
      <c r="DX119" s="1077"/>
      <c r="DY119" s="1077"/>
      <c r="DZ119" s="1078"/>
    </row>
    <row r="120" spans="1:130" s="246"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390</v>
      </c>
      <c r="AG120" s="1049"/>
      <c r="AH120" s="1049"/>
      <c r="AI120" s="1049"/>
      <c r="AJ120" s="1050"/>
      <c r="AK120" s="1051" t="s">
        <v>127</v>
      </c>
      <c r="AL120" s="1049"/>
      <c r="AM120" s="1049"/>
      <c r="AN120" s="1049"/>
      <c r="AO120" s="1050"/>
      <c r="AP120" s="1052" t="s">
        <v>127</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5725481</v>
      </c>
      <c r="BR120" s="1017"/>
      <c r="BS120" s="1017"/>
      <c r="BT120" s="1017"/>
      <c r="BU120" s="1017"/>
      <c r="BV120" s="1017">
        <v>5428111</v>
      </c>
      <c r="BW120" s="1017"/>
      <c r="BX120" s="1017"/>
      <c r="BY120" s="1017"/>
      <c r="BZ120" s="1017"/>
      <c r="CA120" s="1017">
        <v>5107574</v>
      </c>
      <c r="CB120" s="1017"/>
      <c r="CC120" s="1017"/>
      <c r="CD120" s="1017"/>
      <c r="CE120" s="1017"/>
      <c r="CF120" s="1031">
        <v>55</v>
      </c>
      <c r="CG120" s="1032"/>
      <c r="CH120" s="1032"/>
      <c r="CI120" s="1032"/>
      <c r="CJ120" s="1032"/>
      <c r="CK120" s="1097" t="s">
        <v>463</v>
      </c>
      <c r="CL120" s="1098"/>
      <c r="CM120" s="1098"/>
      <c r="CN120" s="1098"/>
      <c r="CO120" s="1099"/>
      <c r="CP120" s="1105" t="s">
        <v>464</v>
      </c>
      <c r="CQ120" s="1106"/>
      <c r="CR120" s="1106"/>
      <c r="CS120" s="1106"/>
      <c r="CT120" s="1106"/>
      <c r="CU120" s="1106"/>
      <c r="CV120" s="1106"/>
      <c r="CW120" s="1106"/>
      <c r="CX120" s="1106"/>
      <c r="CY120" s="1106"/>
      <c r="CZ120" s="1106"/>
      <c r="DA120" s="1106"/>
      <c r="DB120" s="1106"/>
      <c r="DC120" s="1106"/>
      <c r="DD120" s="1106"/>
      <c r="DE120" s="1106"/>
      <c r="DF120" s="1107"/>
      <c r="DG120" s="1016">
        <v>6140200</v>
      </c>
      <c r="DH120" s="1017"/>
      <c r="DI120" s="1017"/>
      <c r="DJ120" s="1017"/>
      <c r="DK120" s="1017"/>
      <c r="DL120" s="1017">
        <v>5912312</v>
      </c>
      <c r="DM120" s="1017"/>
      <c r="DN120" s="1017"/>
      <c r="DO120" s="1017"/>
      <c r="DP120" s="1017"/>
      <c r="DQ120" s="1017">
        <v>5752905</v>
      </c>
      <c r="DR120" s="1017"/>
      <c r="DS120" s="1017"/>
      <c r="DT120" s="1017"/>
      <c r="DU120" s="1017"/>
      <c r="DV120" s="1018">
        <v>62</v>
      </c>
      <c r="DW120" s="1018"/>
      <c r="DX120" s="1018"/>
      <c r="DY120" s="1018"/>
      <c r="DZ120" s="1019"/>
    </row>
    <row r="121" spans="1:130" s="246" customFormat="1" ht="26.25" customHeight="1" x14ac:dyDescent="0.15">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390</v>
      </c>
      <c r="AB121" s="1049"/>
      <c r="AC121" s="1049"/>
      <c r="AD121" s="1049"/>
      <c r="AE121" s="1050"/>
      <c r="AF121" s="1051" t="s">
        <v>390</v>
      </c>
      <c r="AG121" s="1049"/>
      <c r="AH121" s="1049"/>
      <c r="AI121" s="1049"/>
      <c r="AJ121" s="1050"/>
      <c r="AK121" s="1051" t="s">
        <v>127</v>
      </c>
      <c r="AL121" s="1049"/>
      <c r="AM121" s="1049"/>
      <c r="AN121" s="1049"/>
      <c r="AO121" s="1050"/>
      <c r="AP121" s="1052" t="s">
        <v>390</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2855429</v>
      </c>
      <c r="BR121" s="1010"/>
      <c r="BS121" s="1010"/>
      <c r="BT121" s="1010"/>
      <c r="BU121" s="1010"/>
      <c r="BV121" s="1010">
        <v>3300529</v>
      </c>
      <c r="BW121" s="1010"/>
      <c r="BX121" s="1010"/>
      <c r="BY121" s="1010"/>
      <c r="BZ121" s="1010"/>
      <c r="CA121" s="1010">
        <v>3581339</v>
      </c>
      <c r="CB121" s="1010"/>
      <c r="CC121" s="1010"/>
      <c r="CD121" s="1010"/>
      <c r="CE121" s="1010"/>
      <c r="CF121" s="1004">
        <v>38.6</v>
      </c>
      <c r="CG121" s="1005"/>
      <c r="CH121" s="1005"/>
      <c r="CI121" s="1005"/>
      <c r="CJ121" s="1005"/>
      <c r="CK121" s="1100"/>
      <c r="CL121" s="1101"/>
      <c r="CM121" s="1101"/>
      <c r="CN121" s="1101"/>
      <c r="CO121" s="1102"/>
      <c r="CP121" s="1110" t="s">
        <v>467</v>
      </c>
      <c r="CQ121" s="1111"/>
      <c r="CR121" s="1111"/>
      <c r="CS121" s="1111"/>
      <c r="CT121" s="1111"/>
      <c r="CU121" s="1111"/>
      <c r="CV121" s="1111"/>
      <c r="CW121" s="1111"/>
      <c r="CX121" s="1111"/>
      <c r="CY121" s="1111"/>
      <c r="CZ121" s="1111"/>
      <c r="DA121" s="1111"/>
      <c r="DB121" s="1111"/>
      <c r="DC121" s="1111"/>
      <c r="DD121" s="1111"/>
      <c r="DE121" s="1111"/>
      <c r="DF121" s="1112"/>
      <c r="DG121" s="1009">
        <v>2299</v>
      </c>
      <c r="DH121" s="1010"/>
      <c r="DI121" s="1010"/>
      <c r="DJ121" s="1010"/>
      <c r="DK121" s="1010"/>
      <c r="DL121" s="1010">
        <v>2303</v>
      </c>
      <c r="DM121" s="1010"/>
      <c r="DN121" s="1010"/>
      <c r="DO121" s="1010"/>
      <c r="DP121" s="1010"/>
      <c r="DQ121" s="1010">
        <v>4610</v>
      </c>
      <c r="DR121" s="1010"/>
      <c r="DS121" s="1010"/>
      <c r="DT121" s="1010"/>
      <c r="DU121" s="1010"/>
      <c r="DV121" s="1011">
        <v>0</v>
      </c>
      <c r="DW121" s="1011"/>
      <c r="DX121" s="1011"/>
      <c r="DY121" s="1011"/>
      <c r="DZ121" s="1012"/>
    </row>
    <row r="122" spans="1:130" s="246" customFormat="1" ht="26.25" customHeight="1" x14ac:dyDescent="0.15">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390</v>
      </c>
      <c r="AG122" s="1049"/>
      <c r="AH122" s="1049"/>
      <c r="AI122" s="1049"/>
      <c r="AJ122" s="1050"/>
      <c r="AK122" s="1051" t="s">
        <v>390</v>
      </c>
      <c r="AL122" s="1049"/>
      <c r="AM122" s="1049"/>
      <c r="AN122" s="1049"/>
      <c r="AO122" s="1050"/>
      <c r="AP122" s="1052" t="s">
        <v>127</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19553087</v>
      </c>
      <c r="BR122" s="1088"/>
      <c r="BS122" s="1088"/>
      <c r="BT122" s="1088"/>
      <c r="BU122" s="1088"/>
      <c r="BV122" s="1088">
        <v>19623687</v>
      </c>
      <c r="BW122" s="1088"/>
      <c r="BX122" s="1088"/>
      <c r="BY122" s="1088"/>
      <c r="BZ122" s="1088"/>
      <c r="CA122" s="1088">
        <v>19595921</v>
      </c>
      <c r="CB122" s="1088"/>
      <c r="CC122" s="1088"/>
      <c r="CD122" s="1088"/>
      <c r="CE122" s="1088"/>
      <c r="CF122" s="1108">
        <v>211.2</v>
      </c>
      <c r="CG122" s="1109"/>
      <c r="CH122" s="1109"/>
      <c r="CI122" s="1109"/>
      <c r="CJ122" s="1109"/>
      <c r="CK122" s="1100"/>
      <c r="CL122" s="1101"/>
      <c r="CM122" s="1101"/>
      <c r="CN122" s="1101"/>
      <c r="CO122" s="1102"/>
      <c r="CP122" s="1110" t="s">
        <v>402</v>
      </c>
      <c r="CQ122" s="1111"/>
      <c r="CR122" s="1111"/>
      <c r="CS122" s="1111"/>
      <c r="CT122" s="1111"/>
      <c r="CU122" s="1111"/>
      <c r="CV122" s="1111"/>
      <c r="CW122" s="1111"/>
      <c r="CX122" s="1111"/>
      <c r="CY122" s="1111"/>
      <c r="CZ122" s="1111"/>
      <c r="DA122" s="1111"/>
      <c r="DB122" s="1111"/>
      <c r="DC122" s="1111"/>
      <c r="DD122" s="1111"/>
      <c r="DE122" s="1111"/>
      <c r="DF122" s="1112"/>
      <c r="DG122" s="1009" t="s">
        <v>127</v>
      </c>
      <c r="DH122" s="1010"/>
      <c r="DI122" s="1010"/>
      <c r="DJ122" s="1010"/>
      <c r="DK122" s="1010"/>
      <c r="DL122" s="1010" t="s">
        <v>390</v>
      </c>
      <c r="DM122" s="1010"/>
      <c r="DN122" s="1010"/>
      <c r="DO122" s="1010"/>
      <c r="DP122" s="1010"/>
      <c r="DQ122" s="1010" t="s">
        <v>390</v>
      </c>
      <c r="DR122" s="1010"/>
      <c r="DS122" s="1010"/>
      <c r="DT122" s="1010"/>
      <c r="DU122" s="1010"/>
      <c r="DV122" s="1011" t="s">
        <v>390</v>
      </c>
      <c r="DW122" s="1011"/>
      <c r="DX122" s="1011"/>
      <c r="DY122" s="1011"/>
      <c r="DZ122" s="1012"/>
    </row>
    <row r="123" spans="1:130" s="246" customFormat="1" ht="26.25" customHeight="1" x14ac:dyDescent="0.15">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390</v>
      </c>
      <c r="AG123" s="1049"/>
      <c r="AH123" s="1049"/>
      <c r="AI123" s="1049"/>
      <c r="AJ123" s="1050"/>
      <c r="AK123" s="1051" t="s">
        <v>127</v>
      </c>
      <c r="AL123" s="1049"/>
      <c r="AM123" s="1049"/>
      <c r="AN123" s="1049"/>
      <c r="AO123" s="1050"/>
      <c r="AP123" s="1052" t="s">
        <v>390</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469</v>
      </c>
      <c r="BP123" s="1096"/>
      <c r="BQ123" s="1155">
        <v>28133997</v>
      </c>
      <c r="BR123" s="1156"/>
      <c r="BS123" s="1156"/>
      <c r="BT123" s="1156"/>
      <c r="BU123" s="1156"/>
      <c r="BV123" s="1156">
        <v>28352327</v>
      </c>
      <c r="BW123" s="1156"/>
      <c r="BX123" s="1156"/>
      <c r="BY123" s="1156"/>
      <c r="BZ123" s="1156"/>
      <c r="CA123" s="1156">
        <v>28284834</v>
      </c>
      <c r="CB123" s="1156"/>
      <c r="CC123" s="1156"/>
      <c r="CD123" s="1156"/>
      <c r="CE123" s="1156"/>
      <c r="CF123" s="1089"/>
      <c r="CG123" s="1090"/>
      <c r="CH123" s="1090"/>
      <c r="CI123" s="1090"/>
      <c r="CJ123" s="1091"/>
      <c r="CK123" s="1100"/>
      <c r="CL123" s="1101"/>
      <c r="CM123" s="1101"/>
      <c r="CN123" s="1101"/>
      <c r="CO123" s="1102"/>
      <c r="CP123" s="1110" t="s">
        <v>403</v>
      </c>
      <c r="CQ123" s="1111"/>
      <c r="CR123" s="1111"/>
      <c r="CS123" s="1111"/>
      <c r="CT123" s="1111"/>
      <c r="CU123" s="1111"/>
      <c r="CV123" s="1111"/>
      <c r="CW123" s="1111"/>
      <c r="CX123" s="1111"/>
      <c r="CY123" s="1111"/>
      <c r="CZ123" s="1111"/>
      <c r="DA123" s="1111"/>
      <c r="DB123" s="1111"/>
      <c r="DC123" s="1111"/>
      <c r="DD123" s="1111"/>
      <c r="DE123" s="1111"/>
      <c r="DF123" s="1112"/>
      <c r="DG123" s="1048" t="s">
        <v>127</v>
      </c>
      <c r="DH123" s="1049"/>
      <c r="DI123" s="1049"/>
      <c r="DJ123" s="1049"/>
      <c r="DK123" s="1050"/>
      <c r="DL123" s="1051" t="s">
        <v>127</v>
      </c>
      <c r="DM123" s="1049"/>
      <c r="DN123" s="1049"/>
      <c r="DO123" s="1049"/>
      <c r="DP123" s="1050"/>
      <c r="DQ123" s="1051" t="s">
        <v>390</v>
      </c>
      <c r="DR123" s="1049"/>
      <c r="DS123" s="1049"/>
      <c r="DT123" s="1049"/>
      <c r="DU123" s="1050"/>
      <c r="DV123" s="1052" t="s">
        <v>127</v>
      </c>
      <c r="DW123" s="1053"/>
      <c r="DX123" s="1053"/>
      <c r="DY123" s="1053"/>
      <c r="DZ123" s="1054"/>
    </row>
    <row r="124" spans="1:130" s="246" customFormat="1" ht="26.25" customHeight="1" thickBot="1" x14ac:dyDescent="0.2">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390</v>
      </c>
      <c r="AB124" s="1049"/>
      <c r="AC124" s="1049"/>
      <c r="AD124" s="1049"/>
      <c r="AE124" s="1050"/>
      <c r="AF124" s="1051" t="s">
        <v>390</v>
      </c>
      <c r="AG124" s="1049"/>
      <c r="AH124" s="1049"/>
      <c r="AI124" s="1049"/>
      <c r="AJ124" s="1050"/>
      <c r="AK124" s="1051" t="s">
        <v>127</v>
      </c>
      <c r="AL124" s="1049"/>
      <c r="AM124" s="1049"/>
      <c r="AN124" s="1049"/>
      <c r="AO124" s="1050"/>
      <c r="AP124" s="1052" t="s">
        <v>127</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19.399999999999999</v>
      </c>
      <c r="BR124" s="1118"/>
      <c r="BS124" s="1118"/>
      <c r="BT124" s="1118"/>
      <c r="BU124" s="1118"/>
      <c r="BV124" s="1118">
        <v>33.700000000000003</v>
      </c>
      <c r="BW124" s="1118"/>
      <c r="BX124" s="1118"/>
      <c r="BY124" s="1118"/>
      <c r="BZ124" s="1118"/>
      <c r="CA124" s="1118">
        <v>36.5</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390</v>
      </c>
      <c r="DM124" s="1074"/>
      <c r="DN124" s="1074"/>
      <c r="DO124" s="1074"/>
      <c r="DP124" s="1075"/>
      <c r="DQ124" s="1073" t="s">
        <v>390</v>
      </c>
      <c r="DR124" s="1074"/>
      <c r="DS124" s="1074"/>
      <c r="DT124" s="1074"/>
      <c r="DU124" s="1075"/>
      <c r="DV124" s="1076" t="s">
        <v>127</v>
      </c>
      <c r="DW124" s="1077"/>
      <c r="DX124" s="1077"/>
      <c r="DY124" s="1077"/>
      <c r="DZ124" s="1078"/>
    </row>
    <row r="125" spans="1:130" s="246" customFormat="1" ht="26.25" customHeight="1" x14ac:dyDescent="0.15">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390</v>
      </c>
      <c r="AG125" s="1049"/>
      <c r="AH125" s="1049"/>
      <c r="AI125" s="1049"/>
      <c r="AJ125" s="1050"/>
      <c r="AK125" s="1051" t="s">
        <v>127</v>
      </c>
      <c r="AL125" s="1049"/>
      <c r="AM125" s="1049"/>
      <c r="AN125" s="1049"/>
      <c r="AO125" s="1050"/>
      <c r="AP125" s="1052" t="s">
        <v>390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390</v>
      </c>
      <c r="DH125" s="1017"/>
      <c r="DI125" s="1017"/>
      <c r="DJ125" s="1017"/>
      <c r="DK125" s="1017"/>
      <c r="DL125" s="1017" t="s">
        <v>390</v>
      </c>
      <c r="DM125" s="1017"/>
      <c r="DN125" s="1017"/>
      <c r="DO125" s="1017"/>
      <c r="DP125" s="1017"/>
      <c r="DQ125" s="1017" t="s">
        <v>127</v>
      </c>
      <c r="DR125" s="1017"/>
      <c r="DS125" s="1017"/>
      <c r="DT125" s="1017"/>
      <c r="DU125" s="1017"/>
      <c r="DV125" s="1018" t="s">
        <v>390</v>
      </c>
      <c r="DW125" s="1018"/>
      <c r="DX125" s="1018"/>
      <c r="DY125" s="1018"/>
      <c r="DZ125" s="1019"/>
    </row>
    <row r="126" spans="1:130" s="246" customFormat="1" ht="26.25" customHeight="1" thickBot="1" x14ac:dyDescent="0.2">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390</v>
      </c>
      <c r="AB126" s="1049"/>
      <c r="AC126" s="1049"/>
      <c r="AD126" s="1049"/>
      <c r="AE126" s="1050"/>
      <c r="AF126" s="1051">
        <v>21034</v>
      </c>
      <c r="AG126" s="1049"/>
      <c r="AH126" s="1049"/>
      <c r="AI126" s="1049"/>
      <c r="AJ126" s="1050"/>
      <c r="AK126" s="1051">
        <v>21034</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v>133794</v>
      </c>
      <c r="DH126" s="1010"/>
      <c r="DI126" s="1010"/>
      <c r="DJ126" s="1010"/>
      <c r="DK126" s="1010"/>
      <c r="DL126" s="1010">
        <v>86175</v>
      </c>
      <c r="DM126" s="1010"/>
      <c r="DN126" s="1010"/>
      <c r="DO126" s="1010"/>
      <c r="DP126" s="1010"/>
      <c r="DQ126" s="1010">
        <v>17515</v>
      </c>
      <c r="DR126" s="1010"/>
      <c r="DS126" s="1010"/>
      <c r="DT126" s="1010"/>
      <c r="DU126" s="1010"/>
      <c r="DV126" s="1011">
        <v>0.2</v>
      </c>
      <c r="DW126" s="1011"/>
      <c r="DX126" s="1011"/>
      <c r="DY126" s="1011"/>
      <c r="DZ126" s="1012"/>
    </row>
    <row r="127" spans="1:130" s="246" customFormat="1" ht="26.25" customHeight="1" x14ac:dyDescent="0.15">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127</v>
      </c>
      <c r="AB127" s="1049"/>
      <c r="AC127" s="1049"/>
      <c r="AD127" s="1049"/>
      <c r="AE127" s="1050"/>
      <c r="AF127" s="1051" t="s">
        <v>127</v>
      </c>
      <c r="AG127" s="1049"/>
      <c r="AH127" s="1049"/>
      <c r="AI127" s="1049"/>
      <c r="AJ127" s="1050"/>
      <c r="AK127" s="1051" t="s">
        <v>390</v>
      </c>
      <c r="AL127" s="1049"/>
      <c r="AM127" s="1049"/>
      <c r="AN127" s="1049"/>
      <c r="AO127" s="1050"/>
      <c r="AP127" s="1052" t="s">
        <v>390</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390</v>
      </c>
      <c r="DH127" s="1010"/>
      <c r="DI127" s="1010"/>
      <c r="DJ127" s="1010"/>
      <c r="DK127" s="1010"/>
      <c r="DL127" s="1010" t="s">
        <v>390</v>
      </c>
      <c r="DM127" s="1010"/>
      <c r="DN127" s="1010"/>
      <c r="DO127" s="1010"/>
      <c r="DP127" s="1010"/>
      <c r="DQ127" s="1010" t="s">
        <v>127</v>
      </c>
      <c r="DR127" s="1010"/>
      <c r="DS127" s="1010"/>
      <c r="DT127" s="1010"/>
      <c r="DU127" s="1010"/>
      <c r="DV127" s="1011" t="s">
        <v>390</v>
      </c>
      <c r="DW127" s="1011"/>
      <c r="DX127" s="1011"/>
      <c r="DY127" s="1011"/>
      <c r="DZ127" s="1012"/>
    </row>
    <row r="128" spans="1:130" s="246" customFormat="1" ht="26.25" customHeight="1" thickBot="1" x14ac:dyDescent="0.2">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v>294551</v>
      </c>
      <c r="AB128" s="1138"/>
      <c r="AC128" s="1138"/>
      <c r="AD128" s="1138"/>
      <c r="AE128" s="1139"/>
      <c r="AF128" s="1140">
        <v>314767</v>
      </c>
      <c r="AG128" s="1138"/>
      <c r="AH128" s="1138"/>
      <c r="AI128" s="1138"/>
      <c r="AJ128" s="1139"/>
      <c r="AK128" s="1140">
        <v>324292</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390</v>
      </c>
      <c r="BG128" s="1145"/>
      <c r="BH128" s="1145"/>
      <c r="BI128" s="1145"/>
      <c r="BJ128" s="1145"/>
      <c r="BK128" s="1145"/>
      <c r="BL128" s="1146"/>
      <c r="BM128" s="1144">
        <v>13.22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390</v>
      </c>
      <c r="DH128" s="1130"/>
      <c r="DI128" s="1130"/>
      <c r="DJ128" s="1130"/>
      <c r="DK128" s="1130"/>
      <c r="DL128" s="1130" t="s">
        <v>127</v>
      </c>
      <c r="DM128" s="1130"/>
      <c r="DN128" s="1130"/>
      <c r="DO128" s="1130"/>
      <c r="DP128" s="1130"/>
      <c r="DQ128" s="1130" t="s">
        <v>127</v>
      </c>
      <c r="DR128" s="1130"/>
      <c r="DS128" s="1130"/>
      <c r="DT128" s="1130"/>
      <c r="DU128" s="1130"/>
      <c r="DV128" s="1131" t="s">
        <v>127</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10531031</v>
      </c>
      <c r="AB129" s="1049"/>
      <c r="AC129" s="1049"/>
      <c r="AD129" s="1049"/>
      <c r="AE129" s="1050"/>
      <c r="AF129" s="1051">
        <v>10631869</v>
      </c>
      <c r="AG129" s="1049"/>
      <c r="AH129" s="1049"/>
      <c r="AI129" s="1049"/>
      <c r="AJ129" s="1050"/>
      <c r="AK129" s="1051">
        <v>10757587</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487</v>
      </c>
      <c r="BG129" s="1159"/>
      <c r="BH129" s="1159"/>
      <c r="BI129" s="1159"/>
      <c r="BJ129" s="1159"/>
      <c r="BK129" s="1159"/>
      <c r="BL129" s="1160"/>
      <c r="BM129" s="1158">
        <v>18.22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1527121</v>
      </c>
      <c r="AB130" s="1049"/>
      <c r="AC130" s="1049"/>
      <c r="AD130" s="1049"/>
      <c r="AE130" s="1050"/>
      <c r="AF130" s="1051">
        <v>1494377</v>
      </c>
      <c r="AG130" s="1049"/>
      <c r="AH130" s="1049"/>
      <c r="AI130" s="1049"/>
      <c r="AJ130" s="1050"/>
      <c r="AK130" s="1051">
        <v>1478646</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6.2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9003910</v>
      </c>
      <c r="AB131" s="1074"/>
      <c r="AC131" s="1074"/>
      <c r="AD131" s="1074"/>
      <c r="AE131" s="1075"/>
      <c r="AF131" s="1073">
        <v>9137492</v>
      </c>
      <c r="AG131" s="1074"/>
      <c r="AH131" s="1074"/>
      <c r="AI131" s="1074"/>
      <c r="AJ131" s="1075"/>
      <c r="AK131" s="1073">
        <v>9278941</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v>36.5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5.1598250090000004</v>
      </c>
      <c r="AB132" s="1190"/>
      <c r="AC132" s="1190"/>
      <c r="AD132" s="1190"/>
      <c r="AE132" s="1191"/>
      <c r="AF132" s="1192">
        <v>6.0012419159999997</v>
      </c>
      <c r="AG132" s="1190"/>
      <c r="AH132" s="1190"/>
      <c r="AI132" s="1190"/>
      <c r="AJ132" s="1191"/>
      <c r="AK132" s="1192">
        <v>7.5809376500000001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5.5</v>
      </c>
      <c r="AB133" s="1173"/>
      <c r="AC133" s="1173"/>
      <c r="AD133" s="1173"/>
      <c r="AE133" s="1174"/>
      <c r="AF133" s="1172">
        <v>5.6</v>
      </c>
      <c r="AG133" s="1173"/>
      <c r="AH133" s="1173"/>
      <c r="AI133" s="1173"/>
      <c r="AJ133" s="1174"/>
      <c r="AK133" s="1172">
        <v>6.2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TvIzw0lKsx7gP0XbAL2ZwtpG6zE1CR3yiv0yitUZ3UwsZjh3F/T7Sgm7xf58FFqDPiCp0T763z6/BZRAKCARw==" saltValue="91OOmUlXSTzVHdq9rV5O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Q/NpHAp1b35ElEIVsiOI5UrYemMlsB4yy6SXBoYQyEH7KsDez04RvmR9m76K5dkm3PdVl9O6bl7ThnOQZapdg==" saltValue="76gVfdDeQ+hDLIi3Av9Oa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MKd04bBIjX+Zu8KmDkHuaxG+ZRrwk+NuZlVYZQHe4VJ9GNN30Acz4repPcGzU3ontDwZ3DcCXrP++rVACGYjw==" saltValue="x71Wi3ClKkXXOGQa4bff9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2326217</v>
      </c>
      <c r="AP9" s="312">
        <v>44216</v>
      </c>
      <c r="AQ9" s="313">
        <v>57145</v>
      </c>
      <c r="AR9" s="314">
        <v>-22.6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214650</v>
      </c>
      <c r="AP10" s="315">
        <v>4080</v>
      </c>
      <c r="AQ10" s="316">
        <v>3801</v>
      </c>
      <c r="AR10" s="317">
        <v>7.3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447878</v>
      </c>
      <c r="AP11" s="315">
        <v>8513</v>
      </c>
      <c r="AQ11" s="316">
        <v>6723</v>
      </c>
      <c r="AR11" s="317">
        <v>26.6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v>35541</v>
      </c>
      <c r="AP12" s="315">
        <v>676</v>
      </c>
      <c r="AQ12" s="316">
        <v>959</v>
      </c>
      <c r="AR12" s="317">
        <v>-29.5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509</v>
      </c>
      <c r="AP13" s="315" t="s">
        <v>509</v>
      </c>
      <c r="AQ13" s="316">
        <v>1</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94140</v>
      </c>
      <c r="AP14" s="315">
        <v>1789</v>
      </c>
      <c r="AQ14" s="316">
        <v>2728</v>
      </c>
      <c r="AR14" s="317">
        <v>-34.4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57484</v>
      </c>
      <c r="AP15" s="315">
        <v>1093</v>
      </c>
      <c r="AQ15" s="316">
        <v>1349</v>
      </c>
      <c r="AR15" s="317">
        <v>-19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-207336</v>
      </c>
      <c r="AP16" s="315">
        <v>-3941</v>
      </c>
      <c r="AQ16" s="316">
        <v>-4270</v>
      </c>
      <c r="AR16" s="317">
        <v>-7.7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2968574</v>
      </c>
      <c r="AP17" s="315">
        <v>56426</v>
      </c>
      <c r="AQ17" s="316">
        <v>68438</v>
      </c>
      <c r="AR17" s="317">
        <v>-17.600000000000001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5.93</v>
      </c>
      <c r="AP21" s="328">
        <v>6.23</v>
      </c>
      <c r="AQ21" s="329">
        <v>-0.3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98.2</v>
      </c>
      <c r="AP22" s="333">
        <v>98.5</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1797895</v>
      </c>
      <c r="AP32" s="342">
        <v>34174</v>
      </c>
      <c r="AQ32" s="343">
        <v>33979</v>
      </c>
      <c r="AR32" s="344">
        <v>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509</v>
      </c>
      <c r="AP34" s="342" t="s">
        <v>509</v>
      </c>
      <c r="AQ34" s="343">
        <v>15</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405023</v>
      </c>
      <c r="AP35" s="342">
        <v>7699</v>
      </c>
      <c r="AQ35" s="343">
        <v>9031</v>
      </c>
      <c r="AR35" s="344">
        <v>-14.7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137798</v>
      </c>
      <c r="AP36" s="342">
        <v>2619</v>
      </c>
      <c r="AQ36" s="343">
        <v>1893</v>
      </c>
      <c r="AR36" s="344">
        <v>38.4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165653</v>
      </c>
      <c r="AP37" s="342">
        <v>3149</v>
      </c>
      <c r="AQ37" s="343">
        <v>1352</v>
      </c>
      <c r="AR37" s="344">
        <v>132.9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t="s">
        <v>509</v>
      </c>
      <c r="AP38" s="345" t="s">
        <v>509</v>
      </c>
      <c r="AQ38" s="346">
        <v>1</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-324292</v>
      </c>
      <c r="AP39" s="342">
        <v>-6164</v>
      </c>
      <c r="AQ39" s="343">
        <v>-6634</v>
      </c>
      <c r="AR39" s="344">
        <v>-7.1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-1478646</v>
      </c>
      <c r="AP40" s="342">
        <v>-28106</v>
      </c>
      <c r="AQ40" s="343">
        <v>-28305</v>
      </c>
      <c r="AR40" s="344">
        <v>-0.7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703431</v>
      </c>
      <c r="AP41" s="342">
        <v>13371</v>
      </c>
      <c r="AQ41" s="343">
        <v>11332</v>
      </c>
      <c r="AR41" s="344">
        <v>18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3612116</v>
      </c>
      <c r="AN51" s="364">
        <v>70651</v>
      </c>
      <c r="AO51" s="365">
        <v>39.299999999999997</v>
      </c>
      <c r="AP51" s="366">
        <v>66255</v>
      </c>
      <c r="AQ51" s="367">
        <v>3.6</v>
      </c>
      <c r="AR51" s="368">
        <v>35.700000000000003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1254877</v>
      </c>
      <c r="AN52" s="372">
        <v>24545</v>
      </c>
      <c r="AO52" s="373">
        <v>25.8</v>
      </c>
      <c r="AP52" s="374">
        <v>31822</v>
      </c>
      <c r="AQ52" s="375">
        <v>8.8000000000000007</v>
      </c>
      <c r="AR52" s="376">
        <v>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1605363</v>
      </c>
      <c r="AN53" s="364">
        <v>31089</v>
      </c>
      <c r="AO53" s="365">
        <v>-56</v>
      </c>
      <c r="AP53" s="366">
        <v>47278</v>
      </c>
      <c r="AQ53" s="367">
        <v>-28.6</v>
      </c>
      <c r="AR53" s="368">
        <v>-27.4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575464</v>
      </c>
      <c r="AN54" s="372">
        <v>11144</v>
      </c>
      <c r="AO54" s="373">
        <v>-54.6</v>
      </c>
      <c r="AP54" s="374">
        <v>24096</v>
      </c>
      <c r="AQ54" s="375">
        <v>-24.3</v>
      </c>
      <c r="AR54" s="376">
        <v>-30.3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2842097</v>
      </c>
      <c r="AN55" s="364">
        <v>54845</v>
      </c>
      <c r="AO55" s="365">
        <v>76.400000000000006</v>
      </c>
      <c r="AP55" s="366">
        <v>44504</v>
      </c>
      <c r="AQ55" s="367">
        <v>-5.9</v>
      </c>
      <c r="AR55" s="368">
        <v>82.3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992289</v>
      </c>
      <c r="AN56" s="372">
        <v>19148</v>
      </c>
      <c r="AO56" s="373">
        <v>71.8</v>
      </c>
      <c r="AP56" s="374">
        <v>25876</v>
      </c>
      <c r="AQ56" s="375">
        <v>7.4</v>
      </c>
      <c r="AR56" s="376">
        <v>64.400000000000006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5654275</v>
      </c>
      <c r="AN57" s="364">
        <v>108427</v>
      </c>
      <c r="AO57" s="365">
        <v>97.7</v>
      </c>
      <c r="AP57" s="366">
        <v>47820</v>
      </c>
      <c r="AQ57" s="367">
        <v>7.5</v>
      </c>
      <c r="AR57" s="368">
        <v>90.2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945804</v>
      </c>
      <c r="AN58" s="372">
        <v>18137</v>
      </c>
      <c r="AO58" s="373">
        <v>-5.3</v>
      </c>
      <c r="AP58" s="374">
        <v>25855</v>
      </c>
      <c r="AQ58" s="375">
        <v>-0.1</v>
      </c>
      <c r="AR58" s="376">
        <v>-5.2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3877795</v>
      </c>
      <c r="AN59" s="364">
        <v>73708</v>
      </c>
      <c r="AO59" s="365">
        <v>-32</v>
      </c>
      <c r="AP59" s="366">
        <v>41934</v>
      </c>
      <c r="AQ59" s="367">
        <v>-12.3</v>
      </c>
      <c r="AR59" s="368">
        <v>-19.7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1093388</v>
      </c>
      <c r="AN60" s="372">
        <v>20783</v>
      </c>
      <c r="AO60" s="373">
        <v>14.6</v>
      </c>
      <c r="AP60" s="374">
        <v>23352</v>
      </c>
      <c r="AQ60" s="375">
        <v>-9.6999999999999993</v>
      </c>
      <c r="AR60" s="376">
        <v>24.3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3518329</v>
      </c>
      <c r="AN61" s="379">
        <v>67744</v>
      </c>
      <c r="AO61" s="380">
        <v>25.1</v>
      </c>
      <c r="AP61" s="381">
        <v>49558</v>
      </c>
      <c r="AQ61" s="382">
        <v>-7.1</v>
      </c>
      <c r="AR61" s="368">
        <v>32.200000000000003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972364</v>
      </c>
      <c r="AN62" s="372">
        <v>18751</v>
      </c>
      <c r="AO62" s="373">
        <v>10.5</v>
      </c>
      <c r="AP62" s="374">
        <v>26200</v>
      </c>
      <c r="AQ62" s="375">
        <v>-3.6</v>
      </c>
      <c r="AR62" s="376">
        <v>14.1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gVjhgk5tnrnwUE3342gmXCNQIfbitHcDQ11Do8WpTWmvhkFNHq5Apggfu6oS1dgub/+WK+pVgm6qwnZUcI86A==" saltValue="4dPKTigGjNu1/m+AL5Fb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KHFoi7prf6bAvSewaukjJPMcjisJuhP8BZXflkn2/fEK9e7SMBQzb0hBzRtpWZmdCexzT66zPVas3bVwm8qnw==" saltValue="/kkgnMY1EFyrz8XiuYBnC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u/N1oND85syDd4S1PzXC4fT2aApMX7ZlcuOLgNpPCnQ115KNSc84u2qgej4DMzyRUT/pVwbhnZrV+pxFGI27Q==" saltValue="fl/lwAGqn0eQ2ywVpyJG+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25.85</v>
      </c>
      <c r="G47" s="12">
        <v>30.06</v>
      </c>
      <c r="H47" s="12">
        <v>30.27</v>
      </c>
      <c r="I47" s="12">
        <v>26.45</v>
      </c>
      <c r="J47" s="13">
        <v>23.21</v>
      </c>
    </row>
    <row r="48" spans="2:10" ht="57.75" customHeight="1" x14ac:dyDescent="0.15">
      <c r="B48" s="14"/>
      <c r="C48" s="1234" t="s">
        <v>4</v>
      </c>
      <c r="D48" s="1234"/>
      <c r="E48" s="1235"/>
      <c r="F48" s="15">
        <v>3.12</v>
      </c>
      <c r="G48" s="16">
        <v>2.7</v>
      </c>
      <c r="H48" s="16">
        <v>3.2</v>
      </c>
      <c r="I48" s="16">
        <v>2.37</v>
      </c>
      <c r="J48" s="17">
        <v>2.41</v>
      </c>
    </row>
    <row r="49" spans="2:10" ht="57.75" customHeight="1" thickBot="1" x14ac:dyDescent="0.2">
      <c r="B49" s="18"/>
      <c r="C49" s="1236" t="s">
        <v>5</v>
      </c>
      <c r="D49" s="1236"/>
      <c r="E49" s="1237"/>
      <c r="F49" s="19">
        <v>0.98</v>
      </c>
      <c r="G49" s="20">
        <v>3.2</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LKHa1JJRTfLQok3rYZG0eR4y4nEkkUN1NSFlol/4eRgeQVnvbnHK3CyYbnxmQkwhlqWlcMeMQ62Z7TiAH7zWQ==" saltValue="cNVqVaSnM9oeNA3D9bc/P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2020-08-28T08:01:00Z</cp:lastPrinted>
  <dcterms:created xsi:type="dcterms:W3CDTF">2020-02-10T03:42:24Z</dcterms:created>
  <dcterms:modified xsi:type="dcterms:W3CDTF">2020-09-29T00:28:25Z</dcterms:modified>
  <cp:category/>
</cp:coreProperties>
</file>