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7 市町財政\08-1 R2財政状況資料集（公会計分）\05 ホームページ用\"/>
    </mc:Choice>
  </mc:AlternateContent>
  <bookViews>
    <workbookView xWindow="0" yWindow="0" windowWidth="20490" windowHeight="7530" tabRatio="8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<sst xmlns="http://schemas.openxmlformats.org/spreadsheetml/2006/main" count="1132" uniqueCount="606">
  <si>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</si>
  <si>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</si>
  <si>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</si>
  <si>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</si>
  <si>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</si>
  <si>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</si>
  <si>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</si>
  <si>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</si>
  <si>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</si>
  <si>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</si>
  <si>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</si>
  <si>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</si>
  <si>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</si>
  <si>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</si>
  <si>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</si>
  <si>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</si>
  <si>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</si>
  <si>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</si>
  <si>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</si>
  <si>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</si>
  <si>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</si>
  <si>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</si>
  <si>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</si>
  <si>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</si>
  <si>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</si>
  <si>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</si>
  <si>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</si>
  <si>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</si>
  <si>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</si>
  <si>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</si>
  <si>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</si>
  <si>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</si>
  <si>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</si>
  <si>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</si>
  <si>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</si>
  <si>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</si>
  <si>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</si>
  <si>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</si>
  <si>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</si>
  <si>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</si>
  <si>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</si>
  <si>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</si>
  <si>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</si>
  <si>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</si>
  <si>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</si>
  <si>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</si>
  <si>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</si>
  <si>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</si>
  <si>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</si>
  <si>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</si>
  <si>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</si>
  <si>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</si>
  <si>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</si>
  <si>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</si>
  <si>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</si>
  <si>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</si>
  <si>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</si>
  <si>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</si>
  <si>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</si>
  <si>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</si>
  <si>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</si>
  <si>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</si>
  <si>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</si>
  <si>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</si>
  <si>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</si>
  <si>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</si>
  <si>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</si>
  <si>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</si>
  <si>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</si>
  <si>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</si>
  <si>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</si>
  <si>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</si>
  <si>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</si>
  <si>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</si>
  <si>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</si>
  <si>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</si>
  <si>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</si>
  <si>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</si>
  <si>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</si>
  <si>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</si>
  <si>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</si>
  <si>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</si>
  <si>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</si>
  <si>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</si>
  <si>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</si>
  <si>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</si>
  <si>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</si>
  <si>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</si>
  <si>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</si>
  <si>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</si>
  <si>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</si>
  <si>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</si>
  <si>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</si>
  <si>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</si>
  <si>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</si>
  <si>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</si>
  <si>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</si>
  <si>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</si>
  <si>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かほく市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</si>
  <si>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</si>
  <si>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</si>
  <si>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</si>
  <si>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</si>
  <si>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</si>
  <si>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</si>
  <si>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</si>
  <si>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</si>
  <si>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</si>
  <si>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</si>
  <si>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</si>
  <si>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</si>
  <si>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</si>
  <si>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</si>
  <si>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</si>
  <si>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</si>
  <si>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</si>
  <si>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</si>
  <si>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</si>
  <si>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</si>
  <si>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</si>
  <si>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</si>
  <si>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</si>
  <si>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</si>
  <si>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</si>
  <si>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</si>
  <si>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</si>
  <si>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</si>
  <si>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</si>
  <si>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</si>
  <si>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</si>
  <si>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</si>
  <si>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</si>
  <si>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</si>
  <si>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</si>
  <si>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</si>
  <si>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</si>
  <si>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</si>
  <si>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</si>
  <si>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</si>
  <si>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</si>
  <si>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</si>
  <si>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</si>
  <si>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</si>
  <si>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</si>
  <si>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</si>
  <si>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</si>
  <si>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</si>
  <si>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</si>
  <si>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</si>
  <si>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</si>
  <si>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</si>
  <si>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</si>
  <si>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</si>
  <si>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</si>
  <si>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</si>
  <si>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</si>
  <si>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</si>
  <si>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</si>
  <si>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</si>
  <si>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</si>
  <si>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</si>
  <si>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</si>
  <si>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</si>
  <si>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</si>
  <si>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</si>
  <si>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</si>
  <si>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</si>
  <si>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</si>
  <si>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</si>
  <si>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</si>
  <si>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</si>
  <si>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</si>
  <si>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</si>
  <si>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</si>
  <si>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</si>
  <si>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</si>
  <si>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</si>
  <si>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</si>
  <si>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</si>
  <si>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</si>
  <si>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</si>
  <si>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</si>
  <si>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</si>
  <si>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</si>
  <si>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</si>
  <si>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</si>
  <si>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</si>
  <si>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</si>
  <si>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</si>
  <si>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</si>
  <si>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</si>
  <si>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</si>
  <si>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</si>
  <si>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</si>
  <si>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</si>
  <si>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</si>
  <si>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</si>
  <si>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</si>
  <si>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</si>
  <si>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</si>
  <si>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</si>
  <si>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</si>
  <si>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</si>
  <si>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</si>
  <si>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</si>
  <si>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</si>
  <si>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</si>
  <si>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</si>
  <si>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</si>
  <si>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</si>
  <si>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</si>
  <si>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</si>
  <si>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</si>
  <si>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</si>
  <si>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</si>
  <si>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</si>
  <si>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</si>
  <si>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石川県かほく市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</si>
  <si>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</si>
  <si>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</si>
  <si>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</si>
  <si>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</si>
  <si>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</si>
  <si>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</si>
  <si>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</si>
  <si>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</si>
  <si>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</si>
  <si>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</si>
  <si>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</si>
  <si>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</si>
  <si>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</si>
  <si>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</si>
  <si>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</si>
  <si>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</si>
  <si>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</si>
  <si>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</si>
  <si>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</si>
  <si>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</si>
  <si>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</si>
  <si>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</si>
  <si>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</si>
  <si>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</si>
  <si>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</si>
  <si>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</si>
  <si>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</si>
  <si>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</si>
  <si>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</si>
  <si>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</si>
  <si>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</si>
  <si>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</si>
  <si>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</si>
  <si>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</si>
  <si>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</si>
  <si>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</si>
  <si>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</si>
  <si>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</si>
  <si>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</si>
  <si>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</si>
  <si>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</si>
  <si>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</si>
  <si>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</si>
  <si>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</si>
  <si>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</si>
  <si>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</si>
  <si>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</si>
  <si>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</si>
  <si>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</si>
  <si>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</si>
  <si>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</si>
  <si>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</si>
  <si>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</si>
  <si>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</si>
  <si>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</si>
  <si>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</si>
  <si>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</si>
  <si>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</si>
  <si>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</si>
  <si>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t>
    <phoneticPr fontId="5"/>
  </si>
  <si>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</si>
  <si>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</si>
  <si>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</si>
  <si>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</si>
  <si>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</si>
  <si>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</si>
  <si>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</si>
  <si>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</si>
  <si>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</si>
  <si>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</si>
  <si>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</si>
  <si>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</si>
  <si>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</si>
  <si>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</si>
  <si>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</si>
  <si>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</si>
  <si>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</si>
  <si>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</si>
  <si>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</si>
  <si>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</si>
  <si>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</si>
  <si>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</si>
  <si>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</si>
  <si>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</si>
  <si>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</si>
  <si>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</si>
  <si>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</si>
  <si>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</si>
  <si>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</si>
  <si>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</si>
  <si>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</si>
  <si>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</si>
  <si>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</si>
  <si>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</si>
  <si>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</si>
  <si>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</si>
  <si>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</si>
  <si>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</si>
  <si>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</si>
  <si>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</si>
  <si>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</si>
  <si>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</si>
  <si>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</si>
  <si>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</si>
  <si>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</si>
  <si>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</si>
  <si>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</si>
  <si>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</si>
  <si>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</si>
  <si>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</si>
  <si>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</si>
  <si>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</si>
  <si>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</si>
  <si>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</si>
  <si>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</si>
  <si>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</si>
  <si>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</si>
  <si>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</si>
  <si>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</si>
  <si>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</si>
  <si>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</si>
  <si>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</si>
  <si>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</si>
  <si>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</si>
  <si>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</si>
  <si>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</si>
  <si>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</si>
  <si>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</si>
  <si>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</si>
  <si>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</si>
  <si>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</si>
  <si>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</si>
  <si>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</si>
  <si>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</si>
  <si>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</si>
  <si>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</si>
  <si>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</si>
  <si>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</si>
  <si>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</si>
  <si>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</si>
  <si>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</si>
  <si>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</si>
  <si>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</si>
  <si>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</si>
  <si>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</si>
  <si>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</si>
  <si>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</si>
  <si>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</si>
  <si>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</si>
  <si>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</si>
  <si>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</si>
  <si>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</si>
  <si>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</si>
  <si>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</si>
  <si>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</si>
  <si>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石川県かほく市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</si>
  <si>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</si>
  <si>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</si>
  <si>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</si>
  <si>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</si>
  <si>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</si>
  <si>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</si>
  <si>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</si>
  <si>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</si>
  <si>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</si>
  <si>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</si>
  <si>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</si>
  <si>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</si>
  <si>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</si>
  <si>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</si>
  <si>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</si>
  <si>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</si>
  <si>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</si>
  <si>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</si>
  <si>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</si>
  <si>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</si>
  <si>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かほく市営バス事業特別会計</t>
    <phoneticPr fontId="5"/>
  </si>
  <si>
    <t>かほく市墓地特別会計</t>
    <phoneticPr fontId="5"/>
  </si>
  <si>
    <t>かほく市ケーブルテレビ事業特別会計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</si>
  <si>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</si>
  <si>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</si>
  <si>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</si>
  <si>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</si>
  <si>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</si>
  <si>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</si>
  <si>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</si>
  <si>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</si>
  <si>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</si>
  <si>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</si>
  <si>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</si>
  <si>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</si>
  <si>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</si>
  <si>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かほく市国民健康保険特別会計</t>
    <phoneticPr fontId="5"/>
  </si>
  <si>
    <t>かほく市後期高齢者医療特別会計</t>
    <phoneticPr fontId="5"/>
  </si>
  <si>
    <t>かほく市介護保険特別会計</t>
    <phoneticPr fontId="5"/>
  </si>
  <si>
    <t>かほく市水道事業会計</t>
    <phoneticPr fontId="5"/>
  </si>
  <si>
    <t>法適用企業</t>
    <phoneticPr fontId="5"/>
  </si>
  <si>
    <t>かほく市下水道事業会計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</si>
  <si>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</si>
  <si>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</si>
  <si>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</si>
  <si>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</si>
  <si>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</si>
  <si>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</si>
  <si>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</si>
  <si>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</si>
  <si>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</si>
  <si>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</si>
  <si>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</si>
  <si>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</si>
  <si>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</si>
  <si>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</si>
  <si>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</si>
  <si>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</si>
  <si>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</si>
  <si>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</si>
  <si>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</si>
  <si>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</si>
  <si>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</si>
  <si>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</si>
  <si>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</si>
  <si>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</si>
  <si>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</si>
  <si>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</si>
  <si>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</si>
  <si>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</si>
  <si>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</si>
  <si>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</si>
  <si>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</si>
  <si>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</si>
  <si>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</si>
  <si>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</si>
  <si>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</si>
  <si>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</si>
  <si>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</si>
  <si>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</si>
  <si>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</si>
  <si>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</si>
  <si>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</si>
  <si>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</si>
  <si>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</si>
  <si>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</si>
  <si>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</si>
  <si>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</si>
  <si>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</si>
  <si>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</si>
  <si>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</si>
  <si>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</si>
  <si>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</si>
  <si>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</si>
  <si>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</si>
  <si>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</si>
  <si>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</si>
  <si>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</si>
  <si>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</si>
  <si>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</si>
  <si>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</si>
  <si>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</si>
  <si>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</si>
  <si>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</si>
  <si>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</si>
  <si>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</si>
  <si>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</si>
  <si>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</si>
  <si>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</si>
  <si>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</si>
  <si>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</si>
  <si>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</si>
  <si>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</si>
  <si>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</si>
  <si>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</si>
  <si>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</si>
  <si>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</si>
  <si>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</si>
  <si>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</si>
  <si>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</si>
  <si>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</si>
  <si>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</si>
  <si>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</si>
  <si>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</si>
  <si>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</si>
  <si>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</si>
  <si>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</si>
  <si>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</si>
  <si>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</si>
  <si>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</si>
  <si>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</si>
  <si>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</si>
  <si>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</si>
  <si>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</si>
  <si>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</si>
  <si>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</si>
  <si>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</si>
  <si>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</si>
  <si>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</si>
  <si>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</si>
  <si>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</si>
  <si>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</si>
  <si>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</si>
  <si>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</si>
  <si>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</si>
  <si>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</si>
  <si>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</si>
  <si>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</si>
  <si>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</si>
  <si>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</si>
  <si>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</si>
  <si>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</si>
  <si>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</si>
  <si>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</si>
  <si>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</si>
  <si>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</si>
  <si>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</si>
  <si>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</si>
  <si>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</si>
  <si>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</si>
  <si>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</si>
  <si>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</si>
  <si>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</si>
  <si>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</si>
  <si>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</si>
  <si>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</si>
  <si>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</si>
  <si>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</si>
  <si>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</si>
  <si>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</si>
  <si>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</si>
  <si>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</si>
  <si>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</si>
  <si>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</si>
  <si>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</si>
  <si>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</si>
  <si>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</si>
  <si>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</si>
  <si>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</si>
  <si>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</si>
  <si>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</si>
  <si>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</si>
  <si>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</si>
  <si>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</si>
  <si>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1.47</t>
  </si>
  <si>
    <t>▲ 3.00</t>
  </si>
  <si>
    <t>▲ 6.74</t>
  </si>
  <si>
    <t>▲ 2.47</t>
  </si>
  <si>
    <t>かほく市水道事業会計</t>
  </si>
  <si>
    <t>一般会計</t>
  </si>
  <si>
    <t>かほく市下水道事業会計</t>
  </si>
  <si>
    <t>かほく市介護保険特別会計</t>
  </si>
  <si>
    <t>かほく市国民健康保険特別会計</t>
  </si>
  <si>
    <t>かほく市ケーブルテレビ事業特別会計</t>
  </si>
  <si>
    <t>かほく市営バス事業特別会計</t>
  </si>
  <si>
    <t>かほく市後期高齢者医療特別会計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</si>
  <si>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</si>
  <si>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</si>
  <si>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</si>
  <si>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</si>
  <si>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</si>
  <si>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</si>
  <si>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</si>
  <si>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</si>
  <si>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</si>
  <si>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河北郡市広域事務組合</t>
    <rPh sb="0" eb="2">
      <t>カホク</t>
    </rPh>
    <rPh sb="2" eb="4">
      <t>グンシ</t>
    </rPh>
    <rPh sb="4" eb="6">
      <t>コウイキ</t>
    </rPh>
    <rPh sb="6" eb="8">
      <t>ジム</t>
    </rPh>
    <rPh sb="8" eb="10">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</si>
  <si>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</si>
  <si>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2"/>
  </si>
  <si>
    <t>石川県後期高齢者医療連合会（一般会計）</t>
    <rPh sb="0" eb="3">
      <t>イシカワケン</t>
    </rPh>
    <rPh sb="3" eb="5">
      <t>コウキ</t>
    </rPh>
    <rPh sb="5" eb="8">
      <t>コウレイシャ</t>
    </rPh>
    <rPh sb="8" eb="10">
      <t>イリョウ</t>
    </rPh>
    <rPh sb="10" eb="12">
      <t>レンゴウ</t>
    </rPh>
    <rPh sb="12" eb="13">
      <t>カイ</t>
    </rPh>
    <rPh sb="14" eb="16">
      <t>イッパン</t>
    </rPh>
    <rPh sb="16" eb="18">
      <t>カイケイ</t>
    </rPh>
    <phoneticPr fontId="2"/>
  </si>
  <si>
    <t>石川県後期高齢者医療連合会（後期高齢者医療特別会計）</t>
    <rPh sb="0" eb="3">
      <t>イシカワケン</t>
    </rPh>
    <rPh sb="3" eb="5">
      <t>コウキ</t>
    </rPh>
    <rPh sb="5" eb="8">
      <t>コウレイシャ</t>
    </rPh>
    <rPh sb="8" eb="10">
      <t>イリョウ</t>
    </rPh>
    <rPh sb="10" eb="12">
      <t>レンゴウ</t>
    </rPh>
    <rPh sb="12" eb="13">
      <t>カイ</t>
    </rPh>
    <rPh sb="14" eb="16">
      <t>コウキ</t>
    </rPh>
    <rPh sb="16" eb="19">
      <t>コウレイシャ</t>
    </rPh>
    <rPh sb="19" eb="21">
      <t>イリョウ</t>
    </rPh>
    <rPh sb="21" eb="23">
      <t>トクベツ</t>
    </rPh>
    <rPh sb="23" eb="25">
      <t>カイケイ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</si>
  <si>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</si>
  <si>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かほく市公共施設管理公社</t>
    <phoneticPr fontId="2"/>
  </si>
  <si>
    <t>株式会社高松レストハウス</t>
    <phoneticPr fontId="2"/>
  </si>
  <si>
    <t>社会福祉法人相生会</t>
    <phoneticPr fontId="2"/>
  </si>
  <si>
    <t>○</t>
    <phoneticPr fontId="2"/>
  </si>
  <si>
    <t>まちづくり基金</t>
    <rPh sb="5" eb="7">
      <t>キキン</t>
    </rPh>
    <phoneticPr fontId="2"/>
  </si>
  <si>
    <t>子ども・子育て基金</t>
    <rPh sb="0" eb="1">
      <t>コ</t>
    </rPh>
    <rPh sb="4" eb="6">
      <t>コソダ</t>
    </rPh>
    <rPh sb="7" eb="9">
      <t>キキン</t>
    </rPh>
    <phoneticPr fontId="2"/>
  </si>
  <si>
    <t>公共施設管理基金</t>
    <rPh sb="0" eb="2">
      <t>コウキョウ</t>
    </rPh>
    <rPh sb="2" eb="4">
      <t>シセツ</t>
    </rPh>
    <rPh sb="4" eb="6">
      <t>カンリ</t>
    </rPh>
    <rPh sb="6" eb="8">
      <t>キキン</t>
    </rPh>
    <phoneticPr fontId="2"/>
  </si>
  <si>
    <t>スポーツ振興基金</t>
    <rPh sb="4" eb="6">
      <t>シンコウ</t>
    </rPh>
    <rPh sb="6" eb="8">
      <t>キキン</t>
    </rPh>
    <phoneticPr fontId="2"/>
  </si>
  <si>
    <t>ケーブルテレビ施設整備基金</t>
    <rPh sb="7" eb="9">
      <t>シセツ</t>
    </rPh>
    <rPh sb="9" eb="11">
      <t>セイビ</t>
    </rPh>
    <rPh sb="11" eb="13">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</si>
  <si>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</si>
  <si>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</si>
  <si>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</si>
  <si>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</si>
  <si>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</si>
  <si>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</si>
  <si>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</si>
  <si>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</si>
  <si>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</si>
  <si>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</si>
  <si>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合併後の大型事業には合併特例債等の交付税措置が有利な市債を活用しており、公債費に占める合併特例債等の元利償還金の割合が増加しているため、実質公債費比率は近年、同水準を維持してきた。しかし、平成２８年度に、施設整備に伴う合併特例債の償還額がピークを迎え、その後、保育園や学校、体育施設など公共施設の整備に伴う公債費の増加により、実質公債費比率がやや増加傾向にある。
また、将来負担比率については、普通会計、企業会計、一部事務組合のいずれにおいても起債残高が減少しているものの、合併特例債等の交付税措置が有利な起債の償還が進み、交付税算入額が大きく減少していることや、財政調整基金の取り崩しにより、増加傾向にある。</t>
    <phoneticPr fontId="5"/>
  </si>
  <si>
    <t>後年度の交付税措置が高い合併特例債を財源とした積極的な施設統廃合の実施により、類似団体と比較して、従来から減価償却率・将来負担比率ともに低く現れる傾向にあった。
しかしながら、合併特例債等の有利な起債の償還が進むとともに、交付税参入額が減少していくことが見込まれることから、将来負担比率は今後高くなる傾向にある。</t>
    <rPh sb="0" eb="3">
      <t>コウネンド</t>
    </rPh>
    <rPh sb="4" eb="7">
      <t>コウフゼイ</t>
    </rPh>
    <rPh sb="7" eb="9">
      <t>ソチ</t>
    </rPh>
    <rPh sb="10" eb="11">
      <t>タカ</t>
    </rPh>
    <rPh sb="12" eb="14">
      <t>ガッペイ</t>
    </rPh>
    <rPh sb="14" eb="16">
      <t>トクレイ</t>
    </rPh>
    <rPh sb="16" eb="17">
      <t>サイ</t>
    </rPh>
    <rPh sb="18" eb="20">
      <t>ザイゲン</t>
    </rPh>
    <rPh sb="23" eb="26">
      <t>セッキョクテキ</t>
    </rPh>
    <rPh sb="27" eb="29">
      <t>シセツ</t>
    </rPh>
    <rPh sb="29" eb="32">
      <t>トウハイゴウ</t>
    </rPh>
    <rPh sb="33" eb="35">
      <t>ジッシ</t>
    </rPh>
    <rPh sb="39" eb="41">
      <t>ルイジ</t>
    </rPh>
    <rPh sb="41" eb="43">
      <t>ダンタイ</t>
    </rPh>
    <rPh sb="44" eb="46">
      <t>ヒカク</t>
    </rPh>
    <rPh sb="49" eb="51">
      <t>ジュウライ</t>
    </rPh>
    <rPh sb="53" eb="55">
      <t>ゲンカ</t>
    </rPh>
    <rPh sb="55" eb="57">
      <t>ショウキャク</t>
    </rPh>
    <rPh sb="57" eb="58">
      <t>リツ</t>
    </rPh>
    <rPh sb="59" eb="61">
      <t>ショウライ</t>
    </rPh>
    <rPh sb="61" eb="63">
      <t>フタン</t>
    </rPh>
    <rPh sb="63" eb="65">
      <t>ヒリツ</t>
    </rPh>
    <rPh sb="68" eb="69">
      <t>ヒク</t>
    </rPh>
    <rPh sb="70" eb="71">
      <t>アラワ</t>
    </rPh>
    <rPh sb="73" eb="75">
      <t>ケイコウ</t>
    </rPh>
    <rPh sb="88" eb="90">
      <t>ガッペイ</t>
    </rPh>
    <rPh sb="90" eb="92">
      <t>トクレイ</t>
    </rPh>
    <rPh sb="92" eb="93">
      <t>サイ</t>
    </rPh>
    <rPh sb="127" eb="129">
      <t>ミコ</t>
    </rPh>
    <rPh sb="144" eb="146">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</si>
</sst>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9453-45CC-ADA4-691AD4B382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33329</c:v>
                </c:pt>
                <c:pt idx="1">
                  <c:v>44145</c:v>
                </c:pt>
                <c:pt idx="2">
                  <c:v>53246</c:v>
                </c:pt>
                <c:pt idx="3">
                  <c:v>82907</c:v>
                </c:pt>
                <c:pt idx="4">
                  <c:v>100873</c:v>
                </c:pt>
              </c:numCache>
            </c:numRef>
          </c:val>
          <c:smooth val="0"/>
          <c:extLst>
            <c:ext xmlns:c16="http://schemas.microsoft.com/office/drawing/2014/chart" uri="{C3380CC4-5D6E-409C-BE32-E72D297353CC}">
              <c16:uniqueId val="{00000001-9453-45CC-ADA4-691AD4B382F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6.82</c:v>
                </c:pt>
                <c:pt idx="1">
                  <c:v>3.05</c:v>
                </c:pt>
                <c:pt idx="2">
                  <c:v>5.01</c:v>
                </c:pt>
                <c:pt idx="3">
                  <c:v>3.84</c:v>
                </c:pt>
                <c:pt idx="4">
                  <c:v>5.57</c:v>
                </c:pt>
              </c:numCache>
            </c:numRef>
          </c:val>
          <c:extLst>
            <c:ext xmlns:c16="http://schemas.microsoft.com/office/drawing/2014/chart" uri="{C3380CC4-5D6E-409C-BE32-E72D297353CC}">
              <c16:uniqueId val="{00000000-2D11-4A09-B06C-3C0786AB35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59.29</c:v>
                </c:pt>
                <c:pt idx="1">
                  <c:v>63.64</c:v>
                </c:pt>
                <c:pt idx="2">
                  <c:v>64.709999999999994</c:v>
                </c:pt>
                <c:pt idx="3">
                  <c:v>61.8</c:v>
                </c:pt>
                <c:pt idx="4">
                  <c:v>57.15</c:v>
                </c:pt>
              </c:numCache>
            </c:numRef>
          </c:val>
          <c:extLst>
            <c:ext xmlns:c16="http://schemas.microsoft.com/office/drawing/2014/chart" uri="{C3380CC4-5D6E-409C-BE32-E72D297353CC}">
              <c16:uniqueId val="{00000001-2D11-4A09-B06C-3C0786AB35C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-1.47</c:v>
                </c:pt>
                <c:pt idx="1">
                  <c:v>-3</c:v>
                </c:pt>
                <c:pt idx="2">
                  <c:v>0.42</c:v>
                </c:pt>
                <c:pt idx="3">
                  <c:v>-6.74</c:v>
                </c:pt>
                <c:pt idx="4">
                  <c:v>-2.4700000000000002</c:v>
                </c:pt>
              </c:numCache>
            </c:numRef>
          </c:val>
          <c:smooth val="0"/>
          <c:extLst>
            <c:ext xmlns:c16="http://schemas.microsoft.com/office/drawing/2014/chart" uri="{C3380CC4-5D6E-409C-BE32-E72D297353CC}">
              <c16:uniqueId val="{00000002-2D11-4A09-B06C-3C0786AB35C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81D-4F8D-BFCD-CA3645B04D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1D-4F8D-BFCD-CA3645B04D40}"/>
            </c:ext>
          </c:extLst>
        </c:ser>
        <c:ser>
          <c:idx val="2"/>
          <c:order val="2"/>
          <c:tx>
            <c:strRef>
              <c:f>データシート!$A$29</c:f>
              <c:strCache>
                <c:ptCount val="1"/>
                <c:pt idx="0">
                  <c:v>かほく市後期高齢者医療特別会計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81D-4F8D-BFCD-CA3645B04D40}"/>
            </c:ext>
          </c:extLst>
        </c:ser>
        <c:ser>
          <c:idx val="3"/>
          <c:order val="3"/>
          <c:tx>
            <c:strRef>
              <c:f>データシート!$A$30</c:f>
              <c:strCache>
                <c:ptCount val="1"/>
                <c:pt idx="0">
                  <c:v>かほく市営バス事業特別会計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3-981D-4F8D-BFCD-CA3645B04D40}"/>
            </c:ext>
          </c:extLst>
        </c:ser>
        <c:ser>
          <c:idx val="4"/>
          <c:order val="4"/>
          <c:tx>
            <c:strRef>
              <c:f>データシート!$A$31</c:f>
              <c:strCache>
                <c:ptCount val="1"/>
                <c:pt idx="0">
                  <c:v>かほく市ケーブルテレビ事業特別会計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0.28999999999999998</c:v>
                </c:pt>
                <c:pt idx="2">
                  <c:v>#N/A</c:v>
                </c:pt>
                <c:pt idx="3">
                  <c:v>0.34</c:v>
                </c:pt>
                <c:pt idx="4">
                  <c:v>#N/A</c:v>
                </c:pt>
                <c:pt idx="5">
                  <c:v>0.39</c:v>
                </c:pt>
                <c:pt idx="6">
                  <c:v>#N/A</c:v>
                </c:pt>
                <c:pt idx="7">
                  <c:v>0.05</c:v>
                </c:pt>
                <c:pt idx="8">
                  <c:v>#N/A</c:v>
                </c:pt>
                <c:pt idx="9">
                  <c:v>0.04</c:v>
                </c:pt>
              </c:numCache>
            </c:numRef>
          </c:val>
          <c:extLst>
            <c:ext xmlns:c16="http://schemas.microsoft.com/office/drawing/2014/chart" uri="{C3380CC4-5D6E-409C-BE32-E72D297353CC}">
              <c16:uniqueId val="{00000004-981D-4F8D-BFCD-CA3645B04D40}"/>
            </c:ext>
          </c:extLst>
        </c:ser>
        <c:ser>
          <c:idx val="5"/>
          <c:order val="5"/>
          <c:tx>
            <c:strRef>
              <c:f>データシート!$A$32</c:f>
              <c:strCache>
                <c:ptCount val="1"/>
                <c:pt idx="0">
                  <c:v>かほく市国民健康保険特別会計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0.61</c:v>
                </c:pt>
                <c:pt idx="2">
                  <c:v>#N/A</c:v>
                </c:pt>
                <c:pt idx="3">
                  <c:v>1.68</c:v>
                </c:pt>
                <c:pt idx="4">
                  <c:v>#N/A</c:v>
                </c:pt>
                <c:pt idx="5">
                  <c:v>0.53</c:v>
                </c:pt>
                <c:pt idx="6">
                  <c:v>#N/A</c:v>
                </c:pt>
                <c:pt idx="7">
                  <c:v>0.65</c:v>
                </c:pt>
                <c:pt idx="8">
                  <c:v>#N/A</c:v>
                </c:pt>
                <c:pt idx="9">
                  <c:v>0.47</c:v>
                </c:pt>
              </c:numCache>
            </c:numRef>
          </c:val>
          <c:extLst>
            <c:ext xmlns:c16="http://schemas.microsoft.com/office/drawing/2014/chart" uri="{C3380CC4-5D6E-409C-BE32-E72D297353CC}">
              <c16:uniqueId val="{00000005-981D-4F8D-BFCD-CA3645B04D40}"/>
            </c:ext>
          </c:extLst>
        </c:ser>
        <c:ser>
          <c:idx val="6"/>
          <c:order val="6"/>
          <c:tx>
            <c:strRef>
              <c:f>データシート!$A$33</c:f>
              <c:strCache>
                <c:ptCount val="1"/>
                <c:pt idx="0">
                  <c:v>かほく市介護保険特別会計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0.72</c:v>
                </c:pt>
                <c:pt idx="2">
                  <c:v>#N/A</c:v>
                </c:pt>
                <c:pt idx="3">
                  <c:v>0.74</c:v>
                </c:pt>
                <c:pt idx="4">
                  <c:v>#N/A</c:v>
                </c:pt>
                <c:pt idx="5">
                  <c:v>0.61</c:v>
                </c:pt>
                <c:pt idx="6">
                  <c:v>#N/A</c:v>
                </c:pt>
                <c:pt idx="7">
                  <c:v>0.53</c:v>
                </c:pt>
                <c:pt idx="8">
                  <c:v>#N/A</c:v>
                </c:pt>
                <c:pt idx="9">
                  <c:v>1.22</c:v>
                </c:pt>
              </c:numCache>
            </c:numRef>
          </c:val>
          <c:extLst>
            <c:ext xmlns:c16="http://schemas.microsoft.com/office/drawing/2014/chart" uri="{C3380CC4-5D6E-409C-BE32-E72D297353CC}">
              <c16:uniqueId val="{00000006-981D-4F8D-BFCD-CA3645B04D40}"/>
            </c:ext>
          </c:extLst>
        </c:ser>
        <c:ser>
          <c:idx val="7"/>
          <c:order val="7"/>
          <c:tx>
            <c:strRef>
              <c:f>データシート!$A$34</c:f>
              <c:strCache>
                <c:ptCount val="1"/>
                <c:pt idx="0">
                  <c:v>かほく市下水道事業会計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c:v>
                </c:pt>
                <c:pt idx="2">
                  <c:v>#N/A</c:v>
                </c:pt>
                <c:pt idx="3">
                  <c:v>2</c:v>
                </c:pt>
                <c:pt idx="4">
                  <c:v>#N/A</c:v>
                </c:pt>
                <c:pt idx="5">
                  <c:v>3</c:v>
                </c:pt>
                <c:pt idx="6">
                  <c:v>#N/A</c:v>
                </c:pt>
                <c:pt idx="7">
                  <c:v>3.77</c:v>
                </c:pt>
                <c:pt idx="8">
                  <c:v>#N/A</c:v>
                </c:pt>
                <c:pt idx="9">
                  <c:v>4.33</c:v>
                </c:pt>
              </c:numCache>
            </c:numRef>
          </c:val>
          <c:extLst>
            <c:ext xmlns:c16="http://schemas.microsoft.com/office/drawing/2014/chart" uri="{C3380CC4-5D6E-409C-BE32-E72D297353CC}">
              <c16:uniqueId val="{00000007-981D-4F8D-BFCD-CA3645B04D4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6.49</c:v>
                </c:pt>
                <c:pt idx="2">
                  <c:v>#N/A</c:v>
                </c:pt>
                <c:pt idx="3">
                  <c:v>2.67</c:v>
                </c:pt>
                <c:pt idx="4">
                  <c:v>#N/A</c:v>
                </c:pt>
                <c:pt idx="5">
                  <c:v>4.58</c:v>
                </c:pt>
                <c:pt idx="6">
                  <c:v>#N/A</c:v>
                </c:pt>
                <c:pt idx="7">
                  <c:v>3.75</c:v>
                </c:pt>
                <c:pt idx="8">
                  <c:v>#N/A</c:v>
                </c:pt>
                <c:pt idx="9">
                  <c:v>5.51</c:v>
                </c:pt>
              </c:numCache>
            </c:numRef>
          </c:val>
          <c:extLst>
            <c:ext xmlns:c16="http://schemas.microsoft.com/office/drawing/2014/chart" uri="{C3380CC4-5D6E-409C-BE32-E72D297353CC}">
              <c16:uniqueId val="{00000008-981D-4F8D-BFCD-CA3645B04D40}"/>
            </c:ext>
          </c:extLst>
        </c:ser>
        <c:ser>
          <c:idx val="9"/>
          <c:order val="9"/>
          <c:tx>
            <c:strRef>
              <c:f>データシート!$A$36</c:f>
              <c:strCache>
                <c:ptCount val="1"/>
                <c:pt idx="0">
                  <c:v>かほく市水道事業会計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8.31</c:v>
                </c:pt>
                <c:pt idx="2">
                  <c:v>#N/A</c:v>
                </c:pt>
                <c:pt idx="3">
                  <c:v>9.2200000000000006</c:v>
                </c:pt>
                <c:pt idx="4">
                  <c:v>#N/A</c:v>
                </c:pt>
                <c:pt idx="5">
                  <c:v>9.74</c:v>
                </c:pt>
                <c:pt idx="6">
                  <c:v>#N/A</c:v>
                </c:pt>
                <c:pt idx="7">
                  <c:v>9.27</c:v>
                </c:pt>
                <c:pt idx="8">
                  <c:v>#N/A</c:v>
                </c:pt>
                <c:pt idx="9">
                  <c:v>9.7100000000000009</c:v>
                </c:pt>
              </c:numCache>
            </c:numRef>
          </c:val>
          <c:extLst>
            <c:ext xmlns:c16="http://schemas.microsoft.com/office/drawing/2014/chart" uri="{C3380CC4-5D6E-409C-BE32-E72D297353CC}">
              <c16:uniqueId val="{00000009-981D-4F8D-BFCD-CA3645B04D4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3146</c:v>
                </c:pt>
                <c:pt idx="5">
                  <c:v>3079</c:v>
                </c:pt>
                <c:pt idx="8">
                  <c:v>3025</c:v>
                </c:pt>
                <c:pt idx="11">
                  <c:v>2938</c:v>
                </c:pt>
                <c:pt idx="14">
                  <c:v>2799</c:v>
                </c:pt>
              </c:numCache>
            </c:numRef>
          </c:val>
          <c:extLst>
            <c:ext xmlns:c16="http://schemas.microsoft.com/office/drawing/2014/chart" uri="{C3380CC4-5D6E-409C-BE32-E72D297353CC}">
              <c16:uniqueId val="{00000000-7073-4B80-924C-76CE2C03F3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073-4B80-924C-76CE2C03F3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073-4B80-924C-76CE2C03F3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299</c:v>
                </c:pt>
                <c:pt idx="3">
                  <c:v>211</c:v>
                </c:pt>
                <c:pt idx="6">
                  <c:v>94</c:v>
                </c:pt>
                <c:pt idx="9">
                  <c:v>74</c:v>
                </c:pt>
                <c:pt idx="12">
                  <c:v>62</c:v>
                </c:pt>
              </c:numCache>
            </c:numRef>
          </c:val>
          <c:extLst>
            <c:ext xmlns:c16="http://schemas.microsoft.com/office/drawing/2014/chart" uri="{C3380CC4-5D6E-409C-BE32-E72D297353CC}">
              <c16:uniqueId val="{00000003-7073-4B80-924C-76CE2C03F3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976</c:v>
                </c:pt>
                <c:pt idx="3">
                  <c:v>1000</c:v>
                </c:pt>
                <c:pt idx="6">
                  <c:v>990</c:v>
                </c:pt>
                <c:pt idx="9">
                  <c:v>937</c:v>
                </c:pt>
                <c:pt idx="12">
                  <c:v>899</c:v>
                </c:pt>
              </c:numCache>
            </c:numRef>
          </c:val>
          <c:extLst>
            <c:ext xmlns:c16="http://schemas.microsoft.com/office/drawing/2014/chart" uri="{C3380CC4-5D6E-409C-BE32-E72D297353CC}">
              <c16:uniqueId val="{00000004-7073-4B80-924C-76CE2C03F3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73-4B80-924C-76CE2C03F3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73-4B80-924C-76CE2C03F3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2730</c:v>
                </c:pt>
                <c:pt idx="3">
                  <c:v>2754</c:v>
                </c:pt>
                <c:pt idx="6">
                  <c:v>2834</c:v>
                </c:pt>
                <c:pt idx="9">
                  <c:v>2806</c:v>
                </c:pt>
                <c:pt idx="12">
                  <c:v>2719</c:v>
                </c:pt>
              </c:numCache>
            </c:numRef>
          </c:val>
          <c:extLst>
            <c:ext xmlns:c16="http://schemas.microsoft.com/office/drawing/2014/chart" uri="{C3380CC4-5D6E-409C-BE32-E72D297353CC}">
              <c16:uniqueId val="{00000007-7073-4B80-924C-76CE2C03F3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859</c:v>
                </c:pt>
                <c:pt idx="2">
                  <c:v>#N/A</c:v>
                </c:pt>
                <c:pt idx="3">
                  <c:v>#N/A</c:v>
                </c:pt>
                <c:pt idx="4">
                  <c:v>886</c:v>
                </c:pt>
                <c:pt idx="5">
                  <c:v>#N/A</c:v>
                </c:pt>
                <c:pt idx="6">
                  <c:v>#N/A</c:v>
                </c:pt>
                <c:pt idx="7">
                  <c:v>893</c:v>
                </c:pt>
                <c:pt idx="8">
                  <c:v>#N/A</c:v>
                </c:pt>
                <c:pt idx="9">
                  <c:v>#N/A</c:v>
                </c:pt>
                <c:pt idx="10">
                  <c:v>879</c:v>
                </c:pt>
                <c:pt idx="11">
                  <c:v>#N/A</c:v>
                </c:pt>
                <c:pt idx="12">
                  <c:v>#N/A</c:v>
                </c:pt>
                <c:pt idx="13">
                  <c:v>881</c:v>
                </c:pt>
                <c:pt idx="14">
                  <c:v>#N/A</c:v>
                </c:pt>
              </c:numCache>
            </c:numRef>
          </c:val>
          <c:smooth val="0"/>
          <c:extLst>
            <c:ext xmlns:c16="http://schemas.microsoft.com/office/drawing/2014/chart" uri="{C3380CC4-5D6E-409C-BE32-E72D297353CC}">
              <c16:uniqueId val="{00000008-7073-4B80-924C-76CE2C03F3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26333</c:v>
                </c:pt>
                <c:pt idx="5">
                  <c:v>24762</c:v>
                </c:pt>
                <c:pt idx="8">
                  <c:v>23208</c:v>
                </c:pt>
                <c:pt idx="11">
                  <c:v>21616</c:v>
                </c:pt>
                <c:pt idx="14">
                  <c:v>20200</c:v>
                </c:pt>
              </c:numCache>
            </c:numRef>
          </c:val>
          <c:extLst>
            <c:ext xmlns:c16="http://schemas.microsoft.com/office/drawing/2014/chart" uri="{C3380CC4-5D6E-409C-BE32-E72D297353CC}">
              <c16:uniqueId val="{00000000-B095-4C4D-92F2-CD943624B8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3216</c:v>
                </c:pt>
                <c:pt idx="5">
                  <c:v>2969</c:v>
                </c:pt>
                <c:pt idx="8">
                  <c:v>2863</c:v>
                </c:pt>
                <c:pt idx="11">
                  <c:v>2708</c:v>
                </c:pt>
                <c:pt idx="14">
                  <c:v>2720</c:v>
                </c:pt>
              </c:numCache>
            </c:numRef>
          </c:val>
          <c:extLst>
            <c:ext xmlns:c16="http://schemas.microsoft.com/office/drawing/2014/chart" uri="{C3380CC4-5D6E-409C-BE32-E72D297353CC}">
              <c16:uniqueId val="{00000001-B095-4C4D-92F2-CD943624B8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6746</c:v>
                </c:pt>
                <c:pt idx="5">
                  <c:v>7419</c:v>
                </c:pt>
                <c:pt idx="8">
                  <c:v>7525</c:v>
                </c:pt>
                <c:pt idx="11">
                  <c:v>7201</c:v>
                </c:pt>
                <c:pt idx="14">
                  <c:v>7071</c:v>
                </c:pt>
              </c:numCache>
            </c:numRef>
          </c:val>
          <c:extLst>
            <c:ext xmlns:c16="http://schemas.microsoft.com/office/drawing/2014/chart" uri="{C3380CC4-5D6E-409C-BE32-E72D297353CC}">
              <c16:uniqueId val="{00000002-B095-4C4D-92F2-CD943624B8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95-4C4D-92F2-CD943624B8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95-4C4D-92F2-CD943624B8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85</c:v>
                </c:pt>
                <c:pt idx="3">
                  <c:v>69</c:v>
                </c:pt>
                <c:pt idx="6">
                  <c:v>63</c:v>
                </c:pt>
                <c:pt idx="9">
                  <c:v>5</c:v>
                </c:pt>
                <c:pt idx="12">
                  <c:v>3</c:v>
                </c:pt>
              </c:numCache>
            </c:numRef>
          </c:val>
          <c:extLst>
            <c:ext xmlns:c16="http://schemas.microsoft.com/office/drawing/2014/chart" uri="{C3380CC4-5D6E-409C-BE32-E72D297353CC}">
              <c16:uniqueId val="{00000005-B095-4C4D-92F2-CD943624B8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2459</c:v>
                </c:pt>
                <c:pt idx="3">
                  <c:v>2336</c:v>
                </c:pt>
                <c:pt idx="6">
                  <c:v>2285</c:v>
                </c:pt>
                <c:pt idx="9">
                  <c:v>2251</c:v>
                </c:pt>
                <c:pt idx="12">
                  <c:v>2191</c:v>
                </c:pt>
              </c:numCache>
            </c:numRef>
          </c:val>
          <c:extLst>
            <c:ext xmlns:c16="http://schemas.microsoft.com/office/drawing/2014/chart" uri="{C3380CC4-5D6E-409C-BE32-E72D297353CC}">
              <c16:uniqueId val="{00000006-B095-4C4D-92F2-CD943624B8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574</c:v>
                </c:pt>
                <c:pt idx="3">
                  <c:v>368</c:v>
                </c:pt>
                <c:pt idx="6">
                  <c:v>279</c:v>
                </c:pt>
                <c:pt idx="9">
                  <c:v>231</c:v>
                </c:pt>
                <c:pt idx="12">
                  <c:v>225</c:v>
                </c:pt>
              </c:numCache>
            </c:numRef>
          </c:val>
          <c:extLst>
            <c:ext xmlns:c16="http://schemas.microsoft.com/office/drawing/2014/chart" uri="{C3380CC4-5D6E-409C-BE32-E72D297353CC}">
              <c16:uniqueId val="{00000007-B095-4C4D-92F2-CD943624B8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9909</c:v>
                </c:pt>
                <c:pt idx="3">
                  <c:v>9074</c:v>
                </c:pt>
                <c:pt idx="6">
                  <c:v>8734</c:v>
                </c:pt>
                <c:pt idx="9">
                  <c:v>8282</c:v>
                </c:pt>
                <c:pt idx="12">
                  <c:v>7963</c:v>
                </c:pt>
              </c:numCache>
            </c:numRef>
          </c:val>
          <c:extLst>
            <c:ext xmlns:c16="http://schemas.microsoft.com/office/drawing/2014/chart" uri="{C3380CC4-5D6E-409C-BE32-E72D297353CC}">
              <c16:uniqueId val="{00000008-B095-4C4D-92F2-CD943624B8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41</c:v>
                </c:pt>
                <c:pt idx="3">
                  <c:v>42</c:v>
                </c:pt>
                <c:pt idx="6">
                  <c:v>42</c:v>
                </c:pt>
                <c:pt idx="9">
                  <c:v>0</c:v>
                </c:pt>
                <c:pt idx="12">
                  <c:v>0</c:v>
                </c:pt>
              </c:numCache>
            </c:numRef>
          </c:val>
          <c:extLst>
            <c:ext xmlns:c16="http://schemas.microsoft.com/office/drawing/2014/chart" uri="{C3380CC4-5D6E-409C-BE32-E72D297353CC}">
              <c16:uniqueId val="{00000009-B095-4C4D-92F2-CD943624B8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26310</c:v>
                </c:pt>
                <c:pt idx="3">
                  <c:v>24991</c:v>
                </c:pt>
                <c:pt idx="6">
                  <c:v>23933</c:v>
                </c:pt>
                <c:pt idx="9">
                  <c:v>23652</c:v>
                </c:pt>
                <c:pt idx="12">
                  <c:v>23818</c:v>
                </c:pt>
              </c:numCache>
            </c:numRef>
          </c:val>
          <c:extLst>
            <c:ext xmlns:c16="http://schemas.microsoft.com/office/drawing/2014/chart" uri="{C3380CC4-5D6E-409C-BE32-E72D297353CC}">
              <c16:uniqueId val="{0000000A-B095-4C4D-92F2-CD943624B8B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3084</c:v>
                </c:pt>
                <c:pt idx="2">
                  <c:v>#N/A</c:v>
                </c:pt>
                <c:pt idx="3">
                  <c:v>#N/A</c:v>
                </c:pt>
                <c:pt idx="4">
                  <c:v>1730</c:v>
                </c:pt>
                <c:pt idx="5">
                  <c:v>#N/A</c:v>
                </c:pt>
                <c:pt idx="6">
                  <c:v>#N/A</c:v>
                </c:pt>
                <c:pt idx="7">
                  <c:v>1740</c:v>
                </c:pt>
                <c:pt idx="8">
                  <c:v>#N/A</c:v>
                </c:pt>
                <c:pt idx="9">
                  <c:v>#N/A</c:v>
                </c:pt>
                <c:pt idx="10">
                  <c:v>2896</c:v>
                </c:pt>
                <c:pt idx="11">
                  <c:v>#N/A</c:v>
                </c:pt>
                <c:pt idx="12">
                  <c:v>#N/A</c:v>
                </c:pt>
                <c:pt idx="13">
                  <c:v>4209</c:v>
                </c:pt>
                <c:pt idx="14">
                  <c:v>#N/A</c:v>
                </c:pt>
              </c:numCache>
            </c:numRef>
          </c:val>
          <c:smooth val="0"/>
          <c:extLst>
            <c:ext xmlns:c16="http://schemas.microsoft.com/office/drawing/2014/chart" uri="{C3380CC4-5D6E-409C-BE32-E72D297353CC}">
              <c16:uniqueId val="{0000000B-B095-4C4D-92F2-CD943624B8B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6611</c:v>
                </c:pt>
                <c:pt idx="1">
                  <c:v>6296</c:v>
                </c:pt>
                <c:pt idx="2">
                  <c:v>6037</c:v>
                </c:pt>
              </c:numCache>
            </c:numRef>
          </c:val>
          <c:extLst>
            <c:ext xmlns:c16="http://schemas.microsoft.com/office/drawing/2014/chart" uri="{C3380CC4-5D6E-409C-BE32-E72D297353CC}">
              <c16:uniqueId val="{00000000-8940-40BD-A813-48ECC2F159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102</c:v>
                </c:pt>
                <c:pt idx="1">
                  <c:v>103</c:v>
                </c:pt>
                <c:pt idx="2">
                  <c:v>104</c:v>
                </c:pt>
              </c:numCache>
            </c:numRef>
          </c:val>
          <c:extLst>
            <c:ext xmlns:c16="http://schemas.microsoft.com/office/drawing/2014/chart" uri="{C3380CC4-5D6E-409C-BE32-E72D297353CC}">
              <c16:uniqueId val="{00000001-8940-40BD-A813-48ECC2F159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2000</c:v>
                </c:pt>
                <c:pt idx="1">
                  <c:v>1849</c:v>
                </c:pt>
                <c:pt idx="2">
                  <c:v>1864</c:v>
                </c:pt>
              </c:numCache>
            </c:numRef>
          </c:val>
          <c:extLst>
            <c:ext xmlns:c16="http://schemas.microsoft.com/office/drawing/2014/chart" uri="{C3380CC4-5D6E-409C-BE32-E72D297353CC}">
              <c16:uniqueId val="{00000002-8940-40BD-A813-48ECC2F159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{5B688AE0-0BFA-41C4-B106-D516AA1D40DB}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800-4890-A108-BDB737BE51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{B928289B-32AE-4CD6-8F8E-DC099A68CE08}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00-4890-A108-BDB737BE51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{47F95503-5990-41CF-8EB6-ECBB4CBCC970}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00-4890-A108-BDB737BE51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{C1722928-974F-4676-B227-E7C00F227E86}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00-4890-A108-BDB737BE51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{37EFFEE4-18B1-4E96-8589-9994ACA6FE3D}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00-4890-A108-BDB737BE512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{8CC2B270-2935-48CB-A377-8201D387D2F3}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800-4890-A108-BDB737BE512F}"/>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{A87C8CF2-90F7-40C6-8965-6F52B10038A9}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800-4890-A108-BDB737BE512F}"/>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{2C26575C-AD44-4029-BFBC-8B30AF074548}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800-4890-A108-BDB737BE512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{8D55C8D5-4BB6-4B6C-9394-95A661FB41C0}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800-4890-A108-BDB737BE51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51.9</c:v>
                </c:pt>
                <c:pt idx="8">
                  <c:v>53.7</c:v>
                </c:pt>
                <c:pt idx="16">
                  <c:v>55.6</c:v>
                </c:pt>
                <c:pt idx="24">
                  <c:v>56.5</c:v>
                </c:pt>
                <c:pt idx="32">
                  <c:v>56.6</c:v>
                </c:pt>
              </c:numCache>
            </c:numRef>
          </c:xVal>
          <c:yVal>
            <c:numRef>
              <c:f>公会計指標分析・財政指標組合せ分析表!$BP$51:$DC$51</c:f>
              <c:numCache>
                <c:formatCode>#,##0.0;"▲ "#,##0.0</c:formatCode>
                <c:ptCount val="40"/>
                <c:pt idx="0">
                  <c:v>40.4</c:v>
                </c:pt>
                <c:pt idx="8">
                  <c:v>22.5</c:v>
                </c:pt>
                <c:pt idx="16">
                  <c:v>23.1</c:v>
                </c:pt>
                <c:pt idx="24">
                  <c:v>38.200000000000003</c:v>
                </c:pt>
                <c:pt idx="32">
                  <c:v>52</c:v>
                </c:pt>
              </c:numCache>
            </c:numRef>
          </c:yVal>
          <c:smooth val="0"/>
          <c:extLst>
            <c:ext xmlns:c16="http://schemas.microsoft.com/office/drawing/2014/chart" uri="{C3380CC4-5D6E-409C-BE32-E72D297353CC}">
              <c16:uniqueId val="{00000009-2800-4890-A108-BDB737BE512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{4F6BB589-2CDD-4A7E-9EDF-A8E4F3AB23B0}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800-4890-A108-BDB737BE512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{2C14A4B9-C64A-4187-91A0-4A09F8D558CE}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00-4890-A108-BDB737BE51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{8E60E25D-59D1-449E-9124-BFC8B09CDBA8}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00-4890-A108-BDB737BE51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{1078CAAF-92BF-42CB-A91C-749CA179501E}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00-4890-A108-BDB737BE51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{0EF87435-38DF-4B2B-B8D9-431F0E453847}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00-4890-A108-BDB737BE512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{C9C3AD10-C78B-457E-89BE-983BC9816BCD}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800-4890-A108-BDB737BE512F}"/>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{596A543D-1F1D-41F4-B5D9-E12168D6897B}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800-4890-A108-BDB737BE512F}"/>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{D8334E88-2307-4CE5-B7D2-849CE6B5CD28}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800-4890-A108-BDB737BE512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{BB240F41-105A-4F9C-9EDE-9892EF2E49EA}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800-4890-A108-BDB737BE51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2800-4890-A108-BDB737BE512F}"/>
            </c:ext>
          </c:extLst>
        </c:ser>
        <c:dLbls>
          <c:showLegendKey val="0"/>
          <c:showVal val="1"/>
          <c:showCatName val="0"/>
          <c:showSerName val="0"/>
          <c:showPercent val="0"/>
          <c:showBubbleSize val="0"/>
        </c:dLbls>
        <c:axId val="46179840"/>
        <c:axId val="46181760"/>
      </c:scatterChart>
      <c:valAx>
        <c:axId val="46179840"/>
        <c:scaling>
          <c:orientation val="maxMin"/>
          <c:max val="63"/>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{014ACFF3-6842-4257-9A6E-0742FA1D484F}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04A-425E-A99F-EED7C7E6C6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{85E0ACEA-88DD-438B-A0B5-E4269195A6AF}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4A-425E-A99F-EED7C7E6C6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{76FF4567-819D-4E4B-8053-C0A32AD7CFF0}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4A-425E-A99F-EED7C7E6C6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{0ADBFD54-C259-4736-BCEF-58E3B6AF9986}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4A-425E-A99F-EED7C7E6C6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{8BFC10A4-8568-4911-B98A-FEC77F3ADF61}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4A-425E-A99F-EED7C7E6C6F7}"/>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{0E1F5C4A-CF2B-4F9D-AE68-4DFB4D6EA8D1}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04A-425E-A99F-EED7C7E6C6F7}"/>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{ACCBBBBE-6BFB-4D01-A2DB-055EDCC3B8BC}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04A-425E-A99F-EED7C7E6C6F7}"/>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{952B0FA9-7CF0-4449-940C-24F0D14A3113}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04A-425E-A99F-EED7C7E6C6F7}"/>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{76454111-3121-4A95-B758-FECF9B6E8596}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04A-425E-A99F-EED7C7E6C6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10.8</c:v>
                </c:pt>
                <c:pt idx="16">
                  <c:v>11.5</c:v>
                </c:pt>
                <c:pt idx="24">
                  <c:v>11.6</c:v>
                </c:pt>
                <c:pt idx="32">
                  <c:v>11.4</c:v>
                </c:pt>
              </c:numCache>
            </c:numRef>
          </c:xVal>
          <c:yVal>
            <c:numRef>
              <c:f>公会計指標分析・財政指標組合せ分析表!$BP$73:$DC$73</c:f>
              <c:numCache>
                <c:formatCode>#,##0.0;"▲ "#,##0.0</c:formatCode>
                <c:ptCount val="40"/>
                <c:pt idx="0">
                  <c:v>40.4</c:v>
                </c:pt>
                <c:pt idx="8">
                  <c:v>22.5</c:v>
                </c:pt>
                <c:pt idx="16">
                  <c:v>23.1</c:v>
                </c:pt>
                <c:pt idx="24">
                  <c:v>38.200000000000003</c:v>
                </c:pt>
                <c:pt idx="32">
                  <c:v>52</c:v>
                </c:pt>
              </c:numCache>
            </c:numRef>
          </c:yVal>
          <c:smooth val="0"/>
          <c:extLst>
            <c:ext xmlns:c16="http://schemas.microsoft.com/office/drawing/2014/chart" uri="{C3380CC4-5D6E-409C-BE32-E72D297353CC}">
              <c16:uniqueId val="{00000009-304A-425E-A99F-EED7C7E6C6F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{1A57D5C9-DCCF-47EB-8ED9-A26B781A1F3F}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04A-425E-A99F-EED7C7E6C6F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{C5D7055E-6A7B-43BA-BA17-29B92CFF27F0}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4A-425E-A99F-EED7C7E6C6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{66A52A1E-B090-4CF2-B4C5-17FCCEE741E5}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4A-425E-A99F-EED7C7E6C6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{3A0A106B-6B30-45F6-97DF-98F7D0584D74}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4A-425E-A99F-EED7C7E6C6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{16F79825-5304-4D5E-94C5-B51CBFC1B031}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4A-425E-A99F-EED7C7E6C6F7}"/>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{1D628978-C9C3-4D51-92BF-B22A615A7201}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04A-425E-A99F-EED7C7E6C6F7}"/>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{0553A121-48CF-4AE5-A3A8-7B4A8E7A4D05}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04A-425E-A99F-EED7C7E6C6F7}"/>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{092BA07D-C84A-40A6-BE59-FEF7BA30AC4D}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04A-425E-A99F-EED7C7E6C6F7}"/>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{76E486F5-A855-4AC8-AC91-50270418259C}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04A-425E-A99F-EED7C7E6C6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304A-425E-A99F-EED7C7E6C6F7}"/>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合併特例債や臨時財政対策債等の償還額の増加に伴い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元利償還金は増加傾向であ</a:t>
          </a:r>
          <a:r>
            <a:rPr kumimoji="1" lang="ja-JP" altLang="en-US" sz="1100">
              <a:solidFill>
                <a:schemeClr val="dk1"/>
              </a:solidFill>
              <a:effectLst/>
              <a:latin typeface="+mn-lt"/>
              <a:ea typeface="+mn-ea"/>
              <a:cs typeface="+mn-cs"/>
            </a:rPr>
            <a:t>ったが、合併後</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年が経過し、合併特例債の償還終了が多くなってきていることから平成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年度をピークに減少傾向に転じている。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債発行の抑制</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交付税措置のある有利な起債の活用</a:t>
          </a:r>
          <a:r>
            <a:rPr kumimoji="1" lang="ja-JP" altLang="en-US" sz="1100">
              <a:solidFill>
                <a:schemeClr val="dk1"/>
              </a:solidFill>
              <a:effectLst/>
              <a:latin typeface="+mn-lt"/>
              <a:ea typeface="+mn-ea"/>
              <a:cs typeface="+mn-cs"/>
            </a:rPr>
            <a:t>、また、繰上償還の実施</a:t>
          </a:r>
          <a:r>
            <a:rPr kumimoji="1" lang="ja-JP" altLang="ja-JP" sz="1100">
              <a:solidFill>
                <a:schemeClr val="dk1"/>
              </a:solidFill>
              <a:effectLst/>
              <a:latin typeface="+mn-lt"/>
              <a:ea typeface="+mn-ea"/>
              <a:cs typeface="+mn-cs"/>
            </a:rPr>
            <a:t>により、実質公債費比率の抑制に努める。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実績なし。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合併建設計画に基づく事業が完了したことで、地方債残高は平成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年度をピークに減少してい</a:t>
          </a:r>
          <a:r>
            <a:rPr kumimoji="1" lang="ja-JP" altLang="en-US" sz="1100">
              <a:solidFill>
                <a:schemeClr val="dk1"/>
              </a:solidFill>
              <a:effectLst/>
              <a:latin typeface="+mn-lt"/>
              <a:ea typeface="+mn-ea"/>
              <a:cs typeface="+mn-cs"/>
            </a:rPr>
            <a:t>るものの、</a:t>
          </a:r>
          <a:r>
            <a:rPr kumimoji="1" lang="ja-JP" altLang="ja-JP" sz="1100">
              <a:solidFill>
                <a:schemeClr val="dk1"/>
              </a:solidFill>
              <a:effectLst/>
              <a:latin typeface="+mn-lt"/>
              <a:ea typeface="+mn-ea"/>
              <a:cs typeface="+mn-cs"/>
            </a:rPr>
            <a:t>充当可能財源等については、合併特例債等の有利な地方債の償還が進み、交付税算入額が大きく減少していることや</a:t>
          </a:r>
          <a:r>
            <a:rPr kumimoji="1" lang="ja-JP" altLang="en-US" sz="1100">
              <a:solidFill>
                <a:schemeClr val="dk1"/>
              </a:solidFill>
              <a:effectLst/>
              <a:latin typeface="+mn-lt"/>
              <a:ea typeface="+mn-ea"/>
              <a:cs typeface="+mn-cs"/>
            </a:rPr>
            <a:t>、財政調整基金など</a:t>
          </a:r>
          <a:r>
            <a:rPr kumimoji="1" lang="ja-JP" altLang="ja-JP" sz="1100">
              <a:solidFill>
                <a:schemeClr val="dk1"/>
              </a:solidFill>
              <a:effectLst/>
              <a:latin typeface="+mn-lt"/>
              <a:ea typeface="+mn-ea"/>
              <a:cs typeface="+mn-cs"/>
            </a:rPr>
            <a:t>充当</a:t>
          </a:r>
          <a:r>
            <a:rPr kumimoji="1" lang="ja-JP" altLang="en-US" sz="1100">
              <a:solidFill>
                <a:schemeClr val="dk1"/>
              </a:solidFill>
              <a:effectLst/>
              <a:latin typeface="+mn-lt"/>
              <a:ea typeface="+mn-ea"/>
              <a:cs typeface="+mn-cs"/>
            </a:rPr>
            <a:t>可能</a:t>
          </a:r>
          <a:r>
            <a:rPr kumimoji="1" lang="ja-JP" altLang="ja-JP" sz="1100">
              <a:solidFill>
                <a:schemeClr val="dk1"/>
              </a:solidFill>
              <a:effectLst/>
              <a:latin typeface="+mn-lt"/>
              <a:ea typeface="+mn-ea"/>
              <a:cs typeface="+mn-cs"/>
            </a:rPr>
            <a:t>基金の</a:t>
          </a:r>
          <a:r>
            <a:rPr kumimoji="1" lang="ja-JP" altLang="en-US" sz="1100">
              <a:solidFill>
                <a:schemeClr val="dk1"/>
              </a:solidFill>
              <a:effectLst/>
              <a:latin typeface="+mn-lt"/>
              <a:ea typeface="+mn-ea"/>
              <a:cs typeface="+mn-cs"/>
            </a:rPr>
            <a:t>減少により</a:t>
          </a:r>
          <a:r>
            <a:rPr kumimoji="1" lang="ja-JP" altLang="ja-JP" sz="1100">
              <a:solidFill>
                <a:schemeClr val="dk1"/>
              </a:solidFill>
              <a:effectLst/>
              <a:latin typeface="+mn-lt"/>
              <a:ea typeface="+mn-ea"/>
              <a:cs typeface="+mn-cs"/>
            </a:rPr>
            <a:t>、将来負担比率の分子は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傾向にある。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石川県かほく市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行財政改革による歳出抑制、市税の増加などによる財政調整基金への積立を行っているが、平成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年度からの小学校長寿命化事業等において多額の一般財源を要したことや、合併後も引き続き実施する新市としての基盤整備事業へまちづくり基金を充当したため、全体としては減少に転じることとなった。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市総合体育館整備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などの大型事業が控えており、一時的な財政調整基金の取崩額が発生する見込みである。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まちづくり基金：かほく市総合計画に基づいた、地域住民の一体感の醸成及び地域振興。</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子ども・子育て基金：市民が結婚し安心して子供を産み育て、子どもが健やかに育つ環境の充実。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公共施設管理基金：公共施設の適正な管理に資する。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スポーツ振興基金：スポーツ振興に資する。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ケーブルテレビ施設整備基金：ケーブルテレビ施設の整備、運営に資する。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かほく市総合計画に基づいた事業へ充当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千円）する一方、ふるさと納税寄附金を積み立てた（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153,007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子ども・子育て基金：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民間こども園からの賃借料を積み立てた（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スポーツ振興基金：体育施設長寿命化事業へ充当（▲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千円）する一方、指定管理に伴う成果配分金を積み立てた（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ケーブルテレビ施設整備基金：今後の設備更新事業に備え積み立てた（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後年度の事業に備え、計画的に積立を行う。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これまで、合併による交付税の財政措置や行財政改革の実施による歳出抑制により、将来の財政需要を見据えて積立をしていたが、平成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年度には小学校長寿命化事業の実施に伴い、多額の一般財源を要したため、減少した。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年度には、新型コロナウイルス感染症対策のため緊急的な措置として取り崩した（約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今後も社会保障関係経費の増大や、公共施設の老朽化対策等に備えるために積立を行うこととしている。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基金運用利息を積み立てているが、大きな額の変動はない。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突発的な繰上償還に備えた基金として運用しており、現在は基金運用利息の積立以外は予定していない。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35,668
35,338
64.44
24,090,881
23,460,939
588,432
10,564,738
23,817,729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平成１６年に市町村合併を行い、施設の統廃合を進めてきたことから、類似団体の中でも、比較的減価償却率が低くなっている。</a:t>
          </a:r>
          <a:endParaRPr lang="ja-JP" altLang="ja-JP">
            <a:effectLst/>
          </a:endParaRPr>
        </a:p>
        <a:p>
          <a:r>
            <a:rPr kumimoji="1" lang="ja-JP" altLang="ja-JP" sz="1100">
              <a:solidFill>
                <a:schemeClr val="dk1"/>
              </a:solidFill>
              <a:effectLst/>
              <a:latin typeface="+mn-lt"/>
              <a:ea typeface="+mn-ea"/>
              <a:cs typeface="+mn-cs"/>
            </a:rPr>
            <a:t>今後も計画的に施設整備を実施していく。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72" name="有形固定資産減価償却率平均値テキスト"/>
        <xdr:cNvSpPr txBox="1"/>
      </xdr:nvSpPr>
      <xdr:spPr>
        <a:xfrm>
          <a:off x="4813300" y="616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116024</xdr:rowOff>
    </xdr:from>
    <xdr:to>
      <xdr:col>23</xdr:col>
      <xdr:colOff>136525</xdr:colOff>
      <xdr:row>31</xdr:row>
      <xdr:rowOff>46174</xdr:rowOff>
    </xdr:to>
    <xdr:sp macro="" textlink="">
      <xdr:nvSpPr>
        <xdr:cNvPr id="83" name="楕円 82"/>
        <xdr:cNvSpPr/>
      </xdr:nvSpPr>
      <xdr:spPr>
        <a:xfrm>
          <a:off x="47117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138901</xdr:rowOff>
    </xdr:from>
    <xdr:ext cx="405111" cy="259045"/>
    <xdr:sp macro="" textlink="">
      <xdr:nvSpPr>
        <xdr:cNvPr id="84" name="有形固定資産減価償却率該当値テキスト"/>
        <xdr:cNvSpPr txBox="1"/>
      </xdr:nvSpPr>
      <xdr:spPr>
        <a:xfrm>
          <a:off x="4813300" y="58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112939</xdr:rowOff>
    </xdr:from>
    <xdr:to>
      <xdr:col>19</xdr:col>
      <xdr:colOff>187325</xdr:colOff>
      <xdr:row>31</xdr:row>
      <xdr:rowOff>43089</xdr:rowOff>
    </xdr:to>
    <xdr:sp macro="" textlink="">
      <xdr:nvSpPr>
        <xdr:cNvPr id="85" name="楕円 84"/>
        <xdr:cNvSpPr/>
      </xdr:nvSpPr>
      <xdr:spPr>
        <a:xfrm>
          <a:off x="40005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163739</xdr:rowOff>
    </xdr:from>
    <xdr:to>
      <xdr:col>23</xdr:col>
      <xdr:colOff>85725</xdr:colOff>
      <xdr:row>30</xdr:row>
      <xdr:rowOff>166824</xdr:rowOff>
    </xdr:to>
    <xdr:cxnSp macro="">
      <xdr:nvCxnSpPr>
        <xdr:cNvPr id="86" name="直線コネクタ 85"/>
        <xdr:cNvCxnSpPr/>
      </xdr:nvCxnSpPr>
      <xdr:spPr>
        <a:xfrm>
          <a:off x="4051300" y="6078764"/>
          <a:ext cx="711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85181</xdr:rowOff>
    </xdr:from>
    <xdr:to>
      <xdr:col>15</xdr:col>
      <xdr:colOff>187325</xdr:colOff>
      <xdr:row>31</xdr:row>
      <xdr:rowOff>15331</xdr:rowOff>
    </xdr:to>
    <xdr:sp macro="" textlink="">
      <xdr:nvSpPr>
        <xdr:cNvPr id="87" name="楕円 86"/>
        <xdr:cNvSpPr/>
      </xdr:nvSpPr>
      <xdr:spPr>
        <a:xfrm>
          <a:off x="32385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135981</xdr:rowOff>
    </xdr:from>
    <xdr:to>
      <xdr:col>19</xdr:col>
      <xdr:colOff>136525</xdr:colOff>
      <xdr:row>30</xdr:row>
      <xdr:rowOff>163739</xdr:rowOff>
    </xdr:to>
    <xdr:cxnSp macro="">
      <xdr:nvCxnSpPr>
        <xdr:cNvPr id="88" name="直線コネクタ 87"/>
        <xdr:cNvCxnSpPr/>
      </xdr:nvCxnSpPr>
      <xdr:spPr>
        <a:xfrm>
          <a:off x="3289300" y="6051006"/>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26579</xdr:rowOff>
    </xdr:from>
    <xdr:to>
      <xdr:col>11</xdr:col>
      <xdr:colOff>187325</xdr:colOff>
      <xdr:row>30</xdr:row>
      <xdr:rowOff>128179</xdr:rowOff>
    </xdr:to>
    <xdr:sp macro="" textlink="">
      <xdr:nvSpPr>
        <xdr:cNvPr id="89" name="楕円 88"/>
        <xdr:cNvSpPr/>
      </xdr:nvSpPr>
      <xdr:spPr>
        <a:xfrm>
          <a:off x="24765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77379</xdr:rowOff>
    </xdr:from>
    <xdr:to>
      <xdr:col>15</xdr:col>
      <xdr:colOff>136525</xdr:colOff>
      <xdr:row>30</xdr:row>
      <xdr:rowOff>135981</xdr:rowOff>
    </xdr:to>
    <xdr:cxnSp macro="">
      <xdr:nvCxnSpPr>
        <xdr:cNvPr id="90" name="直線コネクタ 89"/>
        <xdr:cNvCxnSpPr/>
      </xdr:nvCxnSpPr>
      <xdr:spPr>
        <a:xfrm>
          <a:off x="2527300" y="599240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142512</xdr:rowOff>
    </xdr:from>
    <xdr:to>
      <xdr:col>7</xdr:col>
      <xdr:colOff>187325</xdr:colOff>
      <xdr:row>30</xdr:row>
      <xdr:rowOff>72662</xdr:rowOff>
    </xdr:to>
    <xdr:sp macro="" textlink="">
      <xdr:nvSpPr>
        <xdr:cNvPr id="91" name="楕円 90"/>
        <xdr:cNvSpPr/>
      </xdr:nvSpPr>
      <xdr:spPr>
        <a:xfrm>
          <a:off x="17145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21862</xdr:rowOff>
    </xdr:from>
    <xdr:to>
      <xdr:col>11</xdr:col>
      <xdr:colOff>136525</xdr:colOff>
      <xdr:row>30</xdr:row>
      <xdr:rowOff>77379</xdr:rowOff>
    </xdr:to>
    <xdr:cxnSp macro="">
      <xdr:nvCxnSpPr>
        <xdr:cNvPr id="92" name="直線コネクタ 91"/>
        <xdr:cNvCxnSpPr/>
      </xdr:nvCxnSpPr>
      <xdr:spPr>
        <a:xfrm>
          <a:off x="1765300" y="593688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145251</xdr:rowOff>
    </xdr:from>
    <xdr:ext cx="405111" cy="259045"/>
    <xdr:sp macro="" textlink="">
      <xdr:nvSpPr>
        <xdr:cNvPr id="93" name="n_1aveValue有形固定資産減価償却率"/>
        <xdr:cNvSpPr txBox="1"/>
      </xdr:nvSpPr>
      <xdr:spPr>
        <a:xfrm>
          <a:off x="38360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4" name="n_2ave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95" name="n_3aveValue有形固定資産減価償却率"/>
        <xdr:cNvSpPr txBox="1"/>
      </xdr:nvSpPr>
      <xdr:spPr>
        <a:xfrm>
          <a:off x="2324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96" name="n_4aveValue有形固定資産減価償却率"/>
        <xdr:cNvSpPr txBox="1"/>
      </xdr:nvSpPr>
      <xdr:spPr>
        <a:xfrm>
          <a:off x="1562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59616</xdr:rowOff>
    </xdr:from>
    <xdr:ext cx="405111" cy="259045"/>
    <xdr:sp macro="" textlink="">
      <xdr:nvSpPr>
        <xdr:cNvPr id="97" name="n_1mainValue有形固定資産減価償却率"/>
        <xdr:cNvSpPr txBox="1"/>
      </xdr:nvSpPr>
      <xdr:spPr>
        <a:xfrm>
          <a:off x="3836044" y="580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31858</xdr:rowOff>
    </xdr:from>
    <xdr:ext cx="405111" cy="259045"/>
    <xdr:sp macro="" textlink="">
      <xdr:nvSpPr>
        <xdr:cNvPr id="98" name="n_2mainValue有形固定資産減価償却率"/>
        <xdr:cNvSpPr txBox="1"/>
      </xdr:nvSpPr>
      <xdr:spPr>
        <a:xfrm>
          <a:off x="3086744"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144706</xdr:rowOff>
    </xdr:from>
    <xdr:ext cx="405111" cy="259045"/>
    <xdr:sp macro="" textlink="">
      <xdr:nvSpPr>
        <xdr:cNvPr id="99" name="n_3mainValue有形固定資産減価償却率"/>
        <xdr:cNvSpPr txBox="1"/>
      </xdr:nvSpPr>
      <xdr:spPr>
        <a:xfrm>
          <a:off x="2324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89189</xdr:rowOff>
    </xdr:from>
    <xdr:ext cx="405111" cy="259045"/>
    <xdr:sp macro="" textlink="">
      <xdr:nvSpPr>
        <xdr:cNvPr id="100" name="n_4mainValue有形固定資産減価償却率"/>
        <xdr:cNvSpPr txBox="1"/>
      </xdr:nvSpPr>
      <xdr:spPr>
        <a:xfrm>
          <a:off x="15627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地方債については、償還額とのバランスを考慮しながら借入を行い、残高が増えないよう努めている。</a:t>
          </a:r>
          <a:endParaRPr lang="ja-JP" altLang="ja-JP">
            <a:effectLst/>
          </a:endParaRPr>
        </a:p>
        <a:p>
          <a:r>
            <a:rPr kumimoji="1" lang="ja-JP" altLang="ja-JP" sz="1100">
              <a:solidFill>
                <a:schemeClr val="dk1"/>
              </a:solidFill>
              <a:effectLst/>
              <a:latin typeface="+mn-lt"/>
              <a:ea typeface="+mn-ea"/>
              <a:cs typeface="+mn-cs"/>
            </a:rPr>
            <a:t>また、行財政改革により、債務償還に充当できる一般財源の確保にも取り組んでいる。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37" name="債務償還比率平均値テキスト"/>
        <xdr:cNvSpPr txBox="1"/>
      </xdr:nvSpPr>
      <xdr:spPr>
        <a:xfrm>
          <a:off x="14846300" y="588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33482</xdr:rowOff>
    </xdr:from>
    <xdr:to>
      <xdr:col>76</xdr:col>
      <xdr:colOff>73025</xdr:colOff>
      <xdr:row>29</xdr:row>
      <xdr:rowOff>135082</xdr:rowOff>
    </xdr:to>
    <xdr:sp macro="" textlink="">
      <xdr:nvSpPr>
        <xdr:cNvPr id="148" name="楕円 147"/>
        <xdr:cNvSpPr/>
      </xdr:nvSpPr>
      <xdr:spPr>
        <a:xfrm>
          <a:off x="14744700" y="577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56359</xdr:rowOff>
    </xdr:from>
    <xdr:ext cx="469744" cy="259045"/>
    <xdr:sp macro="" textlink="">
      <xdr:nvSpPr>
        <xdr:cNvPr id="149" name="債務償還比率該当値テキスト"/>
        <xdr:cNvSpPr txBox="1"/>
      </xdr:nvSpPr>
      <xdr:spPr>
        <a:xfrm>
          <a:off x="14846300" y="562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69569</xdr:rowOff>
    </xdr:from>
    <xdr:to>
      <xdr:col>72</xdr:col>
      <xdr:colOff>123825</xdr:colOff>
      <xdr:row>29</xdr:row>
      <xdr:rowOff>171169</xdr:rowOff>
    </xdr:to>
    <xdr:sp macro="" textlink="">
      <xdr:nvSpPr>
        <xdr:cNvPr id="150" name="楕円 149"/>
        <xdr:cNvSpPr/>
      </xdr:nvSpPr>
      <xdr:spPr>
        <a:xfrm>
          <a:off x="14033500" y="58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84282</xdr:rowOff>
    </xdr:from>
    <xdr:to>
      <xdr:col>76</xdr:col>
      <xdr:colOff>22225</xdr:colOff>
      <xdr:row>29</xdr:row>
      <xdr:rowOff>120369</xdr:rowOff>
    </xdr:to>
    <xdr:cxnSp macro="">
      <xdr:nvCxnSpPr>
        <xdr:cNvPr id="151" name="直線コネクタ 150"/>
        <xdr:cNvCxnSpPr/>
      </xdr:nvCxnSpPr>
      <xdr:spPr>
        <a:xfrm flipV="1">
          <a:off x="14084300" y="5827857"/>
          <a:ext cx="711200" cy="3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20837</xdr:rowOff>
    </xdr:from>
    <xdr:to>
      <xdr:col>68</xdr:col>
      <xdr:colOff>123825</xdr:colOff>
      <xdr:row>29</xdr:row>
      <xdr:rowOff>122437</xdr:rowOff>
    </xdr:to>
    <xdr:sp macro="" textlink="">
      <xdr:nvSpPr>
        <xdr:cNvPr id="152" name="楕円 151"/>
        <xdr:cNvSpPr/>
      </xdr:nvSpPr>
      <xdr:spPr>
        <a:xfrm>
          <a:off x="13271500" y="576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71637</xdr:rowOff>
    </xdr:from>
    <xdr:to>
      <xdr:col>72</xdr:col>
      <xdr:colOff>73025</xdr:colOff>
      <xdr:row>29</xdr:row>
      <xdr:rowOff>120369</xdr:rowOff>
    </xdr:to>
    <xdr:cxnSp macro="">
      <xdr:nvCxnSpPr>
        <xdr:cNvPr id="153" name="直線コネクタ 152"/>
        <xdr:cNvCxnSpPr/>
      </xdr:nvCxnSpPr>
      <xdr:spPr>
        <a:xfrm>
          <a:off x="13322300" y="5815212"/>
          <a:ext cx="762000" cy="4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31786</xdr:rowOff>
    </xdr:from>
    <xdr:to>
      <xdr:col>64</xdr:col>
      <xdr:colOff>123825</xdr:colOff>
      <xdr:row>29</xdr:row>
      <xdr:rowOff>133386</xdr:rowOff>
    </xdr:to>
    <xdr:sp macro="" textlink="">
      <xdr:nvSpPr>
        <xdr:cNvPr id="154" name="楕円 153"/>
        <xdr:cNvSpPr/>
      </xdr:nvSpPr>
      <xdr:spPr>
        <a:xfrm>
          <a:off x="12509500" y="57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71637</xdr:rowOff>
    </xdr:from>
    <xdr:to>
      <xdr:col>68</xdr:col>
      <xdr:colOff>73025</xdr:colOff>
      <xdr:row>29</xdr:row>
      <xdr:rowOff>82586</xdr:rowOff>
    </xdr:to>
    <xdr:cxnSp macro="">
      <xdr:nvCxnSpPr>
        <xdr:cNvPr id="155" name="直線コネクタ 154"/>
        <xdr:cNvCxnSpPr/>
      </xdr:nvCxnSpPr>
      <xdr:spPr>
        <a:xfrm flipV="1">
          <a:off x="12560300" y="5815212"/>
          <a:ext cx="762000" cy="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120768</xdr:rowOff>
    </xdr:from>
    <xdr:to>
      <xdr:col>60</xdr:col>
      <xdr:colOff>123825</xdr:colOff>
      <xdr:row>30</xdr:row>
      <xdr:rowOff>50918</xdr:rowOff>
    </xdr:to>
    <xdr:sp macro="" textlink="">
      <xdr:nvSpPr>
        <xdr:cNvPr id="156" name="楕円 155"/>
        <xdr:cNvSpPr/>
      </xdr:nvSpPr>
      <xdr:spPr>
        <a:xfrm>
          <a:off x="11747500" y="586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82586</xdr:rowOff>
    </xdr:from>
    <xdr:to>
      <xdr:col>64</xdr:col>
      <xdr:colOff>73025</xdr:colOff>
      <xdr:row>30</xdr:row>
      <xdr:rowOff>118</xdr:rowOff>
    </xdr:to>
    <xdr:cxnSp macro="">
      <xdr:nvCxnSpPr>
        <xdr:cNvPr id="157" name="直線コネクタ 156"/>
        <xdr:cNvCxnSpPr/>
      </xdr:nvCxnSpPr>
      <xdr:spPr>
        <a:xfrm flipV="1">
          <a:off x="11798300" y="5826161"/>
          <a:ext cx="762000" cy="8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58" name="n_1aveValue債務償還比率"/>
        <xdr:cNvSpPr txBox="1"/>
      </xdr:nvSpPr>
      <xdr:spPr>
        <a:xfrm>
          <a:off x="13836727" y="60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59" name="n_2aveValue債務償還比率"/>
        <xdr:cNvSpPr txBox="1"/>
      </xdr:nvSpPr>
      <xdr:spPr>
        <a:xfrm>
          <a:off x="13087427" y="60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0" name="n_3aveValue債務償還比率"/>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61" name="n_4aveValue債務償還比率"/>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16246</xdr:rowOff>
    </xdr:from>
    <xdr:ext cx="469744" cy="259045"/>
    <xdr:sp macro="" textlink="">
      <xdr:nvSpPr>
        <xdr:cNvPr id="162" name="n_1mainValue債務償還比率"/>
        <xdr:cNvSpPr txBox="1"/>
      </xdr:nvSpPr>
      <xdr:spPr>
        <a:xfrm>
          <a:off x="13836727" y="558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138964</xdr:rowOff>
    </xdr:from>
    <xdr:ext cx="469744" cy="259045"/>
    <xdr:sp macro="" textlink="">
      <xdr:nvSpPr>
        <xdr:cNvPr id="163" name="n_2mainValue債務償還比率"/>
        <xdr:cNvSpPr txBox="1"/>
      </xdr:nvSpPr>
      <xdr:spPr>
        <a:xfrm>
          <a:off x="13087427" y="553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149913</xdr:rowOff>
    </xdr:from>
    <xdr:ext cx="469744" cy="259045"/>
    <xdr:sp macro="" textlink="">
      <xdr:nvSpPr>
        <xdr:cNvPr id="164" name="n_3mainValue債務償還比率"/>
        <xdr:cNvSpPr txBox="1"/>
      </xdr:nvSpPr>
      <xdr:spPr>
        <a:xfrm>
          <a:off x="12325427" y="55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67445</xdr:rowOff>
    </xdr:from>
    <xdr:ext cx="469744" cy="259045"/>
    <xdr:sp macro="" textlink="">
      <xdr:nvSpPr>
        <xdr:cNvPr id="165" name="n_4mainValue債務償還比率"/>
        <xdr:cNvSpPr txBox="1"/>
      </xdr:nvSpPr>
      <xdr:spPr>
        <a:xfrm>
          <a:off x="11563427" y="563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35,668
35,338
64.44
24,090,881
23,460,939
588,432
10,564,738
23,817,729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73" name="楕円 72"/>
        <xdr:cNvSpPr/>
      </xdr:nvSpPr>
      <xdr:spPr>
        <a:xfrm>
          <a:off x="45847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74947</xdr:rowOff>
    </xdr:from>
    <xdr:ext cx="405111" cy="259045"/>
    <xdr:sp macro="" textlink="">
      <xdr:nvSpPr>
        <xdr:cNvPr id="74" name="【道路】&#10;有形固定資産減価償却率該当値テキスト"/>
        <xdr:cNvSpPr txBox="1"/>
      </xdr:nvSpPr>
      <xdr:spPr>
        <a:xfrm>
          <a:off x="4673600"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27305</xdr:rowOff>
    </xdr:from>
    <xdr:to>
      <xdr:col>20</xdr:col>
      <xdr:colOff>38100</xdr:colOff>
      <xdr:row>37</xdr:row>
      <xdr:rowOff>128905</xdr:rowOff>
    </xdr:to>
    <xdr:sp macro="" textlink="">
      <xdr:nvSpPr>
        <xdr:cNvPr id="75" name="楕円 74"/>
        <xdr:cNvSpPr/>
      </xdr:nvSpPr>
      <xdr:spPr>
        <a:xfrm>
          <a:off x="3746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78105</xdr:rowOff>
    </xdr:from>
    <xdr:to>
      <xdr:col>24</xdr:col>
      <xdr:colOff>63500</xdr:colOff>
      <xdr:row>37</xdr:row>
      <xdr:rowOff>102870</xdr:rowOff>
    </xdr:to>
    <xdr:cxnSp macro="">
      <xdr:nvCxnSpPr>
        <xdr:cNvPr id="76" name="直線コネクタ 75"/>
        <xdr:cNvCxnSpPr/>
      </xdr:nvCxnSpPr>
      <xdr:spPr>
        <a:xfrm>
          <a:off x="3797300" y="64217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xdr:rowOff>
    </xdr:from>
    <xdr:to>
      <xdr:col>15</xdr:col>
      <xdr:colOff>101600</xdr:colOff>
      <xdr:row>37</xdr:row>
      <xdr:rowOff>104140</xdr:rowOff>
    </xdr:to>
    <xdr:sp macro="" textlink="">
      <xdr:nvSpPr>
        <xdr:cNvPr id="77" name="楕円 76"/>
        <xdr:cNvSpPr/>
      </xdr:nvSpPr>
      <xdr:spPr>
        <a:xfrm>
          <a:off x="2857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53340</xdr:rowOff>
    </xdr:from>
    <xdr:to>
      <xdr:col>19</xdr:col>
      <xdr:colOff>177800</xdr:colOff>
      <xdr:row>37</xdr:row>
      <xdr:rowOff>78105</xdr:rowOff>
    </xdr:to>
    <xdr:cxnSp macro="">
      <xdr:nvCxnSpPr>
        <xdr:cNvPr id="78" name="直線コネクタ 77"/>
        <xdr:cNvCxnSpPr/>
      </xdr:nvCxnSpPr>
      <xdr:spPr>
        <a:xfrm>
          <a:off x="2908300" y="63969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145415</xdr:rowOff>
    </xdr:from>
    <xdr:to>
      <xdr:col>10</xdr:col>
      <xdr:colOff>165100</xdr:colOff>
      <xdr:row>37</xdr:row>
      <xdr:rowOff>75565</xdr:rowOff>
    </xdr:to>
    <xdr:sp macro="" textlink="">
      <xdr:nvSpPr>
        <xdr:cNvPr id="79" name="楕円 78"/>
        <xdr:cNvSpPr/>
      </xdr:nvSpPr>
      <xdr:spPr>
        <a:xfrm>
          <a:off x="1968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24765</xdr:rowOff>
    </xdr:from>
    <xdr:to>
      <xdr:col>15</xdr:col>
      <xdr:colOff>50800</xdr:colOff>
      <xdr:row>37</xdr:row>
      <xdr:rowOff>53340</xdr:rowOff>
    </xdr:to>
    <xdr:cxnSp macro="">
      <xdr:nvCxnSpPr>
        <xdr:cNvPr id="80" name="直線コネクタ 79"/>
        <xdr:cNvCxnSpPr/>
      </xdr:nvCxnSpPr>
      <xdr:spPr>
        <a:xfrm>
          <a:off x="2019300" y="63684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122555</xdr:rowOff>
    </xdr:from>
    <xdr:to>
      <xdr:col>6</xdr:col>
      <xdr:colOff>38100</xdr:colOff>
      <xdr:row>37</xdr:row>
      <xdr:rowOff>52705</xdr:rowOff>
    </xdr:to>
    <xdr:sp macro="" textlink="">
      <xdr:nvSpPr>
        <xdr:cNvPr id="81" name="楕円 80"/>
        <xdr:cNvSpPr/>
      </xdr:nvSpPr>
      <xdr:spPr>
        <a:xfrm>
          <a:off x="1079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xdr:rowOff>
    </xdr:from>
    <xdr:to>
      <xdr:col>10</xdr:col>
      <xdr:colOff>114300</xdr:colOff>
      <xdr:row>37</xdr:row>
      <xdr:rowOff>24765</xdr:rowOff>
    </xdr:to>
    <xdr:cxnSp macro="">
      <xdr:nvCxnSpPr>
        <xdr:cNvPr id="82" name="直線コネクタ 81"/>
        <xdr:cNvCxnSpPr/>
      </xdr:nvCxnSpPr>
      <xdr:spPr>
        <a:xfrm>
          <a:off x="1130300" y="63455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145432</xdr:rowOff>
    </xdr:from>
    <xdr:ext cx="405111" cy="259045"/>
    <xdr:sp macro="" textlink="">
      <xdr:nvSpPr>
        <xdr:cNvPr id="87" name="n_1mainValue【道路】&#10;有形固定資産減価償却率"/>
        <xdr:cNvSpPr txBox="1"/>
      </xdr:nvSpPr>
      <xdr:spPr>
        <a:xfrm>
          <a:off x="35820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8" name="n_2mainValue【道路】&#10;有形固定資産減価償却率"/>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92092</xdr:rowOff>
    </xdr:from>
    <xdr:ext cx="405111" cy="259045"/>
    <xdr:sp macro="" textlink="">
      <xdr:nvSpPr>
        <xdr:cNvPr id="89" name="n_3mainValue【道路】&#10;有形固定資産減価償却率"/>
        <xdr:cNvSpPr txBox="1"/>
      </xdr:nvSpPr>
      <xdr:spPr>
        <a:xfrm>
          <a:off x="1816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69232</xdr:rowOff>
    </xdr:from>
    <xdr:ext cx="405111" cy="259045"/>
    <xdr:sp macro="" textlink="">
      <xdr:nvSpPr>
        <xdr:cNvPr id="90" name="n_4mainValue【道路】&#10;有形固定資産減価償却率"/>
        <xdr:cNvSpPr txBox="1"/>
      </xdr:nvSpPr>
      <xdr:spPr>
        <a:xfrm>
          <a:off x="927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83198</xdr:rowOff>
    </xdr:from>
    <xdr:to>
      <xdr:col>55</xdr:col>
      <xdr:colOff>50800</xdr:colOff>
      <xdr:row>40</xdr:row>
      <xdr:rowOff>13348</xdr:rowOff>
    </xdr:to>
    <xdr:sp macro="" textlink="">
      <xdr:nvSpPr>
        <xdr:cNvPr id="130" name="楕円 129"/>
        <xdr:cNvSpPr/>
      </xdr:nvSpPr>
      <xdr:spPr>
        <a:xfrm>
          <a:off x="10426700" y="676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61625</xdr:rowOff>
    </xdr:from>
    <xdr:ext cx="534377" cy="259045"/>
    <xdr:sp macro="" textlink="">
      <xdr:nvSpPr>
        <xdr:cNvPr id="131" name="【道路】&#10;一人当たり延長該当値テキスト"/>
        <xdr:cNvSpPr txBox="1"/>
      </xdr:nvSpPr>
      <xdr:spPr>
        <a:xfrm>
          <a:off x="10515600" y="674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82626</xdr:rowOff>
    </xdr:from>
    <xdr:to>
      <xdr:col>50</xdr:col>
      <xdr:colOff>165100</xdr:colOff>
      <xdr:row>40</xdr:row>
      <xdr:rowOff>12776</xdr:rowOff>
    </xdr:to>
    <xdr:sp macro="" textlink="">
      <xdr:nvSpPr>
        <xdr:cNvPr id="132" name="楕円 131"/>
        <xdr:cNvSpPr/>
      </xdr:nvSpPr>
      <xdr:spPr>
        <a:xfrm>
          <a:off x="9588500" y="67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133426</xdr:rowOff>
    </xdr:from>
    <xdr:to>
      <xdr:col>55</xdr:col>
      <xdr:colOff>0</xdr:colOff>
      <xdr:row>39</xdr:row>
      <xdr:rowOff>133998</xdr:rowOff>
    </xdr:to>
    <xdr:cxnSp macro="">
      <xdr:nvCxnSpPr>
        <xdr:cNvPr id="133" name="直線コネクタ 132"/>
        <xdr:cNvCxnSpPr/>
      </xdr:nvCxnSpPr>
      <xdr:spPr>
        <a:xfrm>
          <a:off x="9639300" y="6819976"/>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80264</xdr:rowOff>
    </xdr:from>
    <xdr:to>
      <xdr:col>46</xdr:col>
      <xdr:colOff>38100</xdr:colOff>
      <xdr:row>40</xdr:row>
      <xdr:rowOff>10414</xdr:rowOff>
    </xdr:to>
    <xdr:sp macro="" textlink="">
      <xdr:nvSpPr>
        <xdr:cNvPr id="134" name="楕円 133"/>
        <xdr:cNvSpPr/>
      </xdr:nvSpPr>
      <xdr:spPr>
        <a:xfrm>
          <a:off x="8699500" y="67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131064</xdr:rowOff>
    </xdr:from>
    <xdr:to>
      <xdr:col>50</xdr:col>
      <xdr:colOff>114300</xdr:colOff>
      <xdr:row>39</xdr:row>
      <xdr:rowOff>133426</xdr:rowOff>
    </xdr:to>
    <xdr:cxnSp macro="">
      <xdr:nvCxnSpPr>
        <xdr:cNvPr id="135" name="直線コネクタ 134"/>
        <xdr:cNvCxnSpPr/>
      </xdr:nvCxnSpPr>
      <xdr:spPr>
        <a:xfrm>
          <a:off x="8750300" y="6817614"/>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77445</xdr:rowOff>
    </xdr:from>
    <xdr:to>
      <xdr:col>41</xdr:col>
      <xdr:colOff>101600</xdr:colOff>
      <xdr:row>40</xdr:row>
      <xdr:rowOff>7595</xdr:rowOff>
    </xdr:to>
    <xdr:sp macro="" textlink="">
      <xdr:nvSpPr>
        <xdr:cNvPr id="136" name="楕円 135"/>
        <xdr:cNvSpPr/>
      </xdr:nvSpPr>
      <xdr:spPr>
        <a:xfrm>
          <a:off x="7810500" y="67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128245</xdr:rowOff>
    </xdr:from>
    <xdr:to>
      <xdr:col>45</xdr:col>
      <xdr:colOff>177800</xdr:colOff>
      <xdr:row>39</xdr:row>
      <xdr:rowOff>131064</xdr:rowOff>
    </xdr:to>
    <xdr:cxnSp macro="">
      <xdr:nvCxnSpPr>
        <xdr:cNvPr id="137" name="直線コネクタ 136"/>
        <xdr:cNvCxnSpPr/>
      </xdr:nvCxnSpPr>
      <xdr:spPr>
        <a:xfrm>
          <a:off x="7861300" y="6814795"/>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75959</xdr:rowOff>
    </xdr:from>
    <xdr:to>
      <xdr:col>36</xdr:col>
      <xdr:colOff>165100</xdr:colOff>
      <xdr:row>40</xdr:row>
      <xdr:rowOff>6109</xdr:rowOff>
    </xdr:to>
    <xdr:sp macro="" textlink="">
      <xdr:nvSpPr>
        <xdr:cNvPr id="138" name="楕円 137"/>
        <xdr:cNvSpPr/>
      </xdr:nvSpPr>
      <xdr:spPr>
        <a:xfrm>
          <a:off x="6921500" y="676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126759</xdr:rowOff>
    </xdr:from>
    <xdr:to>
      <xdr:col>41</xdr:col>
      <xdr:colOff>50800</xdr:colOff>
      <xdr:row>39</xdr:row>
      <xdr:rowOff>128245</xdr:rowOff>
    </xdr:to>
    <xdr:cxnSp macro="">
      <xdr:nvCxnSpPr>
        <xdr:cNvPr id="139" name="直線コネクタ 138"/>
        <xdr:cNvCxnSpPr/>
      </xdr:nvCxnSpPr>
      <xdr:spPr>
        <a:xfrm>
          <a:off x="6972300" y="6813309"/>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3903</xdr:rowOff>
    </xdr:from>
    <xdr:ext cx="534377" cy="259045"/>
    <xdr:sp macro="" textlink="">
      <xdr:nvSpPr>
        <xdr:cNvPr id="144" name="n_1mainValue【道路】&#10;一人当たり延長"/>
        <xdr:cNvSpPr txBox="1"/>
      </xdr:nvSpPr>
      <xdr:spPr>
        <a:xfrm>
          <a:off x="9359411" y="686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1541</xdr:rowOff>
    </xdr:from>
    <xdr:ext cx="534377" cy="259045"/>
    <xdr:sp macro="" textlink="">
      <xdr:nvSpPr>
        <xdr:cNvPr id="145" name="n_2mainValue【道路】&#10;一人当たり延長"/>
        <xdr:cNvSpPr txBox="1"/>
      </xdr:nvSpPr>
      <xdr:spPr>
        <a:xfrm>
          <a:off x="8483111" y="685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170172</xdr:rowOff>
    </xdr:from>
    <xdr:ext cx="534377" cy="259045"/>
    <xdr:sp macro="" textlink="">
      <xdr:nvSpPr>
        <xdr:cNvPr id="146" name="n_3mainValue【道路】&#10;一人当たり延長"/>
        <xdr:cNvSpPr txBox="1"/>
      </xdr:nvSpPr>
      <xdr:spPr>
        <a:xfrm>
          <a:off x="7594111" y="685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168686</xdr:rowOff>
    </xdr:from>
    <xdr:ext cx="534377" cy="259045"/>
    <xdr:sp macro="" textlink="">
      <xdr:nvSpPr>
        <xdr:cNvPr id="147" name="n_4mainValue【道路】&#10;一人当たり延長"/>
        <xdr:cNvSpPr txBox="1"/>
      </xdr:nvSpPr>
      <xdr:spPr>
        <a:xfrm>
          <a:off x="6705111" y="685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25944</xdr:rowOff>
    </xdr:from>
    <xdr:to>
      <xdr:col>24</xdr:col>
      <xdr:colOff>114300</xdr:colOff>
      <xdr:row>62</xdr:row>
      <xdr:rowOff>127544</xdr:rowOff>
    </xdr:to>
    <xdr:sp macro="" textlink="">
      <xdr:nvSpPr>
        <xdr:cNvPr id="189" name="楕円 188"/>
        <xdr:cNvSpPr/>
      </xdr:nvSpPr>
      <xdr:spPr>
        <a:xfrm>
          <a:off x="45847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4371</xdr:rowOff>
    </xdr:from>
    <xdr:ext cx="405111" cy="259045"/>
    <xdr:sp macro="" textlink="">
      <xdr:nvSpPr>
        <xdr:cNvPr id="190" name="【橋りょう・トンネル】&#10;有形固定資産減価償却率該当値テキスト"/>
        <xdr:cNvSpPr txBox="1"/>
      </xdr:nvSpPr>
      <xdr:spPr>
        <a:xfrm>
          <a:off x="4673600"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4717</xdr:rowOff>
    </xdr:from>
    <xdr:to>
      <xdr:col>20</xdr:col>
      <xdr:colOff>38100</xdr:colOff>
      <xdr:row>62</xdr:row>
      <xdr:rowOff>106317</xdr:rowOff>
    </xdr:to>
    <xdr:sp macro="" textlink="">
      <xdr:nvSpPr>
        <xdr:cNvPr id="191" name="楕円 190"/>
        <xdr:cNvSpPr/>
      </xdr:nvSpPr>
      <xdr:spPr>
        <a:xfrm>
          <a:off x="3746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55517</xdr:rowOff>
    </xdr:from>
    <xdr:to>
      <xdr:col>24</xdr:col>
      <xdr:colOff>63500</xdr:colOff>
      <xdr:row>62</xdr:row>
      <xdr:rowOff>76744</xdr:rowOff>
    </xdr:to>
    <xdr:cxnSp macro="">
      <xdr:nvCxnSpPr>
        <xdr:cNvPr id="192" name="直線コネクタ 191"/>
        <xdr:cNvCxnSpPr/>
      </xdr:nvCxnSpPr>
      <xdr:spPr>
        <a:xfrm>
          <a:off x="3797300" y="1068541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153307</xdr:rowOff>
    </xdr:from>
    <xdr:to>
      <xdr:col>15</xdr:col>
      <xdr:colOff>101600</xdr:colOff>
      <xdr:row>62</xdr:row>
      <xdr:rowOff>83457</xdr:rowOff>
    </xdr:to>
    <xdr:sp macro="" textlink="">
      <xdr:nvSpPr>
        <xdr:cNvPr id="193" name="楕円 192"/>
        <xdr:cNvSpPr/>
      </xdr:nvSpPr>
      <xdr:spPr>
        <a:xfrm>
          <a:off x="2857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32657</xdr:rowOff>
    </xdr:from>
    <xdr:to>
      <xdr:col>19</xdr:col>
      <xdr:colOff>177800</xdr:colOff>
      <xdr:row>62</xdr:row>
      <xdr:rowOff>55517</xdr:rowOff>
    </xdr:to>
    <xdr:cxnSp macro="">
      <xdr:nvCxnSpPr>
        <xdr:cNvPr id="194" name="直線コネクタ 193"/>
        <xdr:cNvCxnSpPr/>
      </xdr:nvCxnSpPr>
      <xdr:spPr>
        <a:xfrm>
          <a:off x="2908300" y="106625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132080</xdr:rowOff>
    </xdr:from>
    <xdr:to>
      <xdr:col>10</xdr:col>
      <xdr:colOff>165100</xdr:colOff>
      <xdr:row>62</xdr:row>
      <xdr:rowOff>62230</xdr:rowOff>
    </xdr:to>
    <xdr:sp macro="" textlink="">
      <xdr:nvSpPr>
        <xdr:cNvPr id="195" name="楕円 194"/>
        <xdr:cNvSpPr/>
      </xdr:nvSpPr>
      <xdr:spPr>
        <a:xfrm>
          <a:off x="1968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xdr:rowOff>
    </xdr:from>
    <xdr:to>
      <xdr:col>15</xdr:col>
      <xdr:colOff>50800</xdr:colOff>
      <xdr:row>62</xdr:row>
      <xdr:rowOff>32657</xdr:rowOff>
    </xdr:to>
    <xdr:cxnSp macro="">
      <xdr:nvCxnSpPr>
        <xdr:cNvPr id="196" name="直線コネクタ 195"/>
        <xdr:cNvCxnSpPr/>
      </xdr:nvCxnSpPr>
      <xdr:spPr>
        <a:xfrm>
          <a:off x="2019300" y="106413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107587</xdr:rowOff>
    </xdr:from>
    <xdr:to>
      <xdr:col>6</xdr:col>
      <xdr:colOff>38100</xdr:colOff>
      <xdr:row>62</xdr:row>
      <xdr:rowOff>37737</xdr:rowOff>
    </xdr:to>
    <xdr:sp macro="" textlink="">
      <xdr:nvSpPr>
        <xdr:cNvPr id="197" name="楕円 196"/>
        <xdr:cNvSpPr/>
      </xdr:nvSpPr>
      <xdr:spPr>
        <a:xfrm>
          <a:off x="1079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158387</xdr:rowOff>
    </xdr:from>
    <xdr:to>
      <xdr:col>10</xdr:col>
      <xdr:colOff>114300</xdr:colOff>
      <xdr:row>62</xdr:row>
      <xdr:rowOff>11430</xdr:rowOff>
    </xdr:to>
    <xdr:cxnSp macro="">
      <xdr:nvCxnSpPr>
        <xdr:cNvPr id="198" name="直線コネクタ 197"/>
        <xdr:cNvCxnSpPr/>
      </xdr:nvCxnSpPr>
      <xdr:spPr>
        <a:xfrm>
          <a:off x="1130300" y="106168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97444</xdr:rowOff>
    </xdr:from>
    <xdr:ext cx="405111" cy="259045"/>
    <xdr:sp macro="" textlink="">
      <xdr:nvSpPr>
        <xdr:cNvPr id="203" name="n_1mainValue【橋りょう・トンネル】&#10;有形固定資産減価償却率"/>
        <xdr:cNvSpPr txBox="1"/>
      </xdr:nvSpPr>
      <xdr:spPr>
        <a:xfrm>
          <a:off x="35820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74584</xdr:rowOff>
    </xdr:from>
    <xdr:ext cx="405111" cy="259045"/>
    <xdr:sp macro="" textlink="">
      <xdr:nvSpPr>
        <xdr:cNvPr id="204" name="n_2mainValue【橋りょう・トンネル】&#10;有形固定資産減価償却率"/>
        <xdr:cNvSpPr txBox="1"/>
      </xdr:nvSpPr>
      <xdr:spPr>
        <a:xfrm>
          <a:off x="2705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53357</xdr:rowOff>
    </xdr:from>
    <xdr:ext cx="405111" cy="259045"/>
    <xdr:sp macro="" textlink="">
      <xdr:nvSpPr>
        <xdr:cNvPr id="205" name="n_3mainValue【橋りょう・トンネル】&#10;有形固定資産減価償却率"/>
        <xdr:cNvSpPr txBox="1"/>
      </xdr:nvSpPr>
      <xdr:spPr>
        <a:xfrm>
          <a:off x="1816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28864</xdr:rowOff>
    </xdr:from>
    <xdr:ext cx="405111" cy="259045"/>
    <xdr:sp macro="" textlink="">
      <xdr:nvSpPr>
        <xdr:cNvPr id="206" name="n_4mainValue【橋りょう・トンネル】&#10;有形固定資産減価償却率"/>
        <xdr:cNvSpPr txBox="1"/>
      </xdr:nvSpPr>
      <xdr:spPr>
        <a:xfrm>
          <a:off x="927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113642</xdr:rowOff>
    </xdr:from>
    <xdr:to>
      <xdr:col>55</xdr:col>
      <xdr:colOff>50800</xdr:colOff>
      <xdr:row>64</xdr:row>
      <xdr:rowOff>43792</xdr:rowOff>
    </xdr:to>
    <xdr:sp macro="" textlink="">
      <xdr:nvSpPr>
        <xdr:cNvPr id="248" name="楕円 247"/>
        <xdr:cNvSpPr/>
      </xdr:nvSpPr>
      <xdr:spPr>
        <a:xfrm>
          <a:off x="10426700" y="109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92069</xdr:rowOff>
    </xdr:from>
    <xdr:ext cx="534377" cy="259045"/>
    <xdr:sp macro="" textlink="">
      <xdr:nvSpPr>
        <xdr:cNvPr id="249" name="【橋りょう・トンネル】&#10;一人当たり有形固定資産（償却資産）額該当値テキスト"/>
        <xdr:cNvSpPr txBox="1"/>
      </xdr:nvSpPr>
      <xdr:spPr>
        <a:xfrm>
          <a:off x="10515600" y="108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113447</xdr:rowOff>
    </xdr:from>
    <xdr:to>
      <xdr:col>50</xdr:col>
      <xdr:colOff>165100</xdr:colOff>
      <xdr:row>64</xdr:row>
      <xdr:rowOff>43597</xdr:rowOff>
    </xdr:to>
    <xdr:sp macro="" textlink="">
      <xdr:nvSpPr>
        <xdr:cNvPr id="250" name="楕円 249"/>
        <xdr:cNvSpPr/>
      </xdr:nvSpPr>
      <xdr:spPr>
        <a:xfrm>
          <a:off x="9588500" y="1091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164247</xdr:rowOff>
    </xdr:from>
    <xdr:to>
      <xdr:col>55</xdr:col>
      <xdr:colOff>0</xdr:colOff>
      <xdr:row>63</xdr:row>
      <xdr:rowOff>164442</xdr:rowOff>
    </xdr:to>
    <xdr:cxnSp macro="">
      <xdr:nvCxnSpPr>
        <xdr:cNvPr id="251" name="直線コネクタ 250"/>
        <xdr:cNvCxnSpPr/>
      </xdr:nvCxnSpPr>
      <xdr:spPr>
        <a:xfrm>
          <a:off x="9639300" y="10965597"/>
          <a:ext cx="8382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112670</xdr:rowOff>
    </xdr:from>
    <xdr:to>
      <xdr:col>46</xdr:col>
      <xdr:colOff>38100</xdr:colOff>
      <xdr:row>64</xdr:row>
      <xdr:rowOff>42820</xdr:rowOff>
    </xdr:to>
    <xdr:sp macro="" textlink="">
      <xdr:nvSpPr>
        <xdr:cNvPr id="252" name="楕円 251"/>
        <xdr:cNvSpPr/>
      </xdr:nvSpPr>
      <xdr:spPr>
        <a:xfrm>
          <a:off x="8699500" y="109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163470</xdr:rowOff>
    </xdr:from>
    <xdr:to>
      <xdr:col>50</xdr:col>
      <xdr:colOff>114300</xdr:colOff>
      <xdr:row>63</xdr:row>
      <xdr:rowOff>164247</xdr:rowOff>
    </xdr:to>
    <xdr:cxnSp macro="">
      <xdr:nvCxnSpPr>
        <xdr:cNvPr id="253" name="直線コネクタ 252"/>
        <xdr:cNvCxnSpPr/>
      </xdr:nvCxnSpPr>
      <xdr:spPr>
        <a:xfrm>
          <a:off x="8750300" y="10964820"/>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111877</xdr:rowOff>
    </xdr:from>
    <xdr:to>
      <xdr:col>41</xdr:col>
      <xdr:colOff>101600</xdr:colOff>
      <xdr:row>64</xdr:row>
      <xdr:rowOff>42027</xdr:rowOff>
    </xdr:to>
    <xdr:sp macro="" textlink="">
      <xdr:nvSpPr>
        <xdr:cNvPr id="254" name="楕円 253"/>
        <xdr:cNvSpPr/>
      </xdr:nvSpPr>
      <xdr:spPr>
        <a:xfrm>
          <a:off x="7810500" y="1091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162677</xdr:rowOff>
    </xdr:from>
    <xdr:to>
      <xdr:col>45</xdr:col>
      <xdr:colOff>177800</xdr:colOff>
      <xdr:row>63</xdr:row>
      <xdr:rowOff>163470</xdr:rowOff>
    </xdr:to>
    <xdr:cxnSp macro="">
      <xdr:nvCxnSpPr>
        <xdr:cNvPr id="255" name="直線コネクタ 254"/>
        <xdr:cNvCxnSpPr/>
      </xdr:nvCxnSpPr>
      <xdr:spPr>
        <a:xfrm>
          <a:off x="7861300" y="10964027"/>
          <a:ext cx="8890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111392</xdr:rowOff>
    </xdr:from>
    <xdr:to>
      <xdr:col>36</xdr:col>
      <xdr:colOff>165100</xdr:colOff>
      <xdr:row>64</xdr:row>
      <xdr:rowOff>41542</xdr:rowOff>
    </xdr:to>
    <xdr:sp macro="" textlink="">
      <xdr:nvSpPr>
        <xdr:cNvPr id="256" name="楕円 255"/>
        <xdr:cNvSpPr/>
      </xdr:nvSpPr>
      <xdr:spPr>
        <a:xfrm>
          <a:off x="6921500" y="1091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162192</xdr:rowOff>
    </xdr:from>
    <xdr:to>
      <xdr:col>41</xdr:col>
      <xdr:colOff>50800</xdr:colOff>
      <xdr:row>63</xdr:row>
      <xdr:rowOff>162677</xdr:rowOff>
    </xdr:to>
    <xdr:cxnSp macro="">
      <xdr:nvCxnSpPr>
        <xdr:cNvPr id="257" name="直線コネクタ 256"/>
        <xdr:cNvCxnSpPr/>
      </xdr:nvCxnSpPr>
      <xdr:spPr>
        <a:xfrm>
          <a:off x="6972300" y="10963542"/>
          <a:ext cx="8890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34724</xdr:rowOff>
    </xdr:from>
    <xdr:ext cx="534377" cy="259045"/>
    <xdr:sp macro="" textlink="">
      <xdr:nvSpPr>
        <xdr:cNvPr id="262" name="n_1mainValue【橋りょう・トンネル】&#10;一人当たり有形固定資産（償却資産）額"/>
        <xdr:cNvSpPr txBox="1"/>
      </xdr:nvSpPr>
      <xdr:spPr>
        <a:xfrm>
          <a:off x="9359411" y="110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33947</xdr:rowOff>
    </xdr:from>
    <xdr:ext cx="534377" cy="259045"/>
    <xdr:sp macro="" textlink="">
      <xdr:nvSpPr>
        <xdr:cNvPr id="263" name="n_2mainValue【橋りょう・トンネル】&#10;一人当たり有形固定資産（償却資産）額"/>
        <xdr:cNvSpPr txBox="1"/>
      </xdr:nvSpPr>
      <xdr:spPr>
        <a:xfrm>
          <a:off x="8483111" y="1100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33154</xdr:rowOff>
    </xdr:from>
    <xdr:ext cx="534377" cy="259045"/>
    <xdr:sp macro="" textlink="">
      <xdr:nvSpPr>
        <xdr:cNvPr id="264" name="n_3mainValue【橋りょう・トンネル】&#10;一人当たり有形固定資産（償却資産）額"/>
        <xdr:cNvSpPr txBox="1"/>
      </xdr:nvSpPr>
      <xdr:spPr>
        <a:xfrm>
          <a:off x="7594111" y="1100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32669</xdr:rowOff>
    </xdr:from>
    <xdr:ext cx="534377" cy="259045"/>
    <xdr:sp macro="" textlink="">
      <xdr:nvSpPr>
        <xdr:cNvPr id="265" name="n_4mainValue【橋りょう・トンネル】&#10;一人当たり有形固定資産（償却資産）額"/>
        <xdr:cNvSpPr txBox="1"/>
      </xdr:nvSpPr>
      <xdr:spPr>
        <a:xfrm>
          <a:off x="6705111" y="1100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95" name="【公営住宅】&#10;有形固定資産減価償却率平均値テキスト"/>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69214</xdr:rowOff>
    </xdr:from>
    <xdr:to>
      <xdr:col>24</xdr:col>
      <xdr:colOff>114300</xdr:colOff>
      <xdr:row>80</xdr:row>
      <xdr:rowOff>170814</xdr:rowOff>
    </xdr:to>
    <xdr:sp macro="" textlink="">
      <xdr:nvSpPr>
        <xdr:cNvPr id="306" name="楕円 305"/>
        <xdr:cNvSpPr/>
      </xdr:nvSpPr>
      <xdr:spPr>
        <a:xfrm>
          <a:off x="45847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92091</xdr:rowOff>
    </xdr:from>
    <xdr:ext cx="405111" cy="259045"/>
    <xdr:sp macro="" textlink="">
      <xdr:nvSpPr>
        <xdr:cNvPr id="307" name="【公営住宅】&#10;有形固定資産減価償却率該当値テキスト"/>
        <xdr:cNvSpPr txBox="1"/>
      </xdr:nvSpPr>
      <xdr:spPr>
        <a:xfrm>
          <a:off x="4673600"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17780</xdr:rowOff>
    </xdr:from>
    <xdr:to>
      <xdr:col>20</xdr:col>
      <xdr:colOff>38100</xdr:colOff>
      <xdr:row>80</xdr:row>
      <xdr:rowOff>119380</xdr:rowOff>
    </xdr:to>
    <xdr:sp macro="" textlink="">
      <xdr:nvSpPr>
        <xdr:cNvPr id="308" name="楕円 307"/>
        <xdr:cNvSpPr/>
      </xdr:nvSpPr>
      <xdr:spPr>
        <a:xfrm>
          <a:off x="3746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68580</xdr:rowOff>
    </xdr:from>
    <xdr:to>
      <xdr:col>24</xdr:col>
      <xdr:colOff>63500</xdr:colOff>
      <xdr:row>80</xdr:row>
      <xdr:rowOff>120014</xdr:rowOff>
    </xdr:to>
    <xdr:cxnSp macro="">
      <xdr:nvCxnSpPr>
        <xdr:cNvPr id="309" name="直線コネクタ 308"/>
        <xdr:cNvCxnSpPr/>
      </xdr:nvCxnSpPr>
      <xdr:spPr>
        <a:xfrm>
          <a:off x="3797300" y="13784580"/>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139700</xdr:rowOff>
    </xdr:from>
    <xdr:to>
      <xdr:col>15</xdr:col>
      <xdr:colOff>101600</xdr:colOff>
      <xdr:row>80</xdr:row>
      <xdr:rowOff>69850</xdr:rowOff>
    </xdr:to>
    <xdr:sp macro="" textlink="">
      <xdr:nvSpPr>
        <xdr:cNvPr id="310" name="楕円 309"/>
        <xdr:cNvSpPr/>
      </xdr:nvSpPr>
      <xdr:spPr>
        <a:xfrm>
          <a:off x="2857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19050</xdr:rowOff>
    </xdr:from>
    <xdr:to>
      <xdr:col>19</xdr:col>
      <xdr:colOff>177800</xdr:colOff>
      <xdr:row>80</xdr:row>
      <xdr:rowOff>68580</xdr:rowOff>
    </xdr:to>
    <xdr:cxnSp macro="">
      <xdr:nvCxnSpPr>
        <xdr:cNvPr id="311" name="直線コネクタ 310"/>
        <xdr:cNvCxnSpPr/>
      </xdr:nvCxnSpPr>
      <xdr:spPr>
        <a:xfrm>
          <a:off x="2908300" y="137350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88264</xdr:rowOff>
    </xdr:from>
    <xdr:to>
      <xdr:col>10</xdr:col>
      <xdr:colOff>165100</xdr:colOff>
      <xdr:row>80</xdr:row>
      <xdr:rowOff>18414</xdr:rowOff>
    </xdr:to>
    <xdr:sp macro="" textlink="">
      <xdr:nvSpPr>
        <xdr:cNvPr id="312" name="楕円 311"/>
        <xdr:cNvSpPr/>
      </xdr:nvSpPr>
      <xdr:spPr>
        <a:xfrm>
          <a:off x="1968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139064</xdr:rowOff>
    </xdr:from>
    <xdr:to>
      <xdr:col>15</xdr:col>
      <xdr:colOff>50800</xdr:colOff>
      <xdr:row>80</xdr:row>
      <xdr:rowOff>19050</xdr:rowOff>
    </xdr:to>
    <xdr:cxnSp macro="">
      <xdr:nvCxnSpPr>
        <xdr:cNvPr id="313" name="直線コネクタ 312"/>
        <xdr:cNvCxnSpPr/>
      </xdr:nvCxnSpPr>
      <xdr:spPr>
        <a:xfrm>
          <a:off x="2019300" y="136836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67311</xdr:rowOff>
    </xdr:from>
    <xdr:to>
      <xdr:col>6</xdr:col>
      <xdr:colOff>38100</xdr:colOff>
      <xdr:row>79</xdr:row>
      <xdr:rowOff>168911</xdr:rowOff>
    </xdr:to>
    <xdr:sp macro="" textlink="">
      <xdr:nvSpPr>
        <xdr:cNvPr id="314" name="楕円 313"/>
        <xdr:cNvSpPr/>
      </xdr:nvSpPr>
      <xdr:spPr>
        <a:xfrm>
          <a:off x="1079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118111</xdr:rowOff>
    </xdr:from>
    <xdr:to>
      <xdr:col>10</xdr:col>
      <xdr:colOff>114300</xdr:colOff>
      <xdr:row>79</xdr:row>
      <xdr:rowOff>139064</xdr:rowOff>
    </xdr:to>
    <xdr:cxnSp macro="">
      <xdr:nvCxnSpPr>
        <xdr:cNvPr id="315" name="直線コネクタ 314"/>
        <xdr:cNvCxnSpPr/>
      </xdr:nvCxnSpPr>
      <xdr:spPr>
        <a:xfrm>
          <a:off x="1130300" y="1366266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316" name="n_1aveValue【公営住宅】&#10;有形固定資産減価償却率"/>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317" name="n_2aveValue【公営住宅】&#10;有形固定資産減価償却率"/>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99077</xdr:rowOff>
    </xdr:from>
    <xdr:ext cx="405111" cy="259045"/>
    <xdr:sp macro="" textlink="">
      <xdr:nvSpPr>
        <xdr:cNvPr id="318" name="n_3aveValue【公営住宅】&#10;有形固定資産減価償却率"/>
        <xdr:cNvSpPr txBox="1"/>
      </xdr:nvSpPr>
      <xdr:spPr>
        <a:xfrm>
          <a:off x="1816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aveValue【公営住宅】&#10;有形固定資産減価償却率"/>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135907</xdr:rowOff>
    </xdr:from>
    <xdr:ext cx="405111" cy="259045"/>
    <xdr:sp macro="" textlink="">
      <xdr:nvSpPr>
        <xdr:cNvPr id="320" name="n_1mainValue【公営住宅】&#10;有形固定資産減価償却率"/>
        <xdr:cNvSpPr txBox="1"/>
      </xdr:nvSpPr>
      <xdr:spPr>
        <a:xfrm>
          <a:off x="35820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86377</xdr:rowOff>
    </xdr:from>
    <xdr:ext cx="405111" cy="259045"/>
    <xdr:sp macro="" textlink="">
      <xdr:nvSpPr>
        <xdr:cNvPr id="321" name="n_2mainValue【公営住宅】&#10;有形固定資産減価償却率"/>
        <xdr:cNvSpPr txBox="1"/>
      </xdr:nvSpPr>
      <xdr:spPr>
        <a:xfrm>
          <a:off x="2705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34941</xdr:rowOff>
    </xdr:from>
    <xdr:ext cx="405111" cy="259045"/>
    <xdr:sp macro="" textlink="">
      <xdr:nvSpPr>
        <xdr:cNvPr id="322" name="n_3mainValue【公営住宅】&#10;有形固定資産減価償却率"/>
        <xdr:cNvSpPr txBox="1"/>
      </xdr:nvSpPr>
      <xdr:spPr>
        <a:xfrm>
          <a:off x="18167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13988</xdr:rowOff>
    </xdr:from>
    <xdr:ext cx="405111" cy="259045"/>
    <xdr:sp macro="" textlink="">
      <xdr:nvSpPr>
        <xdr:cNvPr id="323" name="n_4mainValue【公営住宅】&#10;有形固定資産減価償却率"/>
        <xdr:cNvSpPr txBox="1"/>
      </xdr:nvSpPr>
      <xdr:spPr>
        <a:xfrm>
          <a:off x="9277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4826</xdr:rowOff>
    </xdr:from>
    <xdr:to>
      <xdr:col>55</xdr:col>
      <xdr:colOff>50800</xdr:colOff>
      <xdr:row>85</xdr:row>
      <xdr:rowOff>106426</xdr:rowOff>
    </xdr:to>
    <xdr:sp macro="" textlink="">
      <xdr:nvSpPr>
        <xdr:cNvPr id="363" name="楕円 362"/>
        <xdr:cNvSpPr/>
      </xdr:nvSpPr>
      <xdr:spPr>
        <a:xfrm>
          <a:off x="10426700" y="1457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154703</xdr:rowOff>
    </xdr:from>
    <xdr:ext cx="469744" cy="259045"/>
    <xdr:sp macro="" textlink="">
      <xdr:nvSpPr>
        <xdr:cNvPr id="364" name="【公営住宅】&#10;一人当たり面積該当値テキスト"/>
        <xdr:cNvSpPr txBox="1"/>
      </xdr:nvSpPr>
      <xdr:spPr>
        <a:xfrm>
          <a:off x="10515600" y="1455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6350</xdr:rowOff>
    </xdr:from>
    <xdr:to>
      <xdr:col>50</xdr:col>
      <xdr:colOff>165100</xdr:colOff>
      <xdr:row>85</xdr:row>
      <xdr:rowOff>107950</xdr:rowOff>
    </xdr:to>
    <xdr:sp macro="" textlink="">
      <xdr:nvSpPr>
        <xdr:cNvPr id="365" name="楕円 364"/>
        <xdr:cNvSpPr/>
      </xdr:nvSpPr>
      <xdr:spPr>
        <a:xfrm>
          <a:off x="9588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55626</xdr:rowOff>
    </xdr:from>
    <xdr:to>
      <xdr:col>55</xdr:col>
      <xdr:colOff>0</xdr:colOff>
      <xdr:row>85</xdr:row>
      <xdr:rowOff>57150</xdr:rowOff>
    </xdr:to>
    <xdr:cxnSp macro="">
      <xdr:nvCxnSpPr>
        <xdr:cNvPr id="366" name="直線コネクタ 365"/>
        <xdr:cNvCxnSpPr/>
      </xdr:nvCxnSpPr>
      <xdr:spPr>
        <a:xfrm flipV="1">
          <a:off x="9639300" y="1462887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4826</xdr:rowOff>
    </xdr:from>
    <xdr:to>
      <xdr:col>46</xdr:col>
      <xdr:colOff>38100</xdr:colOff>
      <xdr:row>85</xdr:row>
      <xdr:rowOff>106426</xdr:rowOff>
    </xdr:to>
    <xdr:sp macro="" textlink="">
      <xdr:nvSpPr>
        <xdr:cNvPr id="367" name="楕円 366"/>
        <xdr:cNvSpPr/>
      </xdr:nvSpPr>
      <xdr:spPr>
        <a:xfrm>
          <a:off x="8699500" y="1457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55626</xdr:rowOff>
    </xdr:from>
    <xdr:to>
      <xdr:col>50</xdr:col>
      <xdr:colOff>114300</xdr:colOff>
      <xdr:row>85</xdr:row>
      <xdr:rowOff>57150</xdr:rowOff>
    </xdr:to>
    <xdr:cxnSp macro="">
      <xdr:nvCxnSpPr>
        <xdr:cNvPr id="368" name="直線コネクタ 367"/>
        <xdr:cNvCxnSpPr/>
      </xdr:nvCxnSpPr>
      <xdr:spPr>
        <a:xfrm>
          <a:off x="8750300" y="146288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3302</xdr:rowOff>
    </xdr:from>
    <xdr:to>
      <xdr:col>41</xdr:col>
      <xdr:colOff>101600</xdr:colOff>
      <xdr:row>85</xdr:row>
      <xdr:rowOff>104902</xdr:rowOff>
    </xdr:to>
    <xdr:sp macro="" textlink="">
      <xdr:nvSpPr>
        <xdr:cNvPr id="369" name="楕円 368"/>
        <xdr:cNvSpPr/>
      </xdr:nvSpPr>
      <xdr:spPr>
        <a:xfrm>
          <a:off x="7810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54102</xdr:rowOff>
    </xdr:from>
    <xdr:to>
      <xdr:col>45</xdr:col>
      <xdr:colOff>177800</xdr:colOff>
      <xdr:row>85</xdr:row>
      <xdr:rowOff>55626</xdr:rowOff>
    </xdr:to>
    <xdr:cxnSp macro="">
      <xdr:nvCxnSpPr>
        <xdr:cNvPr id="370" name="直線コネクタ 369"/>
        <xdr:cNvCxnSpPr/>
      </xdr:nvCxnSpPr>
      <xdr:spPr>
        <a:xfrm>
          <a:off x="7861300" y="1462735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636</xdr:rowOff>
    </xdr:from>
    <xdr:to>
      <xdr:col>36</xdr:col>
      <xdr:colOff>165100</xdr:colOff>
      <xdr:row>85</xdr:row>
      <xdr:rowOff>102236</xdr:rowOff>
    </xdr:to>
    <xdr:sp macro="" textlink="">
      <xdr:nvSpPr>
        <xdr:cNvPr id="371" name="楕円 370"/>
        <xdr:cNvSpPr/>
      </xdr:nvSpPr>
      <xdr:spPr>
        <a:xfrm>
          <a:off x="69215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51436</xdr:rowOff>
    </xdr:from>
    <xdr:to>
      <xdr:col>41</xdr:col>
      <xdr:colOff>50800</xdr:colOff>
      <xdr:row>85</xdr:row>
      <xdr:rowOff>54102</xdr:rowOff>
    </xdr:to>
    <xdr:cxnSp macro="">
      <xdr:nvCxnSpPr>
        <xdr:cNvPr id="372" name="直線コネクタ 371"/>
        <xdr:cNvCxnSpPr/>
      </xdr:nvCxnSpPr>
      <xdr:spPr>
        <a:xfrm>
          <a:off x="6972300" y="14624686"/>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99077</xdr:rowOff>
    </xdr:from>
    <xdr:ext cx="469744" cy="259045"/>
    <xdr:sp macro="" textlink="">
      <xdr:nvSpPr>
        <xdr:cNvPr id="377" name="n_1mainValue【公営住宅】&#10;一人当たり面積"/>
        <xdr:cNvSpPr txBox="1"/>
      </xdr:nvSpPr>
      <xdr:spPr>
        <a:xfrm>
          <a:off x="9391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97553</xdr:rowOff>
    </xdr:from>
    <xdr:ext cx="469744" cy="259045"/>
    <xdr:sp macro="" textlink="">
      <xdr:nvSpPr>
        <xdr:cNvPr id="378" name="n_2mainValue【公営住宅】&#10;一人当たり面積"/>
        <xdr:cNvSpPr txBox="1"/>
      </xdr:nvSpPr>
      <xdr:spPr>
        <a:xfrm>
          <a:off x="85154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96029</xdr:rowOff>
    </xdr:from>
    <xdr:ext cx="469744" cy="259045"/>
    <xdr:sp macro="" textlink="">
      <xdr:nvSpPr>
        <xdr:cNvPr id="379" name="n_3mainValue【公営住宅】&#10;一人当たり面積"/>
        <xdr:cNvSpPr txBox="1"/>
      </xdr:nvSpPr>
      <xdr:spPr>
        <a:xfrm>
          <a:off x="7626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93363</xdr:rowOff>
    </xdr:from>
    <xdr:ext cx="469744" cy="259045"/>
    <xdr:sp macro="" textlink="">
      <xdr:nvSpPr>
        <xdr:cNvPr id="380" name="n_4mainValue【公営住宅】&#10;一人当たり面積"/>
        <xdr:cNvSpPr txBox="1"/>
      </xdr:nvSpPr>
      <xdr:spPr>
        <a:xfrm>
          <a:off x="6737427"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26"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118745</xdr:rowOff>
    </xdr:from>
    <xdr:to>
      <xdr:col>85</xdr:col>
      <xdr:colOff>177800</xdr:colOff>
      <xdr:row>36</xdr:row>
      <xdr:rowOff>48895</xdr:rowOff>
    </xdr:to>
    <xdr:sp macro="" textlink="">
      <xdr:nvSpPr>
        <xdr:cNvPr id="437" name="楕円 436"/>
        <xdr:cNvSpPr/>
      </xdr:nvSpPr>
      <xdr:spPr>
        <a:xfrm>
          <a:off x="162687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141622</xdr:rowOff>
    </xdr:from>
    <xdr:ext cx="405111" cy="259045"/>
    <xdr:sp macro="" textlink="">
      <xdr:nvSpPr>
        <xdr:cNvPr id="438" name="【認定こども園・幼稚園・保育所】&#10;有形固定資産減価償却率該当値テキスト"/>
        <xdr:cNvSpPr txBox="1"/>
      </xdr:nvSpPr>
      <xdr:spPr>
        <a:xfrm>
          <a:off x="16357600"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42545</xdr:rowOff>
    </xdr:from>
    <xdr:to>
      <xdr:col>81</xdr:col>
      <xdr:colOff>101600</xdr:colOff>
      <xdr:row>35</xdr:row>
      <xdr:rowOff>144145</xdr:rowOff>
    </xdr:to>
    <xdr:sp macro="" textlink="">
      <xdr:nvSpPr>
        <xdr:cNvPr id="439" name="楕円 438"/>
        <xdr:cNvSpPr/>
      </xdr:nvSpPr>
      <xdr:spPr>
        <a:xfrm>
          <a:off x="15430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93345</xdr:rowOff>
    </xdr:from>
    <xdr:to>
      <xdr:col>85</xdr:col>
      <xdr:colOff>127000</xdr:colOff>
      <xdr:row>35</xdr:row>
      <xdr:rowOff>169545</xdr:rowOff>
    </xdr:to>
    <xdr:cxnSp macro="">
      <xdr:nvCxnSpPr>
        <xdr:cNvPr id="440" name="直線コネクタ 439"/>
        <xdr:cNvCxnSpPr/>
      </xdr:nvCxnSpPr>
      <xdr:spPr>
        <a:xfrm>
          <a:off x="15481300" y="609409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128270</xdr:rowOff>
    </xdr:from>
    <xdr:to>
      <xdr:col>76</xdr:col>
      <xdr:colOff>165100</xdr:colOff>
      <xdr:row>35</xdr:row>
      <xdr:rowOff>58420</xdr:rowOff>
    </xdr:to>
    <xdr:sp macro="" textlink="">
      <xdr:nvSpPr>
        <xdr:cNvPr id="441" name="楕円 440"/>
        <xdr:cNvSpPr/>
      </xdr:nvSpPr>
      <xdr:spPr>
        <a:xfrm>
          <a:off x="14541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xdr:rowOff>
    </xdr:from>
    <xdr:to>
      <xdr:col>81</xdr:col>
      <xdr:colOff>50800</xdr:colOff>
      <xdr:row>35</xdr:row>
      <xdr:rowOff>93345</xdr:rowOff>
    </xdr:to>
    <xdr:cxnSp macro="">
      <xdr:nvCxnSpPr>
        <xdr:cNvPr id="442" name="直線コネクタ 441"/>
        <xdr:cNvCxnSpPr/>
      </xdr:nvCxnSpPr>
      <xdr:spPr>
        <a:xfrm>
          <a:off x="14592300" y="60083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40640</xdr:rowOff>
    </xdr:from>
    <xdr:to>
      <xdr:col>72</xdr:col>
      <xdr:colOff>38100</xdr:colOff>
      <xdr:row>34</xdr:row>
      <xdr:rowOff>142240</xdr:rowOff>
    </xdr:to>
    <xdr:sp macro="" textlink="">
      <xdr:nvSpPr>
        <xdr:cNvPr id="443" name="楕円 442"/>
        <xdr:cNvSpPr/>
      </xdr:nvSpPr>
      <xdr:spPr>
        <a:xfrm>
          <a:off x="13652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91440</xdr:rowOff>
    </xdr:from>
    <xdr:to>
      <xdr:col>76</xdr:col>
      <xdr:colOff>114300</xdr:colOff>
      <xdr:row>35</xdr:row>
      <xdr:rowOff>7620</xdr:rowOff>
    </xdr:to>
    <xdr:cxnSp macro="">
      <xdr:nvCxnSpPr>
        <xdr:cNvPr id="444" name="直線コネクタ 443"/>
        <xdr:cNvCxnSpPr/>
      </xdr:nvCxnSpPr>
      <xdr:spPr>
        <a:xfrm>
          <a:off x="13703300" y="592074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133985</xdr:rowOff>
    </xdr:from>
    <xdr:to>
      <xdr:col>67</xdr:col>
      <xdr:colOff>101600</xdr:colOff>
      <xdr:row>34</xdr:row>
      <xdr:rowOff>64135</xdr:rowOff>
    </xdr:to>
    <xdr:sp macro="" textlink="">
      <xdr:nvSpPr>
        <xdr:cNvPr id="445" name="楕円 444"/>
        <xdr:cNvSpPr/>
      </xdr:nvSpPr>
      <xdr:spPr>
        <a:xfrm>
          <a:off x="12763500" y="57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13335</xdr:rowOff>
    </xdr:from>
    <xdr:to>
      <xdr:col>71</xdr:col>
      <xdr:colOff>177800</xdr:colOff>
      <xdr:row>34</xdr:row>
      <xdr:rowOff>91440</xdr:rowOff>
    </xdr:to>
    <xdr:cxnSp macro="">
      <xdr:nvCxnSpPr>
        <xdr:cNvPr id="446" name="直線コネクタ 445"/>
        <xdr:cNvCxnSpPr/>
      </xdr:nvCxnSpPr>
      <xdr:spPr>
        <a:xfrm>
          <a:off x="12814300" y="584263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24782</xdr:rowOff>
    </xdr:from>
    <xdr:ext cx="405111" cy="259045"/>
    <xdr:sp macro="" textlink="">
      <xdr:nvSpPr>
        <xdr:cNvPr id="447" name="n_1aveValue【認定こども園・幼稚園・保育所】&#10;有形固定資産減価償却率"/>
        <xdr:cNvSpPr txBox="1"/>
      </xdr:nvSpPr>
      <xdr:spPr>
        <a:xfrm>
          <a:off x="152660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8"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97172</xdr:rowOff>
    </xdr:from>
    <xdr:ext cx="405111" cy="259045"/>
    <xdr:sp macro="" textlink="">
      <xdr:nvSpPr>
        <xdr:cNvPr id="449" name="n_3aveValue【認定こども園・幼稚園・保育所】&#10;有形固定資産減価償却率"/>
        <xdr:cNvSpPr txBox="1"/>
      </xdr:nvSpPr>
      <xdr:spPr>
        <a:xfrm>
          <a:off x="13500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450" name="n_4aveValue【認定こども園・幼稚園・保育所】&#10;有形固定資産減価償却率"/>
        <xdr:cNvSpPr txBox="1"/>
      </xdr:nvSpPr>
      <xdr:spPr>
        <a:xfrm>
          <a:off x="12611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160672</xdr:rowOff>
    </xdr:from>
    <xdr:ext cx="405111" cy="259045"/>
    <xdr:sp macro="" textlink="">
      <xdr:nvSpPr>
        <xdr:cNvPr id="451" name="n_1mainValue【認定こども園・幼稚園・保育所】&#10;有形固定資産減価償却率"/>
        <xdr:cNvSpPr txBox="1"/>
      </xdr:nvSpPr>
      <xdr:spPr>
        <a:xfrm>
          <a:off x="15266044"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74947</xdr:rowOff>
    </xdr:from>
    <xdr:ext cx="405111" cy="259045"/>
    <xdr:sp macro="" textlink="">
      <xdr:nvSpPr>
        <xdr:cNvPr id="452" name="n_2mainValue【認定こども園・幼稚園・保育所】&#10;有形固定資産減価償却率"/>
        <xdr:cNvSpPr txBox="1"/>
      </xdr:nvSpPr>
      <xdr:spPr>
        <a:xfrm>
          <a:off x="143897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158767</xdr:rowOff>
    </xdr:from>
    <xdr:ext cx="405111" cy="259045"/>
    <xdr:sp macro="" textlink="">
      <xdr:nvSpPr>
        <xdr:cNvPr id="453" name="n_3mainValue【認定こども園・幼稚園・保育所】&#10;有形固定資産減価償却率"/>
        <xdr:cNvSpPr txBox="1"/>
      </xdr:nvSpPr>
      <xdr:spPr>
        <a:xfrm>
          <a:off x="135007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80662</xdr:rowOff>
    </xdr:from>
    <xdr:ext cx="405111" cy="259045"/>
    <xdr:sp macro="" textlink="">
      <xdr:nvSpPr>
        <xdr:cNvPr id="454" name="n_4mainValue【認定こども園・幼稚園・保育所】&#10;有形固定資産減価償却率"/>
        <xdr:cNvSpPr txBox="1"/>
      </xdr:nvSpPr>
      <xdr:spPr>
        <a:xfrm>
          <a:off x="12611744" y="556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81" name="【認定こども園・幼稚園・保育所】&#10;一人当たり面積平均値テキスト"/>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164846</xdr:rowOff>
    </xdr:from>
    <xdr:to>
      <xdr:col>116</xdr:col>
      <xdr:colOff>114300</xdr:colOff>
      <xdr:row>37</xdr:row>
      <xdr:rowOff>94996</xdr:rowOff>
    </xdr:to>
    <xdr:sp macro="" textlink="">
      <xdr:nvSpPr>
        <xdr:cNvPr id="492" name="楕円 491"/>
        <xdr:cNvSpPr/>
      </xdr:nvSpPr>
      <xdr:spPr>
        <a:xfrm>
          <a:off x="22110700" y="63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16273</xdr:rowOff>
    </xdr:from>
    <xdr:ext cx="469744" cy="259045"/>
    <xdr:sp macro="" textlink="">
      <xdr:nvSpPr>
        <xdr:cNvPr id="493" name="【認定こども園・幼稚園・保育所】&#10;一人当たり面積該当値テキスト"/>
        <xdr:cNvSpPr txBox="1"/>
      </xdr:nvSpPr>
      <xdr:spPr>
        <a:xfrm>
          <a:off x="22199600" y="618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254</xdr:rowOff>
    </xdr:from>
    <xdr:to>
      <xdr:col>112</xdr:col>
      <xdr:colOff>38100</xdr:colOff>
      <xdr:row>37</xdr:row>
      <xdr:rowOff>101854</xdr:rowOff>
    </xdr:to>
    <xdr:sp macro="" textlink="">
      <xdr:nvSpPr>
        <xdr:cNvPr id="494" name="楕円 493"/>
        <xdr:cNvSpPr/>
      </xdr:nvSpPr>
      <xdr:spPr>
        <a:xfrm>
          <a:off x="212725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44196</xdr:rowOff>
    </xdr:from>
    <xdr:to>
      <xdr:col>116</xdr:col>
      <xdr:colOff>63500</xdr:colOff>
      <xdr:row>37</xdr:row>
      <xdr:rowOff>51054</xdr:rowOff>
    </xdr:to>
    <xdr:cxnSp macro="">
      <xdr:nvCxnSpPr>
        <xdr:cNvPr id="495" name="直線コネクタ 494"/>
        <xdr:cNvCxnSpPr/>
      </xdr:nvCxnSpPr>
      <xdr:spPr>
        <a:xfrm flipV="1">
          <a:off x="21323300" y="638784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167132</xdr:rowOff>
    </xdr:from>
    <xdr:to>
      <xdr:col>107</xdr:col>
      <xdr:colOff>101600</xdr:colOff>
      <xdr:row>37</xdr:row>
      <xdr:rowOff>97282</xdr:rowOff>
    </xdr:to>
    <xdr:sp macro="" textlink="">
      <xdr:nvSpPr>
        <xdr:cNvPr id="496" name="楕円 495"/>
        <xdr:cNvSpPr/>
      </xdr:nvSpPr>
      <xdr:spPr>
        <a:xfrm>
          <a:off x="20383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46482</xdr:rowOff>
    </xdr:from>
    <xdr:to>
      <xdr:col>111</xdr:col>
      <xdr:colOff>177800</xdr:colOff>
      <xdr:row>37</xdr:row>
      <xdr:rowOff>51054</xdr:rowOff>
    </xdr:to>
    <xdr:cxnSp macro="">
      <xdr:nvCxnSpPr>
        <xdr:cNvPr id="497" name="直線コネクタ 496"/>
        <xdr:cNvCxnSpPr/>
      </xdr:nvCxnSpPr>
      <xdr:spPr>
        <a:xfrm>
          <a:off x="20434300" y="63901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160274</xdr:rowOff>
    </xdr:from>
    <xdr:to>
      <xdr:col>102</xdr:col>
      <xdr:colOff>165100</xdr:colOff>
      <xdr:row>37</xdr:row>
      <xdr:rowOff>90424</xdr:rowOff>
    </xdr:to>
    <xdr:sp macro="" textlink="">
      <xdr:nvSpPr>
        <xdr:cNvPr id="498" name="楕円 497"/>
        <xdr:cNvSpPr/>
      </xdr:nvSpPr>
      <xdr:spPr>
        <a:xfrm>
          <a:off x="19494500" y="63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39624</xdr:rowOff>
    </xdr:from>
    <xdr:to>
      <xdr:col>107</xdr:col>
      <xdr:colOff>50800</xdr:colOff>
      <xdr:row>37</xdr:row>
      <xdr:rowOff>46482</xdr:rowOff>
    </xdr:to>
    <xdr:cxnSp macro="">
      <xdr:nvCxnSpPr>
        <xdr:cNvPr id="499" name="直線コネクタ 498"/>
        <xdr:cNvCxnSpPr/>
      </xdr:nvCxnSpPr>
      <xdr:spPr>
        <a:xfrm>
          <a:off x="19545300" y="63832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162560</xdr:rowOff>
    </xdr:from>
    <xdr:to>
      <xdr:col>98</xdr:col>
      <xdr:colOff>38100</xdr:colOff>
      <xdr:row>37</xdr:row>
      <xdr:rowOff>92710</xdr:rowOff>
    </xdr:to>
    <xdr:sp macro="" textlink="">
      <xdr:nvSpPr>
        <xdr:cNvPr id="500" name="楕円 499"/>
        <xdr:cNvSpPr/>
      </xdr:nvSpPr>
      <xdr:spPr>
        <a:xfrm>
          <a:off x="18605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39624</xdr:rowOff>
    </xdr:from>
    <xdr:to>
      <xdr:col>102</xdr:col>
      <xdr:colOff>114300</xdr:colOff>
      <xdr:row>37</xdr:row>
      <xdr:rowOff>41910</xdr:rowOff>
    </xdr:to>
    <xdr:cxnSp macro="">
      <xdr:nvCxnSpPr>
        <xdr:cNvPr id="501" name="直線コネクタ 500"/>
        <xdr:cNvCxnSpPr/>
      </xdr:nvCxnSpPr>
      <xdr:spPr>
        <a:xfrm flipV="1">
          <a:off x="18656300" y="638327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502" name="n_1aveValue【認定こども園・幼稚園・保育所】&#10;一人当たり面積"/>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03" name="n_2aveValue【認定こども園・幼稚園・保育所】&#10;一人当たり面積"/>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504" name="n_3aveValue【認定こども園・幼稚園・保育所】&#10;一人当たり面積"/>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505" name="n_4aveValue【認定こども園・幼稚園・保育所】&#10;一人当たり面積"/>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118381</xdr:rowOff>
    </xdr:from>
    <xdr:ext cx="469744" cy="259045"/>
    <xdr:sp macro="" textlink="">
      <xdr:nvSpPr>
        <xdr:cNvPr id="506" name="n_1mainValue【認定こども園・幼稚園・保育所】&#10;一人当たり面積"/>
        <xdr:cNvSpPr txBox="1"/>
      </xdr:nvSpPr>
      <xdr:spPr>
        <a:xfrm>
          <a:off x="21075727"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113809</xdr:rowOff>
    </xdr:from>
    <xdr:ext cx="469744" cy="259045"/>
    <xdr:sp macro="" textlink="">
      <xdr:nvSpPr>
        <xdr:cNvPr id="507" name="n_2mainValue【認定こども園・幼稚園・保育所】&#10;一人当たり面積"/>
        <xdr:cNvSpPr txBox="1"/>
      </xdr:nvSpPr>
      <xdr:spPr>
        <a:xfrm>
          <a:off x="20199427"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106951</xdr:rowOff>
    </xdr:from>
    <xdr:ext cx="469744" cy="259045"/>
    <xdr:sp macro="" textlink="">
      <xdr:nvSpPr>
        <xdr:cNvPr id="508" name="n_3mainValue【認定こども園・幼稚園・保育所】&#10;一人当たり面積"/>
        <xdr:cNvSpPr txBox="1"/>
      </xdr:nvSpPr>
      <xdr:spPr>
        <a:xfrm>
          <a:off x="19310427"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109237</xdr:rowOff>
    </xdr:from>
    <xdr:ext cx="469744" cy="259045"/>
    <xdr:sp macro="" textlink="">
      <xdr:nvSpPr>
        <xdr:cNvPr id="509" name="n_4mainValue【認定こども園・幼稚園・保育所】&#10;一人当たり面積"/>
        <xdr:cNvSpPr txBox="1"/>
      </xdr:nvSpPr>
      <xdr:spPr>
        <a:xfrm>
          <a:off x="18421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39" name="【学校施設】&#10;有形固定資産減価償却率平均値テキスト"/>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99695</xdr:rowOff>
    </xdr:from>
    <xdr:to>
      <xdr:col>85</xdr:col>
      <xdr:colOff>177800</xdr:colOff>
      <xdr:row>59</xdr:row>
      <xdr:rowOff>29845</xdr:rowOff>
    </xdr:to>
    <xdr:sp macro="" textlink="">
      <xdr:nvSpPr>
        <xdr:cNvPr id="550" name="楕円 549"/>
        <xdr:cNvSpPr/>
      </xdr:nvSpPr>
      <xdr:spPr>
        <a:xfrm>
          <a:off x="162687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122572</xdr:rowOff>
    </xdr:from>
    <xdr:ext cx="405111" cy="259045"/>
    <xdr:sp macro="" textlink="">
      <xdr:nvSpPr>
        <xdr:cNvPr id="551" name="【学校施設】&#10;有形固定資産減価償却率該当値テキスト"/>
        <xdr:cNvSpPr txBox="1"/>
      </xdr:nvSpPr>
      <xdr:spPr>
        <a:xfrm>
          <a:off x="16357600"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xdr:rowOff>
    </xdr:from>
    <xdr:to>
      <xdr:col>81</xdr:col>
      <xdr:colOff>101600</xdr:colOff>
      <xdr:row>59</xdr:row>
      <xdr:rowOff>102235</xdr:rowOff>
    </xdr:to>
    <xdr:sp macro="" textlink="">
      <xdr:nvSpPr>
        <xdr:cNvPr id="552" name="楕円 551"/>
        <xdr:cNvSpPr/>
      </xdr:nvSpPr>
      <xdr:spPr>
        <a:xfrm>
          <a:off x="15430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150495</xdr:rowOff>
    </xdr:from>
    <xdr:to>
      <xdr:col>85</xdr:col>
      <xdr:colOff>127000</xdr:colOff>
      <xdr:row>59</xdr:row>
      <xdr:rowOff>51435</xdr:rowOff>
    </xdr:to>
    <xdr:cxnSp macro="">
      <xdr:nvCxnSpPr>
        <xdr:cNvPr id="553" name="直線コネクタ 552"/>
        <xdr:cNvCxnSpPr/>
      </xdr:nvCxnSpPr>
      <xdr:spPr>
        <a:xfrm flipV="1">
          <a:off x="15481300" y="1009459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71120</xdr:rowOff>
    </xdr:from>
    <xdr:to>
      <xdr:col>76</xdr:col>
      <xdr:colOff>165100</xdr:colOff>
      <xdr:row>60</xdr:row>
      <xdr:rowOff>1270</xdr:rowOff>
    </xdr:to>
    <xdr:sp macro="" textlink="">
      <xdr:nvSpPr>
        <xdr:cNvPr id="554" name="楕円 553"/>
        <xdr:cNvSpPr/>
      </xdr:nvSpPr>
      <xdr:spPr>
        <a:xfrm>
          <a:off x="14541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51435</xdr:rowOff>
    </xdr:from>
    <xdr:to>
      <xdr:col>81</xdr:col>
      <xdr:colOff>50800</xdr:colOff>
      <xdr:row>59</xdr:row>
      <xdr:rowOff>121920</xdr:rowOff>
    </xdr:to>
    <xdr:cxnSp macro="">
      <xdr:nvCxnSpPr>
        <xdr:cNvPr id="555" name="直線コネクタ 554"/>
        <xdr:cNvCxnSpPr/>
      </xdr:nvCxnSpPr>
      <xdr:spPr>
        <a:xfrm flipV="1">
          <a:off x="14592300" y="1016698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56" name="楕円 555"/>
        <xdr:cNvSpPr/>
      </xdr:nvSpPr>
      <xdr:spPr>
        <a:xfrm>
          <a:off x="13652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80010</xdr:rowOff>
    </xdr:from>
    <xdr:to>
      <xdr:col>76</xdr:col>
      <xdr:colOff>114300</xdr:colOff>
      <xdr:row>59</xdr:row>
      <xdr:rowOff>121920</xdr:rowOff>
    </xdr:to>
    <xdr:cxnSp macro="">
      <xdr:nvCxnSpPr>
        <xdr:cNvPr id="557" name="直線コネクタ 556"/>
        <xdr:cNvCxnSpPr/>
      </xdr:nvCxnSpPr>
      <xdr:spPr>
        <a:xfrm>
          <a:off x="13703300" y="101955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166370</xdr:rowOff>
    </xdr:from>
    <xdr:to>
      <xdr:col>67</xdr:col>
      <xdr:colOff>101600</xdr:colOff>
      <xdr:row>59</xdr:row>
      <xdr:rowOff>96520</xdr:rowOff>
    </xdr:to>
    <xdr:sp macro="" textlink="">
      <xdr:nvSpPr>
        <xdr:cNvPr id="558" name="楕円 557"/>
        <xdr:cNvSpPr/>
      </xdr:nvSpPr>
      <xdr:spPr>
        <a:xfrm>
          <a:off x="12763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45720</xdr:rowOff>
    </xdr:from>
    <xdr:to>
      <xdr:col>71</xdr:col>
      <xdr:colOff>177800</xdr:colOff>
      <xdr:row>59</xdr:row>
      <xdr:rowOff>80010</xdr:rowOff>
    </xdr:to>
    <xdr:cxnSp macro="">
      <xdr:nvCxnSpPr>
        <xdr:cNvPr id="559" name="直線コネクタ 558"/>
        <xdr:cNvCxnSpPr/>
      </xdr:nvCxnSpPr>
      <xdr:spPr>
        <a:xfrm>
          <a:off x="12814300" y="101612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0" name="n_1aveValue【学校施設】&#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1" name="n_2aveValue【学校施設】&#10;有形固定資産減価償却率"/>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2" name="n_3aveValue【学校施設】&#10;有形固定資産減価償却率"/>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563" name="n_4aveValue【学校施設】&#10;有形固定資産減価償却率"/>
        <xdr:cNvSpPr txBox="1"/>
      </xdr:nvSpPr>
      <xdr:spPr>
        <a:xfrm>
          <a:off x="12611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118762</xdr:rowOff>
    </xdr:from>
    <xdr:ext cx="405111" cy="259045"/>
    <xdr:sp macro="" textlink="">
      <xdr:nvSpPr>
        <xdr:cNvPr id="564" name="n_1mainValue【学校施設】&#10;有形固定資産減価償却率"/>
        <xdr:cNvSpPr txBox="1"/>
      </xdr:nvSpPr>
      <xdr:spPr>
        <a:xfrm>
          <a:off x="152660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565" name="n_2main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66" name="n_3mainValue【学校施設】&#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113047</xdr:rowOff>
    </xdr:from>
    <xdr:ext cx="405111" cy="259045"/>
    <xdr:sp macro="" textlink="">
      <xdr:nvSpPr>
        <xdr:cNvPr id="567" name="n_4mainValue【学校施設】&#10;有形固定資産減価償却率"/>
        <xdr:cNvSpPr txBox="1"/>
      </xdr:nvSpPr>
      <xdr:spPr>
        <a:xfrm>
          <a:off x="12611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135763</xdr:rowOff>
    </xdr:from>
    <xdr:to>
      <xdr:col>116</xdr:col>
      <xdr:colOff>114300</xdr:colOff>
      <xdr:row>63</xdr:row>
      <xdr:rowOff>65913</xdr:rowOff>
    </xdr:to>
    <xdr:sp macro="" textlink="">
      <xdr:nvSpPr>
        <xdr:cNvPr id="607" name="楕円 606"/>
        <xdr:cNvSpPr/>
      </xdr:nvSpPr>
      <xdr:spPr>
        <a:xfrm>
          <a:off x="22110700" y="1076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608" name="【学校施設】&#10;一人当たり面積該当値テキスト"/>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140335</xdr:rowOff>
    </xdr:from>
    <xdr:to>
      <xdr:col>112</xdr:col>
      <xdr:colOff>38100</xdr:colOff>
      <xdr:row>63</xdr:row>
      <xdr:rowOff>70485</xdr:rowOff>
    </xdr:to>
    <xdr:sp macro="" textlink="">
      <xdr:nvSpPr>
        <xdr:cNvPr id="609" name="楕円 608"/>
        <xdr:cNvSpPr/>
      </xdr:nvSpPr>
      <xdr:spPr>
        <a:xfrm>
          <a:off x="21272500" y="107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15113</xdr:rowOff>
    </xdr:from>
    <xdr:to>
      <xdr:col>116</xdr:col>
      <xdr:colOff>63500</xdr:colOff>
      <xdr:row>63</xdr:row>
      <xdr:rowOff>19685</xdr:rowOff>
    </xdr:to>
    <xdr:cxnSp macro="">
      <xdr:nvCxnSpPr>
        <xdr:cNvPr id="610" name="直線コネクタ 609"/>
        <xdr:cNvCxnSpPr/>
      </xdr:nvCxnSpPr>
      <xdr:spPr>
        <a:xfrm flipV="1">
          <a:off x="21323300" y="1081646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145415</xdr:rowOff>
    </xdr:from>
    <xdr:to>
      <xdr:col>107</xdr:col>
      <xdr:colOff>101600</xdr:colOff>
      <xdr:row>63</xdr:row>
      <xdr:rowOff>75565</xdr:rowOff>
    </xdr:to>
    <xdr:sp macro="" textlink="">
      <xdr:nvSpPr>
        <xdr:cNvPr id="611" name="楕円 610"/>
        <xdr:cNvSpPr/>
      </xdr:nvSpPr>
      <xdr:spPr>
        <a:xfrm>
          <a:off x="20383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19685</xdr:rowOff>
    </xdr:from>
    <xdr:to>
      <xdr:col>111</xdr:col>
      <xdr:colOff>177800</xdr:colOff>
      <xdr:row>63</xdr:row>
      <xdr:rowOff>24765</xdr:rowOff>
    </xdr:to>
    <xdr:cxnSp macro="">
      <xdr:nvCxnSpPr>
        <xdr:cNvPr id="612" name="直線コネクタ 611"/>
        <xdr:cNvCxnSpPr/>
      </xdr:nvCxnSpPr>
      <xdr:spPr>
        <a:xfrm flipV="1">
          <a:off x="20434300" y="10821035"/>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143891</xdr:rowOff>
    </xdr:from>
    <xdr:to>
      <xdr:col>102</xdr:col>
      <xdr:colOff>165100</xdr:colOff>
      <xdr:row>63</xdr:row>
      <xdr:rowOff>74041</xdr:rowOff>
    </xdr:to>
    <xdr:sp macro="" textlink="">
      <xdr:nvSpPr>
        <xdr:cNvPr id="613" name="楕円 612"/>
        <xdr:cNvSpPr/>
      </xdr:nvSpPr>
      <xdr:spPr>
        <a:xfrm>
          <a:off x="19494500" y="1077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23241</xdr:rowOff>
    </xdr:from>
    <xdr:to>
      <xdr:col>107</xdr:col>
      <xdr:colOff>50800</xdr:colOff>
      <xdr:row>63</xdr:row>
      <xdr:rowOff>24765</xdr:rowOff>
    </xdr:to>
    <xdr:cxnSp macro="">
      <xdr:nvCxnSpPr>
        <xdr:cNvPr id="614" name="直線コネクタ 613"/>
        <xdr:cNvCxnSpPr/>
      </xdr:nvCxnSpPr>
      <xdr:spPr>
        <a:xfrm>
          <a:off x="19545300" y="1082459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143129</xdr:rowOff>
    </xdr:from>
    <xdr:to>
      <xdr:col>98</xdr:col>
      <xdr:colOff>38100</xdr:colOff>
      <xdr:row>63</xdr:row>
      <xdr:rowOff>73279</xdr:rowOff>
    </xdr:to>
    <xdr:sp macro="" textlink="">
      <xdr:nvSpPr>
        <xdr:cNvPr id="615" name="楕円 614"/>
        <xdr:cNvSpPr/>
      </xdr:nvSpPr>
      <xdr:spPr>
        <a:xfrm>
          <a:off x="18605500" y="1077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22479</xdr:rowOff>
    </xdr:from>
    <xdr:to>
      <xdr:col>102</xdr:col>
      <xdr:colOff>114300</xdr:colOff>
      <xdr:row>63</xdr:row>
      <xdr:rowOff>23241</xdr:rowOff>
    </xdr:to>
    <xdr:cxnSp macro="">
      <xdr:nvCxnSpPr>
        <xdr:cNvPr id="616" name="直線コネクタ 615"/>
        <xdr:cNvCxnSpPr/>
      </xdr:nvCxnSpPr>
      <xdr:spPr>
        <a:xfrm>
          <a:off x="18656300" y="1082382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617" name="n_1aveValue【学校施設】&#10;一人当たり面積"/>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618" name="n_2aveValue【学校施設】&#10;一人当たり面積"/>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619" name="n_3aveValue【学校施設】&#10;一人当たり面積"/>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620" name="n_4aveValue【学校施設】&#10;一人当たり面積"/>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61612</xdr:rowOff>
    </xdr:from>
    <xdr:ext cx="469744" cy="259045"/>
    <xdr:sp macro="" textlink="">
      <xdr:nvSpPr>
        <xdr:cNvPr id="621" name="n_1mainValue【学校施設】&#10;一人当たり面積"/>
        <xdr:cNvSpPr txBox="1"/>
      </xdr:nvSpPr>
      <xdr:spPr>
        <a:xfrm>
          <a:off x="21075727" y="1086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66692</xdr:rowOff>
    </xdr:from>
    <xdr:ext cx="469744" cy="259045"/>
    <xdr:sp macro="" textlink="">
      <xdr:nvSpPr>
        <xdr:cNvPr id="622" name="n_2mainValue【学校施設】&#10;一人当たり面積"/>
        <xdr:cNvSpPr txBox="1"/>
      </xdr:nvSpPr>
      <xdr:spPr>
        <a:xfrm>
          <a:off x="201994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65168</xdr:rowOff>
    </xdr:from>
    <xdr:ext cx="469744" cy="259045"/>
    <xdr:sp macro="" textlink="">
      <xdr:nvSpPr>
        <xdr:cNvPr id="623" name="n_3mainValue【学校施設】&#10;一人当たり面積"/>
        <xdr:cNvSpPr txBox="1"/>
      </xdr:nvSpPr>
      <xdr:spPr>
        <a:xfrm>
          <a:off x="19310427" y="1086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64406</xdr:rowOff>
    </xdr:from>
    <xdr:ext cx="469744" cy="259045"/>
    <xdr:sp macro="" textlink="">
      <xdr:nvSpPr>
        <xdr:cNvPr id="624" name="n_4mainValue【学校施設】&#10;一人当たり面積"/>
        <xdr:cNvSpPr txBox="1"/>
      </xdr:nvSpPr>
      <xdr:spPr>
        <a:xfrm>
          <a:off x="18421427" y="1086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655" name="【児童館】&#10;有形固定資産減価償却率平均値テキスト"/>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7" name="フローチャート: 判断 656"/>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58" name="フローチャート: 判断 657"/>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59" name="フローチャート: 判断 658"/>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60" name="フローチャート: 判断 659"/>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150586</xdr:rowOff>
    </xdr:from>
    <xdr:to>
      <xdr:col>85</xdr:col>
      <xdr:colOff>177800</xdr:colOff>
      <xdr:row>82</xdr:row>
      <xdr:rowOff>80736</xdr:rowOff>
    </xdr:to>
    <xdr:sp macro="" textlink="">
      <xdr:nvSpPr>
        <xdr:cNvPr id="666" name="楕円 665"/>
        <xdr:cNvSpPr/>
      </xdr:nvSpPr>
      <xdr:spPr>
        <a:xfrm>
          <a:off x="162687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129013</xdr:rowOff>
    </xdr:from>
    <xdr:ext cx="405111" cy="259045"/>
    <xdr:sp macro="" textlink="">
      <xdr:nvSpPr>
        <xdr:cNvPr id="667" name="【児童館】&#10;有形固定資産減価償却率該当値テキスト"/>
        <xdr:cNvSpPr txBox="1"/>
      </xdr:nvSpPr>
      <xdr:spPr>
        <a:xfrm>
          <a:off x="16357600" y="1401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111398</xdr:rowOff>
    </xdr:from>
    <xdr:to>
      <xdr:col>81</xdr:col>
      <xdr:colOff>101600</xdr:colOff>
      <xdr:row>82</xdr:row>
      <xdr:rowOff>41548</xdr:rowOff>
    </xdr:to>
    <xdr:sp macro="" textlink="">
      <xdr:nvSpPr>
        <xdr:cNvPr id="668" name="楕円 667"/>
        <xdr:cNvSpPr/>
      </xdr:nvSpPr>
      <xdr:spPr>
        <a:xfrm>
          <a:off x="15430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162198</xdr:rowOff>
    </xdr:from>
    <xdr:to>
      <xdr:col>85</xdr:col>
      <xdr:colOff>127000</xdr:colOff>
      <xdr:row>82</xdr:row>
      <xdr:rowOff>29936</xdr:rowOff>
    </xdr:to>
    <xdr:cxnSp macro="">
      <xdr:nvCxnSpPr>
        <xdr:cNvPr id="669" name="直線コネクタ 668"/>
        <xdr:cNvCxnSpPr/>
      </xdr:nvCxnSpPr>
      <xdr:spPr>
        <a:xfrm>
          <a:off x="15481300" y="1404964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70576</xdr:rowOff>
    </xdr:from>
    <xdr:to>
      <xdr:col>76</xdr:col>
      <xdr:colOff>165100</xdr:colOff>
      <xdr:row>82</xdr:row>
      <xdr:rowOff>726</xdr:rowOff>
    </xdr:to>
    <xdr:sp macro="" textlink="">
      <xdr:nvSpPr>
        <xdr:cNvPr id="670" name="楕円 669"/>
        <xdr:cNvSpPr/>
      </xdr:nvSpPr>
      <xdr:spPr>
        <a:xfrm>
          <a:off x="14541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121376</xdr:rowOff>
    </xdr:from>
    <xdr:to>
      <xdr:col>81</xdr:col>
      <xdr:colOff>50800</xdr:colOff>
      <xdr:row>81</xdr:row>
      <xdr:rowOff>162198</xdr:rowOff>
    </xdr:to>
    <xdr:cxnSp macro="">
      <xdr:nvCxnSpPr>
        <xdr:cNvPr id="671" name="直線コネクタ 670"/>
        <xdr:cNvCxnSpPr/>
      </xdr:nvCxnSpPr>
      <xdr:spPr>
        <a:xfrm>
          <a:off x="14592300" y="14008826"/>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29755</xdr:rowOff>
    </xdr:from>
    <xdr:to>
      <xdr:col>72</xdr:col>
      <xdr:colOff>38100</xdr:colOff>
      <xdr:row>81</xdr:row>
      <xdr:rowOff>131355</xdr:rowOff>
    </xdr:to>
    <xdr:sp macro="" textlink="">
      <xdr:nvSpPr>
        <xdr:cNvPr id="672" name="楕円 671"/>
        <xdr:cNvSpPr/>
      </xdr:nvSpPr>
      <xdr:spPr>
        <a:xfrm>
          <a:off x="136525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80555</xdr:rowOff>
    </xdr:from>
    <xdr:to>
      <xdr:col>76</xdr:col>
      <xdr:colOff>114300</xdr:colOff>
      <xdr:row>81</xdr:row>
      <xdr:rowOff>121376</xdr:rowOff>
    </xdr:to>
    <xdr:cxnSp macro="">
      <xdr:nvCxnSpPr>
        <xdr:cNvPr id="673" name="直線コネクタ 672"/>
        <xdr:cNvCxnSpPr/>
      </xdr:nvCxnSpPr>
      <xdr:spPr>
        <a:xfrm>
          <a:off x="13703300" y="1396800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15058</xdr:rowOff>
    </xdr:from>
    <xdr:to>
      <xdr:col>67</xdr:col>
      <xdr:colOff>101600</xdr:colOff>
      <xdr:row>81</xdr:row>
      <xdr:rowOff>116658</xdr:rowOff>
    </xdr:to>
    <xdr:sp macro="" textlink="">
      <xdr:nvSpPr>
        <xdr:cNvPr id="674" name="楕円 673"/>
        <xdr:cNvSpPr/>
      </xdr:nvSpPr>
      <xdr:spPr>
        <a:xfrm>
          <a:off x="12763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65858</xdr:rowOff>
    </xdr:from>
    <xdr:to>
      <xdr:col>71</xdr:col>
      <xdr:colOff>177800</xdr:colOff>
      <xdr:row>81</xdr:row>
      <xdr:rowOff>80555</xdr:rowOff>
    </xdr:to>
    <xdr:cxnSp macro="">
      <xdr:nvCxnSpPr>
        <xdr:cNvPr id="675" name="直線コネクタ 674"/>
        <xdr:cNvCxnSpPr/>
      </xdr:nvCxnSpPr>
      <xdr:spPr>
        <a:xfrm>
          <a:off x="12814300" y="13953308"/>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57166</xdr:rowOff>
    </xdr:from>
    <xdr:ext cx="405111" cy="259045"/>
    <xdr:sp macro="" textlink="">
      <xdr:nvSpPr>
        <xdr:cNvPr id="676" name="n_1aveValue【児童館】&#10;有形固定資産減価償却率"/>
        <xdr:cNvSpPr txBox="1"/>
      </xdr:nvSpPr>
      <xdr:spPr>
        <a:xfrm>
          <a:off x="15266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60433</xdr:rowOff>
    </xdr:from>
    <xdr:ext cx="405111" cy="259045"/>
    <xdr:sp macro="" textlink="">
      <xdr:nvSpPr>
        <xdr:cNvPr id="677" name="n_2aveValue【児童館】&#10;有形固定資産減価償却率"/>
        <xdr:cNvSpPr txBox="1"/>
      </xdr:nvSpPr>
      <xdr:spPr>
        <a:xfrm>
          <a:off x="14389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40839</xdr:rowOff>
    </xdr:from>
    <xdr:ext cx="405111" cy="259045"/>
    <xdr:sp macro="" textlink="">
      <xdr:nvSpPr>
        <xdr:cNvPr id="678" name="n_3aveValue【児童館】&#10;有形固定資産減価償却率"/>
        <xdr:cNvSpPr txBox="1"/>
      </xdr:nvSpPr>
      <xdr:spPr>
        <a:xfrm>
          <a:off x="13500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679" name="n_4aveValue【児童館】&#10;有形固定資産減価償却率"/>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58075</xdr:rowOff>
    </xdr:from>
    <xdr:ext cx="405111" cy="259045"/>
    <xdr:sp macro="" textlink="">
      <xdr:nvSpPr>
        <xdr:cNvPr id="680" name="n_1mainValue【児童館】&#10;有形固定資産減価償却率"/>
        <xdr:cNvSpPr txBox="1"/>
      </xdr:nvSpPr>
      <xdr:spPr>
        <a:xfrm>
          <a:off x="152660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681" name="n_2mainValue【児童館】&#10;有形固定資産減価償却率"/>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147882</xdr:rowOff>
    </xdr:from>
    <xdr:ext cx="405111" cy="259045"/>
    <xdr:sp macro="" textlink="">
      <xdr:nvSpPr>
        <xdr:cNvPr id="682" name="n_3mainValue【児童館】&#10;有形固定資産減価償却率"/>
        <xdr:cNvSpPr txBox="1"/>
      </xdr:nvSpPr>
      <xdr:spPr>
        <a:xfrm>
          <a:off x="13500744" y="1369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133185</xdr:rowOff>
    </xdr:from>
    <xdr:ext cx="405111" cy="259045"/>
    <xdr:sp macro="" textlink="">
      <xdr:nvSpPr>
        <xdr:cNvPr id="683" name="n_4mainValue【児童館】&#10;有形固定資産減価償却率"/>
        <xdr:cNvSpPr txBox="1"/>
      </xdr:nvSpPr>
      <xdr:spPr>
        <a:xfrm>
          <a:off x="12611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710" name="【児童館】&#10;一人当たり面積平均値テキスト"/>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2" name="フローチャート: 判断 711"/>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14" name="フローチャート: 判断 713"/>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15" name="フローチャート: 判断 714"/>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721" name="楕円 720"/>
        <xdr:cNvSpPr/>
      </xdr:nvSpPr>
      <xdr:spPr>
        <a:xfrm>
          <a:off x="22110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134892</xdr:rowOff>
    </xdr:from>
    <xdr:ext cx="469744" cy="259045"/>
    <xdr:sp macro="" textlink="">
      <xdr:nvSpPr>
        <xdr:cNvPr id="722" name="【児童館】&#10;一人当たり面積該当値テキスト"/>
        <xdr:cNvSpPr txBox="1"/>
      </xdr:nvSpPr>
      <xdr:spPr>
        <a:xfrm>
          <a:off x="22199600" y="1453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26163</xdr:rowOff>
    </xdr:from>
    <xdr:to>
      <xdr:col>112</xdr:col>
      <xdr:colOff>38100</xdr:colOff>
      <xdr:row>85</xdr:row>
      <xdr:rowOff>127763</xdr:rowOff>
    </xdr:to>
    <xdr:sp macro="" textlink="">
      <xdr:nvSpPr>
        <xdr:cNvPr id="723" name="楕円 722"/>
        <xdr:cNvSpPr/>
      </xdr:nvSpPr>
      <xdr:spPr>
        <a:xfrm>
          <a:off x="21272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76963</xdr:rowOff>
    </xdr:to>
    <xdr:cxnSp macro="">
      <xdr:nvCxnSpPr>
        <xdr:cNvPr id="724" name="直線コネクタ 723"/>
        <xdr:cNvCxnSpPr/>
      </xdr:nvCxnSpPr>
      <xdr:spPr>
        <a:xfrm>
          <a:off x="21323300" y="14650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26163</xdr:rowOff>
    </xdr:from>
    <xdr:to>
      <xdr:col>107</xdr:col>
      <xdr:colOff>101600</xdr:colOff>
      <xdr:row>85</xdr:row>
      <xdr:rowOff>127763</xdr:rowOff>
    </xdr:to>
    <xdr:sp macro="" textlink="">
      <xdr:nvSpPr>
        <xdr:cNvPr id="725" name="楕円 724"/>
        <xdr:cNvSpPr/>
      </xdr:nvSpPr>
      <xdr:spPr>
        <a:xfrm>
          <a:off x="20383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76963</xdr:rowOff>
    </xdr:from>
    <xdr:to>
      <xdr:col>111</xdr:col>
      <xdr:colOff>177800</xdr:colOff>
      <xdr:row>85</xdr:row>
      <xdr:rowOff>76963</xdr:rowOff>
    </xdr:to>
    <xdr:cxnSp macro="">
      <xdr:nvCxnSpPr>
        <xdr:cNvPr id="726" name="直線コネクタ 725"/>
        <xdr:cNvCxnSpPr/>
      </xdr:nvCxnSpPr>
      <xdr:spPr>
        <a:xfrm>
          <a:off x="20434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26163</xdr:rowOff>
    </xdr:from>
    <xdr:to>
      <xdr:col>102</xdr:col>
      <xdr:colOff>165100</xdr:colOff>
      <xdr:row>85</xdr:row>
      <xdr:rowOff>127763</xdr:rowOff>
    </xdr:to>
    <xdr:sp macro="" textlink="">
      <xdr:nvSpPr>
        <xdr:cNvPr id="727" name="楕円 726"/>
        <xdr:cNvSpPr/>
      </xdr:nvSpPr>
      <xdr:spPr>
        <a:xfrm>
          <a:off x="19494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76963</xdr:rowOff>
    </xdr:from>
    <xdr:to>
      <xdr:col>107</xdr:col>
      <xdr:colOff>50800</xdr:colOff>
      <xdr:row>85</xdr:row>
      <xdr:rowOff>76963</xdr:rowOff>
    </xdr:to>
    <xdr:cxnSp macro="">
      <xdr:nvCxnSpPr>
        <xdr:cNvPr id="728" name="直線コネクタ 727"/>
        <xdr:cNvCxnSpPr/>
      </xdr:nvCxnSpPr>
      <xdr:spPr>
        <a:xfrm>
          <a:off x="19545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26163</xdr:rowOff>
    </xdr:from>
    <xdr:to>
      <xdr:col>98</xdr:col>
      <xdr:colOff>38100</xdr:colOff>
      <xdr:row>85</xdr:row>
      <xdr:rowOff>127763</xdr:rowOff>
    </xdr:to>
    <xdr:sp macro="" textlink="">
      <xdr:nvSpPr>
        <xdr:cNvPr id="729" name="楕円 728"/>
        <xdr:cNvSpPr/>
      </xdr:nvSpPr>
      <xdr:spPr>
        <a:xfrm>
          <a:off x="18605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76963</xdr:rowOff>
    </xdr:from>
    <xdr:to>
      <xdr:col>102</xdr:col>
      <xdr:colOff>114300</xdr:colOff>
      <xdr:row>85</xdr:row>
      <xdr:rowOff>76963</xdr:rowOff>
    </xdr:to>
    <xdr:cxnSp macro="">
      <xdr:nvCxnSpPr>
        <xdr:cNvPr id="730" name="直線コネクタ 729"/>
        <xdr:cNvCxnSpPr/>
      </xdr:nvCxnSpPr>
      <xdr:spPr>
        <a:xfrm>
          <a:off x="18656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31"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32"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733" name="n_3aveValue【児童館】&#10;一人当たり面積"/>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34" name="n_4aveValue【児童館】&#10;一人当たり面積"/>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118890</xdr:rowOff>
    </xdr:from>
    <xdr:ext cx="469744" cy="259045"/>
    <xdr:sp macro="" textlink="">
      <xdr:nvSpPr>
        <xdr:cNvPr id="735" name="n_1mainValue【児童館】&#10;一人当たり面積"/>
        <xdr:cNvSpPr txBox="1"/>
      </xdr:nvSpPr>
      <xdr:spPr>
        <a:xfrm>
          <a:off x="210757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118890</xdr:rowOff>
    </xdr:from>
    <xdr:ext cx="469744" cy="259045"/>
    <xdr:sp macro="" textlink="">
      <xdr:nvSpPr>
        <xdr:cNvPr id="736" name="n_2mainValue【児童館】&#10;一人当たり面積"/>
        <xdr:cNvSpPr txBox="1"/>
      </xdr:nvSpPr>
      <xdr:spPr>
        <a:xfrm>
          <a:off x="20199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118890</xdr:rowOff>
    </xdr:from>
    <xdr:ext cx="469744" cy="259045"/>
    <xdr:sp macro="" textlink="">
      <xdr:nvSpPr>
        <xdr:cNvPr id="737" name="n_3mainValue【児童館】&#10;一人当たり面積"/>
        <xdr:cNvSpPr txBox="1"/>
      </xdr:nvSpPr>
      <xdr:spPr>
        <a:xfrm>
          <a:off x="19310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118890</xdr:rowOff>
    </xdr:from>
    <xdr:ext cx="469744" cy="259045"/>
    <xdr:sp macro="" textlink="">
      <xdr:nvSpPr>
        <xdr:cNvPr id="738" name="n_4mainValue【児童館】&#10;一人当たり面積"/>
        <xdr:cNvSpPr txBox="1"/>
      </xdr:nvSpPr>
      <xdr:spPr>
        <a:xfrm>
          <a:off x="18421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3" name="直線コネクタ 762"/>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4"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5" name="直線コネクタ 764"/>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6"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7" name="直線コネクタ 766"/>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768"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9" name="フローチャート: 判断 768"/>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0" name="フローチャート: 判断 769"/>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2" name="フローチャート: 判断 771"/>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3" name="フローチャート: 判断 772"/>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97789</xdr:rowOff>
    </xdr:from>
    <xdr:to>
      <xdr:col>85</xdr:col>
      <xdr:colOff>177800</xdr:colOff>
      <xdr:row>106</xdr:row>
      <xdr:rowOff>27939</xdr:rowOff>
    </xdr:to>
    <xdr:sp macro="" textlink="">
      <xdr:nvSpPr>
        <xdr:cNvPr id="779" name="楕円 778"/>
        <xdr:cNvSpPr/>
      </xdr:nvSpPr>
      <xdr:spPr>
        <a:xfrm>
          <a:off x="162687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76216</xdr:rowOff>
    </xdr:from>
    <xdr:ext cx="405111" cy="259045"/>
    <xdr:sp macro="" textlink="">
      <xdr:nvSpPr>
        <xdr:cNvPr id="780" name="【公民館】&#10;有形固定資産減価償却率該当値テキスト"/>
        <xdr:cNvSpPr txBox="1"/>
      </xdr:nvSpPr>
      <xdr:spPr>
        <a:xfrm>
          <a:off x="16357600"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73025</xdr:rowOff>
    </xdr:from>
    <xdr:to>
      <xdr:col>81</xdr:col>
      <xdr:colOff>101600</xdr:colOff>
      <xdr:row>106</xdr:row>
      <xdr:rowOff>3175</xdr:rowOff>
    </xdr:to>
    <xdr:sp macro="" textlink="">
      <xdr:nvSpPr>
        <xdr:cNvPr id="781" name="楕円 780"/>
        <xdr:cNvSpPr/>
      </xdr:nvSpPr>
      <xdr:spPr>
        <a:xfrm>
          <a:off x="15430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123825</xdr:rowOff>
    </xdr:from>
    <xdr:to>
      <xdr:col>85</xdr:col>
      <xdr:colOff>127000</xdr:colOff>
      <xdr:row>105</xdr:row>
      <xdr:rowOff>148589</xdr:rowOff>
    </xdr:to>
    <xdr:cxnSp macro="">
      <xdr:nvCxnSpPr>
        <xdr:cNvPr id="782" name="直線コネクタ 781"/>
        <xdr:cNvCxnSpPr/>
      </xdr:nvCxnSpPr>
      <xdr:spPr>
        <a:xfrm>
          <a:off x="15481300" y="1812607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80645</xdr:rowOff>
    </xdr:from>
    <xdr:to>
      <xdr:col>76</xdr:col>
      <xdr:colOff>165100</xdr:colOff>
      <xdr:row>106</xdr:row>
      <xdr:rowOff>10795</xdr:rowOff>
    </xdr:to>
    <xdr:sp macro="" textlink="">
      <xdr:nvSpPr>
        <xdr:cNvPr id="783" name="楕円 782"/>
        <xdr:cNvSpPr/>
      </xdr:nvSpPr>
      <xdr:spPr>
        <a:xfrm>
          <a:off x="14541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123825</xdr:rowOff>
    </xdr:from>
    <xdr:to>
      <xdr:col>81</xdr:col>
      <xdr:colOff>50800</xdr:colOff>
      <xdr:row>105</xdr:row>
      <xdr:rowOff>131445</xdr:rowOff>
    </xdr:to>
    <xdr:cxnSp macro="">
      <xdr:nvCxnSpPr>
        <xdr:cNvPr id="784" name="直線コネクタ 783"/>
        <xdr:cNvCxnSpPr/>
      </xdr:nvCxnSpPr>
      <xdr:spPr>
        <a:xfrm flipV="1">
          <a:off x="14592300" y="181260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19686</xdr:rowOff>
    </xdr:from>
    <xdr:to>
      <xdr:col>72</xdr:col>
      <xdr:colOff>38100</xdr:colOff>
      <xdr:row>105</xdr:row>
      <xdr:rowOff>121286</xdr:rowOff>
    </xdr:to>
    <xdr:sp macro="" textlink="">
      <xdr:nvSpPr>
        <xdr:cNvPr id="785" name="楕円 784"/>
        <xdr:cNvSpPr/>
      </xdr:nvSpPr>
      <xdr:spPr>
        <a:xfrm>
          <a:off x="13652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70486</xdr:rowOff>
    </xdr:from>
    <xdr:to>
      <xdr:col>76</xdr:col>
      <xdr:colOff>114300</xdr:colOff>
      <xdr:row>105</xdr:row>
      <xdr:rowOff>131445</xdr:rowOff>
    </xdr:to>
    <xdr:cxnSp macro="">
      <xdr:nvCxnSpPr>
        <xdr:cNvPr id="786" name="直線コネクタ 785"/>
        <xdr:cNvCxnSpPr/>
      </xdr:nvCxnSpPr>
      <xdr:spPr>
        <a:xfrm>
          <a:off x="13703300" y="18072736"/>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17780</xdr:rowOff>
    </xdr:from>
    <xdr:to>
      <xdr:col>67</xdr:col>
      <xdr:colOff>101600</xdr:colOff>
      <xdr:row>105</xdr:row>
      <xdr:rowOff>119380</xdr:rowOff>
    </xdr:to>
    <xdr:sp macro="" textlink="">
      <xdr:nvSpPr>
        <xdr:cNvPr id="787" name="楕円 786"/>
        <xdr:cNvSpPr/>
      </xdr:nvSpPr>
      <xdr:spPr>
        <a:xfrm>
          <a:off x="12763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68580</xdr:rowOff>
    </xdr:from>
    <xdr:to>
      <xdr:col>71</xdr:col>
      <xdr:colOff>177800</xdr:colOff>
      <xdr:row>105</xdr:row>
      <xdr:rowOff>70486</xdr:rowOff>
    </xdr:to>
    <xdr:cxnSp macro="">
      <xdr:nvCxnSpPr>
        <xdr:cNvPr id="788" name="直線コネクタ 787"/>
        <xdr:cNvCxnSpPr/>
      </xdr:nvCxnSpPr>
      <xdr:spPr>
        <a:xfrm>
          <a:off x="12814300" y="180708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789" name="n_1aveValue【公民館】&#10;有形固定資産減価償却率"/>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90"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791"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92"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165752</xdr:rowOff>
    </xdr:from>
    <xdr:ext cx="405111" cy="259045"/>
    <xdr:sp macro="" textlink="">
      <xdr:nvSpPr>
        <xdr:cNvPr id="793" name="n_1mainValue【公民館】&#10;有形固定資産減価償却率"/>
        <xdr:cNvSpPr txBox="1"/>
      </xdr:nvSpPr>
      <xdr:spPr>
        <a:xfrm>
          <a:off x="15266044" y="181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1922</xdr:rowOff>
    </xdr:from>
    <xdr:ext cx="405111" cy="259045"/>
    <xdr:sp macro="" textlink="">
      <xdr:nvSpPr>
        <xdr:cNvPr id="794" name="n_2mainValue【公民館】&#10;有形固定資産減価償却率"/>
        <xdr:cNvSpPr txBox="1"/>
      </xdr:nvSpPr>
      <xdr:spPr>
        <a:xfrm>
          <a:off x="14389744" y="181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112413</xdr:rowOff>
    </xdr:from>
    <xdr:ext cx="405111" cy="259045"/>
    <xdr:sp macro="" textlink="">
      <xdr:nvSpPr>
        <xdr:cNvPr id="795" name="n_3mainValue【公民館】&#10;有形固定資産減価償却率"/>
        <xdr:cNvSpPr txBox="1"/>
      </xdr:nvSpPr>
      <xdr:spPr>
        <a:xfrm>
          <a:off x="13500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110507</xdr:rowOff>
    </xdr:from>
    <xdr:ext cx="405111" cy="259045"/>
    <xdr:sp macro="" textlink="">
      <xdr:nvSpPr>
        <xdr:cNvPr id="796" name="n_4mainValue【公民館】&#10;有形固定資産減価償却率"/>
        <xdr:cNvSpPr txBox="1"/>
      </xdr:nvSpPr>
      <xdr:spPr>
        <a:xfrm>
          <a:off x="1261174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8" name="直線コネクタ 817"/>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9"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20" name="直線コネクタ 819"/>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1"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2" name="直線コネクタ 821"/>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23"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4" name="フローチャート: 判断 823"/>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25" name="フローチャート: 判断 824"/>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6" name="フローチャート: 判断 825"/>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27" name="フローチャート: 判断 826"/>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28" name="フローチャート: 判断 827"/>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34" name="楕円 833"/>
        <xdr:cNvSpPr/>
      </xdr:nvSpPr>
      <xdr:spPr>
        <a:xfrm>
          <a:off x="221107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80281</xdr:rowOff>
    </xdr:from>
    <xdr:ext cx="469744" cy="259045"/>
    <xdr:sp macro="" textlink="">
      <xdr:nvSpPr>
        <xdr:cNvPr id="835" name="【公民館】&#10;一人当たり面積該当値テキスト"/>
        <xdr:cNvSpPr txBox="1"/>
      </xdr:nvSpPr>
      <xdr:spPr>
        <a:xfrm>
          <a:off x="22199600" y="1773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57404</xdr:rowOff>
    </xdr:from>
    <xdr:to>
      <xdr:col>112</xdr:col>
      <xdr:colOff>38100</xdr:colOff>
      <xdr:row>104</xdr:row>
      <xdr:rowOff>159004</xdr:rowOff>
    </xdr:to>
    <xdr:sp macro="" textlink="">
      <xdr:nvSpPr>
        <xdr:cNvPr id="836" name="楕円 835"/>
        <xdr:cNvSpPr/>
      </xdr:nvSpPr>
      <xdr:spPr>
        <a:xfrm>
          <a:off x="21272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108204</xdr:rowOff>
    </xdr:from>
    <xdr:to>
      <xdr:col>116</xdr:col>
      <xdr:colOff>63500</xdr:colOff>
      <xdr:row>104</xdr:row>
      <xdr:rowOff>108204</xdr:rowOff>
    </xdr:to>
    <xdr:cxnSp macro="">
      <xdr:nvCxnSpPr>
        <xdr:cNvPr id="837" name="直線コネクタ 836"/>
        <xdr:cNvCxnSpPr/>
      </xdr:nvCxnSpPr>
      <xdr:spPr>
        <a:xfrm>
          <a:off x="21323300" y="179390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52832</xdr:rowOff>
    </xdr:from>
    <xdr:to>
      <xdr:col>107</xdr:col>
      <xdr:colOff>101600</xdr:colOff>
      <xdr:row>104</xdr:row>
      <xdr:rowOff>154432</xdr:rowOff>
    </xdr:to>
    <xdr:sp macro="" textlink="">
      <xdr:nvSpPr>
        <xdr:cNvPr id="838" name="楕円 837"/>
        <xdr:cNvSpPr/>
      </xdr:nvSpPr>
      <xdr:spPr>
        <a:xfrm>
          <a:off x="20383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103632</xdr:rowOff>
    </xdr:from>
    <xdr:to>
      <xdr:col>111</xdr:col>
      <xdr:colOff>177800</xdr:colOff>
      <xdr:row>104</xdr:row>
      <xdr:rowOff>108204</xdr:rowOff>
    </xdr:to>
    <xdr:cxnSp macro="">
      <xdr:nvCxnSpPr>
        <xdr:cNvPr id="839" name="直線コネクタ 838"/>
        <xdr:cNvCxnSpPr/>
      </xdr:nvCxnSpPr>
      <xdr:spPr>
        <a:xfrm>
          <a:off x="20434300" y="17934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48261</xdr:rowOff>
    </xdr:from>
    <xdr:to>
      <xdr:col>102</xdr:col>
      <xdr:colOff>165100</xdr:colOff>
      <xdr:row>104</xdr:row>
      <xdr:rowOff>149861</xdr:rowOff>
    </xdr:to>
    <xdr:sp macro="" textlink="">
      <xdr:nvSpPr>
        <xdr:cNvPr id="840" name="楕円 839"/>
        <xdr:cNvSpPr/>
      </xdr:nvSpPr>
      <xdr:spPr>
        <a:xfrm>
          <a:off x="19494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99061</xdr:rowOff>
    </xdr:from>
    <xdr:to>
      <xdr:col>107</xdr:col>
      <xdr:colOff>50800</xdr:colOff>
      <xdr:row>104</xdr:row>
      <xdr:rowOff>103632</xdr:rowOff>
    </xdr:to>
    <xdr:cxnSp macro="">
      <xdr:nvCxnSpPr>
        <xdr:cNvPr id="841" name="直線コネクタ 840"/>
        <xdr:cNvCxnSpPr/>
      </xdr:nvCxnSpPr>
      <xdr:spPr>
        <a:xfrm>
          <a:off x="19545300" y="179298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45974</xdr:rowOff>
    </xdr:from>
    <xdr:to>
      <xdr:col>98</xdr:col>
      <xdr:colOff>38100</xdr:colOff>
      <xdr:row>104</xdr:row>
      <xdr:rowOff>147574</xdr:rowOff>
    </xdr:to>
    <xdr:sp macro="" textlink="">
      <xdr:nvSpPr>
        <xdr:cNvPr id="842" name="楕円 841"/>
        <xdr:cNvSpPr/>
      </xdr:nvSpPr>
      <xdr:spPr>
        <a:xfrm>
          <a:off x="186055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96774</xdr:rowOff>
    </xdr:from>
    <xdr:to>
      <xdr:col>102</xdr:col>
      <xdr:colOff>114300</xdr:colOff>
      <xdr:row>104</xdr:row>
      <xdr:rowOff>99061</xdr:rowOff>
    </xdr:to>
    <xdr:cxnSp macro="">
      <xdr:nvCxnSpPr>
        <xdr:cNvPr id="843" name="直線コネクタ 842"/>
        <xdr:cNvCxnSpPr/>
      </xdr:nvCxnSpPr>
      <xdr:spPr>
        <a:xfrm>
          <a:off x="18656300" y="179275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24401</xdr:rowOff>
    </xdr:from>
    <xdr:ext cx="469744" cy="259045"/>
    <xdr:sp macro="" textlink="">
      <xdr:nvSpPr>
        <xdr:cNvPr id="844" name="n_1aveValue【公民館】&#10;一人当たり面積"/>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845" name="n_2aveValue【公民館】&#10;一人当たり面積"/>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846" name="n_3aveValue【公民館】&#10;一人当たり面積"/>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847" name="n_4aveValue【公民館】&#10;一人当たり面積"/>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4081</xdr:rowOff>
    </xdr:from>
    <xdr:ext cx="469744" cy="259045"/>
    <xdr:sp macro="" textlink="">
      <xdr:nvSpPr>
        <xdr:cNvPr id="848" name="n_1mainValue【公民館】&#10;一人当たり面積"/>
        <xdr:cNvSpPr txBox="1"/>
      </xdr:nvSpPr>
      <xdr:spPr>
        <a:xfrm>
          <a:off x="210757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170959</xdr:rowOff>
    </xdr:from>
    <xdr:ext cx="469744" cy="259045"/>
    <xdr:sp macro="" textlink="">
      <xdr:nvSpPr>
        <xdr:cNvPr id="849" name="n_2mainValue【公民館】&#10;一人当たり面積"/>
        <xdr:cNvSpPr txBox="1"/>
      </xdr:nvSpPr>
      <xdr:spPr>
        <a:xfrm>
          <a:off x="201994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166388</xdr:rowOff>
    </xdr:from>
    <xdr:ext cx="469744" cy="259045"/>
    <xdr:sp macro="" textlink="">
      <xdr:nvSpPr>
        <xdr:cNvPr id="850" name="n_3mainValue【公民館】&#10;一人当たり面積"/>
        <xdr:cNvSpPr txBox="1"/>
      </xdr:nvSpPr>
      <xdr:spPr>
        <a:xfrm>
          <a:off x="19310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164101</xdr:rowOff>
    </xdr:from>
    <xdr:ext cx="469744" cy="259045"/>
    <xdr:sp macro="" textlink="">
      <xdr:nvSpPr>
        <xdr:cNvPr id="851" name="n_4mainValue【公民館】&#10;一人当たり面積"/>
        <xdr:cNvSpPr txBox="1"/>
      </xdr:nvSpPr>
      <xdr:spPr>
        <a:xfrm>
          <a:off x="18421427" y="1765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子育て支援を重点施</a:t>
          </a:r>
          <a:r>
            <a:rPr kumimoji="1" lang="ja-JP" altLang="en-US" sz="1100">
              <a:solidFill>
                <a:schemeClr val="dk1"/>
              </a:solidFill>
              <a:effectLst/>
              <a:latin typeface="+mn-lt"/>
              <a:ea typeface="+mn-ea"/>
              <a:cs typeface="+mn-cs"/>
            </a:rPr>
            <a:t>策</a:t>
          </a:r>
          <a:r>
            <a:rPr kumimoji="1" lang="ja-JP" altLang="ja-JP" sz="1100">
              <a:solidFill>
                <a:schemeClr val="dk1"/>
              </a:solidFill>
              <a:effectLst/>
              <a:latin typeface="+mn-lt"/>
              <a:ea typeface="+mn-ea"/>
              <a:cs typeface="+mn-cs"/>
            </a:rPr>
            <a:t>とし、平成１６年の市町村合併以来、推し進めてきた保育園統廃合等の環境整備が平成２６年度に市内の９保育園において完了したため、減価償却率については他団体と比較してきわめて低い数値となっている。平成３０年度から、市営９園のうち８園を認定こども園に移行するとともに、１園は民間に委託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については、合併に際して中学校施設整備を行ったものの、小学校については古い建設年度の施設が残っている。平成２９年度から長寿命化計画を実施することにより、順次施設の更新を進め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についても、学校施設同様に古い建設年度の施設が多かったため、順次老朽団地の取り壊しを行うとともに、これにあわせ雇用促進住宅を取得して公営住宅として運用するなど、適切な住宅戸数確保に努め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35,668
35,338
64.44
24,090,881
23,460,939
588,432
10,564,738
23,817,729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4" name="楕円 73"/>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5" name="【図書館】&#10;有形固定資産減価償却率該当値テキスト"/>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xdr:rowOff>
    </xdr:from>
    <xdr:to>
      <xdr:col>20</xdr:col>
      <xdr:colOff>38100</xdr:colOff>
      <xdr:row>37</xdr:row>
      <xdr:rowOff>115570</xdr:rowOff>
    </xdr:to>
    <xdr:sp macro="" textlink="">
      <xdr:nvSpPr>
        <xdr:cNvPr id="76" name="楕円 75"/>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64770</xdr:rowOff>
    </xdr:from>
    <xdr:to>
      <xdr:col>24</xdr:col>
      <xdr:colOff>63500</xdr:colOff>
      <xdr:row>37</xdr:row>
      <xdr:rowOff>99060</xdr:rowOff>
    </xdr:to>
    <xdr:cxnSp macro="">
      <xdr:nvCxnSpPr>
        <xdr:cNvPr id="77" name="直線コネクタ 76"/>
        <xdr:cNvCxnSpPr/>
      </xdr:nvCxnSpPr>
      <xdr:spPr>
        <a:xfrm>
          <a:off x="3797300" y="64084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146231</xdr:rowOff>
    </xdr:from>
    <xdr:to>
      <xdr:col>15</xdr:col>
      <xdr:colOff>101600</xdr:colOff>
      <xdr:row>37</xdr:row>
      <xdr:rowOff>76381</xdr:rowOff>
    </xdr:to>
    <xdr:sp macro="" textlink="">
      <xdr:nvSpPr>
        <xdr:cNvPr id="78" name="楕円 77"/>
        <xdr:cNvSpPr/>
      </xdr:nvSpPr>
      <xdr:spPr>
        <a:xfrm>
          <a:off x="2857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25581</xdr:rowOff>
    </xdr:from>
    <xdr:to>
      <xdr:col>19</xdr:col>
      <xdr:colOff>177800</xdr:colOff>
      <xdr:row>37</xdr:row>
      <xdr:rowOff>64770</xdr:rowOff>
    </xdr:to>
    <xdr:cxnSp macro="">
      <xdr:nvCxnSpPr>
        <xdr:cNvPr id="79" name="直線コネクタ 78"/>
        <xdr:cNvCxnSpPr/>
      </xdr:nvCxnSpPr>
      <xdr:spPr>
        <a:xfrm>
          <a:off x="2908300" y="63692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33564</xdr:rowOff>
    </xdr:from>
    <xdr:to>
      <xdr:col>10</xdr:col>
      <xdr:colOff>165100</xdr:colOff>
      <xdr:row>36</xdr:row>
      <xdr:rowOff>135164</xdr:rowOff>
    </xdr:to>
    <xdr:sp macro="" textlink="">
      <xdr:nvSpPr>
        <xdr:cNvPr id="80" name="楕円 79"/>
        <xdr:cNvSpPr/>
      </xdr:nvSpPr>
      <xdr:spPr>
        <a:xfrm>
          <a:off x="1968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84364</xdr:rowOff>
    </xdr:from>
    <xdr:to>
      <xdr:col>15</xdr:col>
      <xdr:colOff>50800</xdr:colOff>
      <xdr:row>37</xdr:row>
      <xdr:rowOff>25581</xdr:rowOff>
    </xdr:to>
    <xdr:cxnSp macro="">
      <xdr:nvCxnSpPr>
        <xdr:cNvPr id="81" name="直線コネクタ 80"/>
        <xdr:cNvCxnSpPr/>
      </xdr:nvCxnSpPr>
      <xdr:spPr>
        <a:xfrm>
          <a:off x="2019300" y="6256564"/>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164193</xdr:rowOff>
    </xdr:from>
    <xdr:to>
      <xdr:col>6</xdr:col>
      <xdr:colOff>38100</xdr:colOff>
      <xdr:row>36</xdr:row>
      <xdr:rowOff>94343</xdr:rowOff>
    </xdr:to>
    <xdr:sp macro="" textlink="">
      <xdr:nvSpPr>
        <xdr:cNvPr id="82" name="楕円 81"/>
        <xdr:cNvSpPr/>
      </xdr:nvSpPr>
      <xdr:spPr>
        <a:xfrm>
          <a:off x="1079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43543</xdr:rowOff>
    </xdr:from>
    <xdr:to>
      <xdr:col>10</xdr:col>
      <xdr:colOff>114300</xdr:colOff>
      <xdr:row>36</xdr:row>
      <xdr:rowOff>84364</xdr:rowOff>
    </xdr:to>
    <xdr:cxnSp macro="">
      <xdr:nvCxnSpPr>
        <xdr:cNvPr id="83" name="直線コネクタ 82"/>
        <xdr:cNvCxnSpPr/>
      </xdr:nvCxnSpPr>
      <xdr:spPr>
        <a:xfrm>
          <a:off x="1130300" y="621574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168746</xdr:rowOff>
    </xdr:from>
    <xdr:ext cx="405111" cy="259045"/>
    <xdr:sp macro="" textlink="">
      <xdr:nvSpPr>
        <xdr:cNvPr id="84" name="n_1aveValue【図書館】&#10;有形固定資産減価償却率"/>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5" name="n_2aveValue【図書館】&#10;有形固定資産減価償却率"/>
        <xdr:cNvSpPr txBox="1"/>
      </xdr:nvSpPr>
      <xdr:spPr>
        <a:xfrm>
          <a:off x="2705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86" name="n_3aveValue【図書館】&#10;有形固定資産減価償却率"/>
        <xdr:cNvSpPr txBox="1"/>
      </xdr:nvSpPr>
      <xdr:spPr>
        <a:xfrm>
          <a:off x="1816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132097</xdr:rowOff>
    </xdr:from>
    <xdr:ext cx="405111" cy="259045"/>
    <xdr:sp macro="" textlink="">
      <xdr:nvSpPr>
        <xdr:cNvPr id="88" name="n_1mainValue【図書館】&#10;有形固定資産減価償却率"/>
        <xdr:cNvSpPr txBox="1"/>
      </xdr:nvSpPr>
      <xdr:spPr>
        <a:xfrm>
          <a:off x="3582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92908</xdr:rowOff>
    </xdr:from>
    <xdr:ext cx="405111" cy="259045"/>
    <xdr:sp macro="" textlink="">
      <xdr:nvSpPr>
        <xdr:cNvPr id="89" name="n_2mainValue【図書館】&#10;有形固定資産減価償却率"/>
        <xdr:cNvSpPr txBox="1"/>
      </xdr:nvSpPr>
      <xdr:spPr>
        <a:xfrm>
          <a:off x="2705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151691</xdr:rowOff>
    </xdr:from>
    <xdr:ext cx="405111" cy="259045"/>
    <xdr:sp macro="" textlink="">
      <xdr:nvSpPr>
        <xdr:cNvPr id="90" name="n_3mainValue【図書館】&#10;有形固定資産減価償却率"/>
        <xdr:cNvSpPr txBox="1"/>
      </xdr:nvSpPr>
      <xdr:spPr>
        <a:xfrm>
          <a:off x="18167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110870</xdr:rowOff>
    </xdr:from>
    <xdr:ext cx="405111" cy="259045"/>
    <xdr:sp macro="" textlink="">
      <xdr:nvSpPr>
        <xdr:cNvPr id="91" name="n_4mainValue【図書館】&#10;有形固定資産減価償却率"/>
        <xdr:cNvSpPr txBox="1"/>
      </xdr:nvSpPr>
      <xdr:spPr>
        <a:xfrm>
          <a:off x="927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34544</xdr:rowOff>
    </xdr:from>
    <xdr:to>
      <xdr:col>55</xdr:col>
      <xdr:colOff>50800</xdr:colOff>
      <xdr:row>36</xdr:row>
      <xdr:rowOff>136144</xdr:rowOff>
    </xdr:to>
    <xdr:sp macro="" textlink="">
      <xdr:nvSpPr>
        <xdr:cNvPr id="129" name="楕円 128"/>
        <xdr:cNvSpPr/>
      </xdr:nvSpPr>
      <xdr:spPr>
        <a:xfrm>
          <a:off x="104267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57421</xdr:rowOff>
    </xdr:from>
    <xdr:ext cx="469744" cy="259045"/>
    <xdr:sp macro="" textlink="">
      <xdr:nvSpPr>
        <xdr:cNvPr id="130" name="【図書館】&#10;一人当たり面積該当値テキスト"/>
        <xdr:cNvSpPr txBox="1"/>
      </xdr:nvSpPr>
      <xdr:spPr>
        <a:xfrm>
          <a:off x="10515600" y="605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34544</xdr:rowOff>
    </xdr:from>
    <xdr:to>
      <xdr:col>50</xdr:col>
      <xdr:colOff>165100</xdr:colOff>
      <xdr:row>36</xdr:row>
      <xdr:rowOff>136144</xdr:rowOff>
    </xdr:to>
    <xdr:sp macro="" textlink="">
      <xdr:nvSpPr>
        <xdr:cNvPr id="131" name="楕円 130"/>
        <xdr:cNvSpPr/>
      </xdr:nvSpPr>
      <xdr:spPr>
        <a:xfrm>
          <a:off x="9588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85344</xdr:rowOff>
    </xdr:from>
    <xdr:to>
      <xdr:col>55</xdr:col>
      <xdr:colOff>0</xdr:colOff>
      <xdr:row>36</xdr:row>
      <xdr:rowOff>85344</xdr:rowOff>
    </xdr:to>
    <xdr:cxnSp macro="">
      <xdr:nvCxnSpPr>
        <xdr:cNvPr id="132" name="直線コネクタ 131"/>
        <xdr:cNvCxnSpPr/>
      </xdr:nvCxnSpPr>
      <xdr:spPr>
        <a:xfrm>
          <a:off x="9639300" y="62575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25400</xdr:rowOff>
    </xdr:from>
    <xdr:to>
      <xdr:col>46</xdr:col>
      <xdr:colOff>38100</xdr:colOff>
      <xdr:row>36</xdr:row>
      <xdr:rowOff>127000</xdr:rowOff>
    </xdr:to>
    <xdr:sp macro="" textlink="">
      <xdr:nvSpPr>
        <xdr:cNvPr id="133" name="楕円 132"/>
        <xdr:cNvSpPr/>
      </xdr:nvSpPr>
      <xdr:spPr>
        <a:xfrm>
          <a:off x="869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76200</xdr:rowOff>
    </xdr:from>
    <xdr:to>
      <xdr:col>50</xdr:col>
      <xdr:colOff>114300</xdr:colOff>
      <xdr:row>36</xdr:row>
      <xdr:rowOff>85344</xdr:rowOff>
    </xdr:to>
    <xdr:cxnSp macro="">
      <xdr:nvCxnSpPr>
        <xdr:cNvPr id="134" name="直線コネクタ 133"/>
        <xdr:cNvCxnSpPr/>
      </xdr:nvCxnSpPr>
      <xdr:spPr>
        <a:xfrm>
          <a:off x="8750300" y="62484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135" name="楕円 134"/>
        <xdr:cNvSpPr/>
      </xdr:nvSpPr>
      <xdr:spPr>
        <a:xfrm>
          <a:off x="781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76200</xdr:rowOff>
    </xdr:from>
    <xdr:to>
      <xdr:col>45</xdr:col>
      <xdr:colOff>177800</xdr:colOff>
      <xdr:row>36</xdr:row>
      <xdr:rowOff>76200</xdr:rowOff>
    </xdr:to>
    <xdr:cxnSp macro="">
      <xdr:nvCxnSpPr>
        <xdr:cNvPr id="136" name="直線コネクタ 135"/>
        <xdr:cNvCxnSpPr/>
      </xdr:nvCxnSpPr>
      <xdr:spPr>
        <a:xfrm>
          <a:off x="7861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16256</xdr:rowOff>
    </xdr:from>
    <xdr:to>
      <xdr:col>36</xdr:col>
      <xdr:colOff>165100</xdr:colOff>
      <xdr:row>36</xdr:row>
      <xdr:rowOff>117856</xdr:rowOff>
    </xdr:to>
    <xdr:sp macro="" textlink="">
      <xdr:nvSpPr>
        <xdr:cNvPr id="137" name="楕円 136"/>
        <xdr:cNvSpPr/>
      </xdr:nvSpPr>
      <xdr:spPr>
        <a:xfrm>
          <a:off x="6921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67056</xdr:rowOff>
    </xdr:from>
    <xdr:to>
      <xdr:col>41</xdr:col>
      <xdr:colOff>50800</xdr:colOff>
      <xdr:row>36</xdr:row>
      <xdr:rowOff>76200</xdr:rowOff>
    </xdr:to>
    <xdr:cxnSp macro="">
      <xdr:nvCxnSpPr>
        <xdr:cNvPr id="138" name="直線コネクタ 137"/>
        <xdr:cNvCxnSpPr/>
      </xdr:nvCxnSpPr>
      <xdr:spPr>
        <a:xfrm>
          <a:off x="6972300" y="62392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140987</xdr:rowOff>
    </xdr:from>
    <xdr:ext cx="469744" cy="259045"/>
    <xdr:sp macro="" textlink="">
      <xdr:nvSpPr>
        <xdr:cNvPr id="139" name="n_1aveValue【図書館】&#10;一人当たり面積"/>
        <xdr:cNvSpPr txBox="1"/>
      </xdr:nvSpPr>
      <xdr:spPr>
        <a:xfrm>
          <a:off x="93917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40" name="n_2aveValue【図書館】&#10;一人当たり面積"/>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131843</xdr:rowOff>
    </xdr:from>
    <xdr:ext cx="469744" cy="259045"/>
    <xdr:sp macro="" textlink="">
      <xdr:nvSpPr>
        <xdr:cNvPr id="142" name="n_4aveValue【図書館】&#10;一人当たり面積"/>
        <xdr:cNvSpPr txBox="1"/>
      </xdr:nvSpPr>
      <xdr:spPr>
        <a:xfrm>
          <a:off x="6737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152671</xdr:rowOff>
    </xdr:from>
    <xdr:ext cx="469744" cy="259045"/>
    <xdr:sp macro="" textlink="">
      <xdr:nvSpPr>
        <xdr:cNvPr id="143" name="n_1mainValue【図書館】&#10;一人当たり面積"/>
        <xdr:cNvSpPr txBox="1"/>
      </xdr:nvSpPr>
      <xdr:spPr>
        <a:xfrm>
          <a:off x="9391727"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143527</xdr:rowOff>
    </xdr:from>
    <xdr:ext cx="469744" cy="259045"/>
    <xdr:sp macro="" textlink="">
      <xdr:nvSpPr>
        <xdr:cNvPr id="144" name="n_2mainValue【図書館】&#10;一人当たり面積"/>
        <xdr:cNvSpPr txBox="1"/>
      </xdr:nvSpPr>
      <xdr:spPr>
        <a:xfrm>
          <a:off x="8515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143527</xdr:rowOff>
    </xdr:from>
    <xdr:ext cx="469744" cy="259045"/>
    <xdr:sp macro="" textlink="">
      <xdr:nvSpPr>
        <xdr:cNvPr id="145" name="n_3mainValue【図書館】&#10;一人当たり面積"/>
        <xdr:cNvSpPr txBox="1"/>
      </xdr:nvSpPr>
      <xdr:spPr>
        <a:xfrm>
          <a:off x="7626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134383</xdr:rowOff>
    </xdr:from>
    <xdr:ext cx="469744" cy="259045"/>
    <xdr:sp macro="" textlink="">
      <xdr:nvSpPr>
        <xdr:cNvPr id="146" name="n_4mainValue【図書館】&#10;一人当たり面積"/>
        <xdr:cNvSpPr txBox="1"/>
      </xdr:nvSpPr>
      <xdr:spPr>
        <a:xfrm>
          <a:off x="6737427" y="596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51452</xdr:rowOff>
    </xdr:from>
    <xdr:ext cx="405111" cy="259045"/>
    <xdr:sp macro="" textlink="">
      <xdr:nvSpPr>
        <xdr:cNvPr id="176" name="【体育館・プール】&#10;有形固定資産減価償却率平均値テキスト"/>
        <xdr:cNvSpPr txBox="1"/>
      </xdr:nvSpPr>
      <xdr:spPr>
        <a:xfrm>
          <a:off x="4673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153035</xdr:rowOff>
    </xdr:from>
    <xdr:to>
      <xdr:col>24</xdr:col>
      <xdr:colOff>114300</xdr:colOff>
      <xdr:row>59</xdr:row>
      <xdr:rowOff>83185</xdr:rowOff>
    </xdr:to>
    <xdr:sp macro="" textlink="">
      <xdr:nvSpPr>
        <xdr:cNvPr id="187" name="楕円 186"/>
        <xdr:cNvSpPr/>
      </xdr:nvSpPr>
      <xdr:spPr>
        <a:xfrm>
          <a:off x="4584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4462</xdr:rowOff>
    </xdr:from>
    <xdr:ext cx="405111" cy="259045"/>
    <xdr:sp macro="" textlink="">
      <xdr:nvSpPr>
        <xdr:cNvPr id="188" name="【体育館・プール】&#10;有形固定資産減価償却率該当値テキスト"/>
        <xdr:cNvSpPr txBox="1"/>
      </xdr:nvSpPr>
      <xdr:spPr>
        <a:xfrm>
          <a:off x="4673600"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170180</xdr:rowOff>
    </xdr:from>
    <xdr:to>
      <xdr:col>20</xdr:col>
      <xdr:colOff>38100</xdr:colOff>
      <xdr:row>59</xdr:row>
      <xdr:rowOff>100330</xdr:rowOff>
    </xdr:to>
    <xdr:sp macro="" textlink="">
      <xdr:nvSpPr>
        <xdr:cNvPr id="189" name="楕円 188"/>
        <xdr:cNvSpPr/>
      </xdr:nvSpPr>
      <xdr:spPr>
        <a:xfrm>
          <a:off x="3746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32385</xdr:rowOff>
    </xdr:from>
    <xdr:to>
      <xdr:col>24</xdr:col>
      <xdr:colOff>63500</xdr:colOff>
      <xdr:row>59</xdr:row>
      <xdr:rowOff>49530</xdr:rowOff>
    </xdr:to>
    <xdr:cxnSp macro="">
      <xdr:nvCxnSpPr>
        <xdr:cNvPr id="190" name="直線コネクタ 189"/>
        <xdr:cNvCxnSpPr/>
      </xdr:nvCxnSpPr>
      <xdr:spPr>
        <a:xfrm flipV="1">
          <a:off x="3797300" y="101479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149225</xdr:rowOff>
    </xdr:from>
    <xdr:to>
      <xdr:col>15</xdr:col>
      <xdr:colOff>101600</xdr:colOff>
      <xdr:row>59</xdr:row>
      <xdr:rowOff>79375</xdr:rowOff>
    </xdr:to>
    <xdr:sp macro="" textlink="">
      <xdr:nvSpPr>
        <xdr:cNvPr id="191" name="楕円 190"/>
        <xdr:cNvSpPr/>
      </xdr:nvSpPr>
      <xdr:spPr>
        <a:xfrm>
          <a:off x="2857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28575</xdr:rowOff>
    </xdr:from>
    <xdr:to>
      <xdr:col>19</xdr:col>
      <xdr:colOff>177800</xdr:colOff>
      <xdr:row>59</xdr:row>
      <xdr:rowOff>49530</xdr:rowOff>
    </xdr:to>
    <xdr:cxnSp macro="">
      <xdr:nvCxnSpPr>
        <xdr:cNvPr id="192" name="直線コネクタ 191"/>
        <xdr:cNvCxnSpPr/>
      </xdr:nvCxnSpPr>
      <xdr:spPr>
        <a:xfrm>
          <a:off x="2908300" y="101441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126365</xdr:rowOff>
    </xdr:from>
    <xdr:to>
      <xdr:col>10</xdr:col>
      <xdr:colOff>165100</xdr:colOff>
      <xdr:row>59</xdr:row>
      <xdr:rowOff>56515</xdr:rowOff>
    </xdr:to>
    <xdr:sp macro="" textlink="">
      <xdr:nvSpPr>
        <xdr:cNvPr id="193" name="楕円 192"/>
        <xdr:cNvSpPr/>
      </xdr:nvSpPr>
      <xdr:spPr>
        <a:xfrm>
          <a:off x="1968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5715</xdr:rowOff>
    </xdr:from>
    <xdr:to>
      <xdr:col>15</xdr:col>
      <xdr:colOff>50800</xdr:colOff>
      <xdr:row>59</xdr:row>
      <xdr:rowOff>28575</xdr:rowOff>
    </xdr:to>
    <xdr:cxnSp macro="">
      <xdr:nvCxnSpPr>
        <xdr:cNvPr id="194" name="直線コネクタ 193"/>
        <xdr:cNvCxnSpPr/>
      </xdr:nvCxnSpPr>
      <xdr:spPr>
        <a:xfrm>
          <a:off x="2019300" y="101212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80645</xdr:rowOff>
    </xdr:from>
    <xdr:to>
      <xdr:col>6</xdr:col>
      <xdr:colOff>38100</xdr:colOff>
      <xdr:row>59</xdr:row>
      <xdr:rowOff>10795</xdr:rowOff>
    </xdr:to>
    <xdr:sp macro="" textlink="">
      <xdr:nvSpPr>
        <xdr:cNvPr id="195" name="楕円 194"/>
        <xdr:cNvSpPr/>
      </xdr:nvSpPr>
      <xdr:spPr>
        <a:xfrm>
          <a:off x="1079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131445</xdr:rowOff>
    </xdr:from>
    <xdr:to>
      <xdr:col>10</xdr:col>
      <xdr:colOff>114300</xdr:colOff>
      <xdr:row>59</xdr:row>
      <xdr:rowOff>5715</xdr:rowOff>
    </xdr:to>
    <xdr:cxnSp macro="">
      <xdr:nvCxnSpPr>
        <xdr:cNvPr id="196" name="直線コネクタ 195"/>
        <xdr:cNvCxnSpPr/>
      </xdr:nvCxnSpPr>
      <xdr:spPr>
        <a:xfrm>
          <a:off x="1130300" y="100755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3827</xdr:rowOff>
    </xdr:from>
    <xdr:ext cx="405111" cy="259045"/>
    <xdr:sp macro="" textlink="">
      <xdr:nvSpPr>
        <xdr:cNvPr id="197" name="n_1aveValue【体育館・プール】&#10;有形固定資産減価償却率"/>
        <xdr:cNvSpPr txBox="1"/>
      </xdr:nvSpPr>
      <xdr:spPr>
        <a:xfrm>
          <a:off x="3582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98" name="n_2aveValue【体育館・プール】&#10;有形固定資産減価償却率"/>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199" name="n_3aveValue【体育館・プール】&#10;有形固定資産減価償却率"/>
        <xdr:cNvSpPr txBox="1"/>
      </xdr:nvSpPr>
      <xdr:spPr>
        <a:xfrm>
          <a:off x="1816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28592</xdr:rowOff>
    </xdr:from>
    <xdr:ext cx="405111" cy="259045"/>
    <xdr:sp macro="" textlink="">
      <xdr:nvSpPr>
        <xdr:cNvPr id="200" name="n_4aveValue【体育館・プール】&#10;有形固定資産減価償却率"/>
        <xdr:cNvSpPr txBox="1"/>
      </xdr:nvSpPr>
      <xdr:spPr>
        <a:xfrm>
          <a:off x="927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116857</xdr:rowOff>
    </xdr:from>
    <xdr:ext cx="405111" cy="259045"/>
    <xdr:sp macro="" textlink="">
      <xdr:nvSpPr>
        <xdr:cNvPr id="201" name="n_1mainValue【体育館・プール】&#10;有形固定資産減価償却率"/>
        <xdr:cNvSpPr txBox="1"/>
      </xdr:nvSpPr>
      <xdr:spPr>
        <a:xfrm>
          <a:off x="3582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95902</xdr:rowOff>
    </xdr:from>
    <xdr:ext cx="405111" cy="259045"/>
    <xdr:sp macro="" textlink="">
      <xdr:nvSpPr>
        <xdr:cNvPr id="202" name="n_2mainValue【体育館・プール】&#10;有形固定資産減価償却率"/>
        <xdr:cNvSpPr txBox="1"/>
      </xdr:nvSpPr>
      <xdr:spPr>
        <a:xfrm>
          <a:off x="2705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73042</xdr:rowOff>
    </xdr:from>
    <xdr:ext cx="405111" cy="259045"/>
    <xdr:sp macro="" textlink="">
      <xdr:nvSpPr>
        <xdr:cNvPr id="203" name="n_3mainValue【体育館・プール】&#10;有形固定資産減価償却率"/>
        <xdr:cNvSpPr txBox="1"/>
      </xdr:nvSpPr>
      <xdr:spPr>
        <a:xfrm>
          <a:off x="1816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27322</xdr:rowOff>
    </xdr:from>
    <xdr:ext cx="405111" cy="259045"/>
    <xdr:sp macro="" textlink="">
      <xdr:nvSpPr>
        <xdr:cNvPr id="204" name="n_4mainValue【体育館・プール】&#10;有形固定資産減価償却率"/>
        <xdr:cNvSpPr txBox="1"/>
      </xdr:nvSpPr>
      <xdr:spPr>
        <a:xfrm>
          <a:off x="927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33" name="【体育館・プール】&#10;一人当たり面積平均値テキスト"/>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65024</xdr:rowOff>
    </xdr:from>
    <xdr:to>
      <xdr:col>55</xdr:col>
      <xdr:colOff>50800</xdr:colOff>
      <xdr:row>60</xdr:row>
      <xdr:rowOff>166624</xdr:rowOff>
    </xdr:to>
    <xdr:sp macro="" textlink="">
      <xdr:nvSpPr>
        <xdr:cNvPr id="244" name="楕円 243"/>
        <xdr:cNvSpPr/>
      </xdr:nvSpPr>
      <xdr:spPr>
        <a:xfrm>
          <a:off x="10426700" y="1035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87901</xdr:rowOff>
    </xdr:from>
    <xdr:ext cx="469744" cy="259045"/>
    <xdr:sp macro="" textlink="">
      <xdr:nvSpPr>
        <xdr:cNvPr id="245" name="【体育館・プール】&#10;一人当たり面積該当値テキスト"/>
        <xdr:cNvSpPr txBox="1"/>
      </xdr:nvSpPr>
      <xdr:spPr>
        <a:xfrm>
          <a:off x="10515600"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45212</xdr:rowOff>
    </xdr:from>
    <xdr:to>
      <xdr:col>50</xdr:col>
      <xdr:colOff>165100</xdr:colOff>
      <xdr:row>60</xdr:row>
      <xdr:rowOff>146812</xdr:rowOff>
    </xdr:to>
    <xdr:sp macro="" textlink="">
      <xdr:nvSpPr>
        <xdr:cNvPr id="246" name="楕円 245"/>
        <xdr:cNvSpPr/>
      </xdr:nvSpPr>
      <xdr:spPr>
        <a:xfrm>
          <a:off x="9588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96012</xdr:rowOff>
    </xdr:from>
    <xdr:to>
      <xdr:col>55</xdr:col>
      <xdr:colOff>0</xdr:colOff>
      <xdr:row>60</xdr:row>
      <xdr:rowOff>115824</xdr:rowOff>
    </xdr:to>
    <xdr:cxnSp macro="">
      <xdr:nvCxnSpPr>
        <xdr:cNvPr id="247" name="直線コネクタ 246"/>
        <xdr:cNvCxnSpPr/>
      </xdr:nvCxnSpPr>
      <xdr:spPr>
        <a:xfrm>
          <a:off x="9639300" y="10383012"/>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41402</xdr:rowOff>
    </xdr:from>
    <xdr:to>
      <xdr:col>46</xdr:col>
      <xdr:colOff>38100</xdr:colOff>
      <xdr:row>60</xdr:row>
      <xdr:rowOff>143002</xdr:rowOff>
    </xdr:to>
    <xdr:sp macro="" textlink="">
      <xdr:nvSpPr>
        <xdr:cNvPr id="248" name="楕円 247"/>
        <xdr:cNvSpPr/>
      </xdr:nvSpPr>
      <xdr:spPr>
        <a:xfrm>
          <a:off x="8699500" y="1032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92202</xdr:rowOff>
    </xdr:from>
    <xdr:to>
      <xdr:col>50</xdr:col>
      <xdr:colOff>114300</xdr:colOff>
      <xdr:row>60</xdr:row>
      <xdr:rowOff>96012</xdr:rowOff>
    </xdr:to>
    <xdr:cxnSp macro="">
      <xdr:nvCxnSpPr>
        <xdr:cNvPr id="249" name="直線コネクタ 248"/>
        <xdr:cNvCxnSpPr/>
      </xdr:nvCxnSpPr>
      <xdr:spPr>
        <a:xfrm>
          <a:off x="8750300" y="1037920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36830</xdr:rowOff>
    </xdr:from>
    <xdr:to>
      <xdr:col>41</xdr:col>
      <xdr:colOff>101600</xdr:colOff>
      <xdr:row>60</xdr:row>
      <xdr:rowOff>138430</xdr:rowOff>
    </xdr:to>
    <xdr:sp macro="" textlink="">
      <xdr:nvSpPr>
        <xdr:cNvPr id="250" name="楕円 249"/>
        <xdr:cNvSpPr/>
      </xdr:nvSpPr>
      <xdr:spPr>
        <a:xfrm>
          <a:off x="7810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87630</xdr:rowOff>
    </xdr:from>
    <xdr:to>
      <xdr:col>45</xdr:col>
      <xdr:colOff>177800</xdr:colOff>
      <xdr:row>60</xdr:row>
      <xdr:rowOff>92202</xdr:rowOff>
    </xdr:to>
    <xdr:cxnSp macro="">
      <xdr:nvCxnSpPr>
        <xdr:cNvPr id="251" name="直線コネクタ 250"/>
        <xdr:cNvCxnSpPr/>
      </xdr:nvCxnSpPr>
      <xdr:spPr>
        <a:xfrm>
          <a:off x="7861300" y="103746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40640</xdr:rowOff>
    </xdr:from>
    <xdr:to>
      <xdr:col>36</xdr:col>
      <xdr:colOff>165100</xdr:colOff>
      <xdr:row>60</xdr:row>
      <xdr:rowOff>142240</xdr:rowOff>
    </xdr:to>
    <xdr:sp macro="" textlink="">
      <xdr:nvSpPr>
        <xdr:cNvPr id="252" name="楕円 251"/>
        <xdr:cNvSpPr/>
      </xdr:nvSpPr>
      <xdr:spPr>
        <a:xfrm>
          <a:off x="692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87630</xdr:rowOff>
    </xdr:from>
    <xdr:to>
      <xdr:col>41</xdr:col>
      <xdr:colOff>50800</xdr:colOff>
      <xdr:row>60</xdr:row>
      <xdr:rowOff>91440</xdr:rowOff>
    </xdr:to>
    <xdr:cxnSp macro="">
      <xdr:nvCxnSpPr>
        <xdr:cNvPr id="253" name="直線コネクタ 252"/>
        <xdr:cNvCxnSpPr/>
      </xdr:nvCxnSpPr>
      <xdr:spPr>
        <a:xfrm flipV="1">
          <a:off x="6972300" y="103746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68597</xdr:rowOff>
    </xdr:from>
    <xdr:ext cx="469744" cy="259045"/>
    <xdr:sp macro="" textlink="">
      <xdr:nvSpPr>
        <xdr:cNvPr id="254" name="n_1aveValue【体育館・プール】&#10;一人当たり面積"/>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75455</xdr:rowOff>
    </xdr:from>
    <xdr:ext cx="469744" cy="259045"/>
    <xdr:sp macro="" textlink="">
      <xdr:nvSpPr>
        <xdr:cNvPr id="255" name="n_2aveValue【体育館・プール】&#10;一人当たり面積"/>
        <xdr:cNvSpPr txBox="1"/>
      </xdr:nvSpPr>
      <xdr:spPr>
        <a:xfrm>
          <a:off x="8515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74693</xdr:rowOff>
    </xdr:from>
    <xdr:ext cx="469744" cy="259045"/>
    <xdr:sp macro="" textlink="">
      <xdr:nvSpPr>
        <xdr:cNvPr id="256" name="n_3aveValue【体育館・プール】&#10;一人当たり面積"/>
        <xdr:cNvSpPr txBox="1"/>
      </xdr:nvSpPr>
      <xdr:spPr>
        <a:xfrm>
          <a:off x="76264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60215</xdr:rowOff>
    </xdr:from>
    <xdr:ext cx="469744" cy="259045"/>
    <xdr:sp macro="" textlink="">
      <xdr:nvSpPr>
        <xdr:cNvPr id="257" name="n_4aveValue【体育館・プール】&#10;一人当たり面積"/>
        <xdr:cNvSpPr txBox="1"/>
      </xdr:nvSpPr>
      <xdr:spPr>
        <a:xfrm>
          <a:off x="6737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163339</xdr:rowOff>
    </xdr:from>
    <xdr:ext cx="469744" cy="259045"/>
    <xdr:sp macro="" textlink="">
      <xdr:nvSpPr>
        <xdr:cNvPr id="258" name="n_1mainValue【体育館・プール】&#10;一人当たり面積"/>
        <xdr:cNvSpPr txBox="1"/>
      </xdr:nvSpPr>
      <xdr:spPr>
        <a:xfrm>
          <a:off x="939172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159529</xdr:rowOff>
    </xdr:from>
    <xdr:ext cx="469744" cy="259045"/>
    <xdr:sp macro="" textlink="">
      <xdr:nvSpPr>
        <xdr:cNvPr id="259" name="n_2mainValue【体育館・プール】&#10;一人当たり面積"/>
        <xdr:cNvSpPr txBox="1"/>
      </xdr:nvSpPr>
      <xdr:spPr>
        <a:xfrm>
          <a:off x="8515427" y="1010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154957</xdr:rowOff>
    </xdr:from>
    <xdr:ext cx="469744" cy="259045"/>
    <xdr:sp macro="" textlink="">
      <xdr:nvSpPr>
        <xdr:cNvPr id="260" name="n_3mainValue【体育館・プール】&#10;一人当たり面積"/>
        <xdr:cNvSpPr txBox="1"/>
      </xdr:nvSpPr>
      <xdr:spPr>
        <a:xfrm>
          <a:off x="7626427"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158767</xdr:rowOff>
    </xdr:from>
    <xdr:ext cx="469744" cy="259045"/>
    <xdr:sp macro="" textlink="">
      <xdr:nvSpPr>
        <xdr:cNvPr id="261" name="n_4mainValue【体育館・プール】&#10;一人当たり面積"/>
        <xdr:cNvSpPr txBox="1"/>
      </xdr:nvSpPr>
      <xdr:spPr>
        <a:xfrm>
          <a:off x="6737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164464</xdr:rowOff>
    </xdr:from>
    <xdr:to>
      <xdr:col>24</xdr:col>
      <xdr:colOff>114300</xdr:colOff>
      <xdr:row>81</xdr:row>
      <xdr:rowOff>94614</xdr:rowOff>
    </xdr:to>
    <xdr:sp macro="" textlink="">
      <xdr:nvSpPr>
        <xdr:cNvPr id="302" name="楕円 301"/>
        <xdr:cNvSpPr/>
      </xdr:nvSpPr>
      <xdr:spPr>
        <a:xfrm>
          <a:off x="45847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15891</xdr:rowOff>
    </xdr:from>
    <xdr:ext cx="405111" cy="259045"/>
    <xdr:sp macro="" textlink="">
      <xdr:nvSpPr>
        <xdr:cNvPr id="303" name="【福祉施設】&#10;有形固定資産減価償却率該当値テキスト"/>
        <xdr:cNvSpPr txBox="1"/>
      </xdr:nvSpPr>
      <xdr:spPr>
        <a:xfrm>
          <a:off x="4673600"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128270</xdr:rowOff>
    </xdr:from>
    <xdr:to>
      <xdr:col>20</xdr:col>
      <xdr:colOff>38100</xdr:colOff>
      <xdr:row>82</xdr:row>
      <xdr:rowOff>58420</xdr:rowOff>
    </xdr:to>
    <xdr:sp macro="" textlink="">
      <xdr:nvSpPr>
        <xdr:cNvPr id="304" name="楕円 303"/>
        <xdr:cNvSpPr/>
      </xdr:nvSpPr>
      <xdr:spPr>
        <a:xfrm>
          <a:off x="3746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43814</xdr:rowOff>
    </xdr:from>
    <xdr:to>
      <xdr:col>24</xdr:col>
      <xdr:colOff>63500</xdr:colOff>
      <xdr:row>82</xdr:row>
      <xdr:rowOff>7620</xdr:rowOff>
    </xdr:to>
    <xdr:cxnSp macro="">
      <xdr:nvCxnSpPr>
        <xdr:cNvPr id="305" name="直線コネクタ 304"/>
        <xdr:cNvCxnSpPr/>
      </xdr:nvCxnSpPr>
      <xdr:spPr>
        <a:xfrm flipV="1">
          <a:off x="3797300" y="13931264"/>
          <a:ext cx="838200"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139700</xdr:rowOff>
    </xdr:from>
    <xdr:to>
      <xdr:col>15</xdr:col>
      <xdr:colOff>101600</xdr:colOff>
      <xdr:row>82</xdr:row>
      <xdr:rowOff>69850</xdr:rowOff>
    </xdr:to>
    <xdr:sp macro="" textlink="">
      <xdr:nvSpPr>
        <xdr:cNvPr id="306" name="楕円 305"/>
        <xdr:cNvSpPr/>
      </xdr:nvSpPr>
      <xdr:spPr>
        <a:xfrm>
          <a:off x="2857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xdr:rowOff>
    </xdr:from>
    <xdr:to>
      <xdr:col>19</xdr:col>
      <xdr:colOff>177800</xdr:colOff>
      <xdr:row>82</xdr:row>
      <xdr:rowOff>19050</xdr:rowOff>
    </xdr:to>
    <xdr:cxnSp macro="">
      <xdr:nvCxnSpPr>
        <xdr:cNvPr id="307" name="直線コネクタ 306"/>
        <xdr:cNvCxnSpPr/>
      </xdr:nvCxnSpPr>
      <xdr:spPr>
        <a:xfrm flipV="1">
          <a:off x="2908300" y="14066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80645</xdr:rowOff>
    </xdr:from>
    <xdr:to>
      <xdr:col>10</xdr:col>
      <xdr:colOff>165100</xdr:colOff>
      <xdr:row>82</xdr:row>
      <xdr:rowOff>10795</xdr:rowOff>
    </xdr:to>
    <xdr:sp macro="" textlink="">
      <xdr:nvSpPr>
        <xdr:cNvPr id="308" name="楕円 307"/>
        <xdr:cNvSpPr/>
      </xdr:nvSpPr>
      <xdr:spPr>
        <a:xfrm>
          <a:off x="1968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131445</xdr:rowOff>
    </xdr:from>
    <xdr:to>
      <xdr:col>15</xdr:col>
      <xdr:colOff>50800</xdr:colOff>
      <xdr:row>82</xdr:row>
      <xdr:rowOff>19050</xdr:rowOff>
    </xdr:to>
    <xdr:cxnSp macro="">
      <xdr:nvCxnSpPr>
        <xdr:cNvPr id="309" name="直線コネクタ 308"/>
        <xdr:cNvCxnSpPr/>
      </xdr:nvCxnSpPr>
      <xdr:spPr>
        <a:xfrm>
          <a:off x="2019300" y="140188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44450</xdr:rowOff>
    </xdr:from>
    <xdr:to>
      <xdr:col>6</xdr:col>
      <xdr:colOff>38100</xdr:colOff>
      <xdr:row>81</xdr:row>
      <xdr:rowOff>146050</xdr:rowOff>
    </xdr:to>
    <xdr:sp macro="" textlink="">
      <xdr:nvSpPr>
        <xdr:cNvPr id="310" name="楕円 309"/>
        <xdr:cNvSpPr/>
      </xdr:nvSpPr>
      <xdr:spPr>
        <a:xfrm>
          <a:off x="1079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95250</xdr:rowOff>
    </xdr:from>
    <xdr:to>
      <xdr:col>10</xdr:col>
      <xdr:colOff>114300</xdr:colOff>
      <xdr:row>81</xdr:row>
      <xdr:rowOff>131445</xdr:rowOff>
    </xdr:to>
    <xdr:cxnSp macro="">
      <xdr:nvCxnSpPr>
        <xdr:cNvPr id="311" name="直線コネクタ 310"/>
        <xdr:cNvCxnSpPr/>
      </xdr:nvCxnSpPr>
      <xdr:spPr>
        <a:xfrm>
          <a:off x="1130300" y="13982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312" name="n_1aveValue【福祉施設】&#10;有形固定資産減価償却率"/>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49547</xdr:rowOff>
    </xdr:from>
    <xdr:ext cx="405111" cy="259045"/>
    <xdr:sp macro="" textlink="">
      <xdr:nvSpPr>
        <xdr:cNvPr id="316" name="n_1mainValue【福祉施設】&#10;有形固定資産減価償却率"/>
        <xdr:cNvSpPr txBox="1"/>
      </xdr:nvSpPr>
      <xdr:spPr>
        <a:xfrm>
          <a:off x="35820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60977</xdr:rowOff>
    </xdr:from>
    <xdr:ext cx="405111" cy="259045"/>
    <xdr:sp macro="" textlink="">
      <xdr:nvSpPr>
        <xdr:cNvPr id="317" name="n_2mainValue【福祉施設】&#10;有形固定資産減価償却率"/>
        <xdr:cNvSpPr txBox="1"/>
      </xdr:nvSpPr>
      <xdr:spPr>
        <a:xfrm>
          <a:off x="2705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318" name="n_3mainValue【福祉施設】&#10;有形固定資産減価償却率"/>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319" name="n_4mainValue【福祉施設】&#10;有形固定資産減価償却率"/>
        <xdr:cNvSpPr txBox="1"/>
      </xdr:nvSpPr>
      <xdr:spPr>
        <a:xfrm>
          <a:off x="927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91084</xdr:rowOff>
    </xdr:from>
    <xdr:to>
      <xdr:col>55</xdr:col>
      <xdr:colOff>50800</xdr:colOff>
      <xdr:row>86</xdr:row>
      <xdr:rowOff>21234</xdr:rowOff>
    </xdr:to>
    <xdr:sp macro="" textlink="">
      <xdr:nvSpPr>
        <xdr:cNvPr id="357" name="楕円 356"/>
        <xdr:cNvSpPr/>
      </xdr:nvSpPr>
      <xdr:spPr>
        <a:xfrm>
          <a:off x="10426700" y="1466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51223</xdr:rowOff>
    </xdr:from>
    <xdr:ext cx="469744" cy="259045"/>
    <xdr:sp macro="" textlink="">
      <xdr:nvSpPr>
        <xdr:cNvPr id="358" name="【福祉施設】&#10;一人当たり面積該当値テキスト"/>
        <xdr:cNvSpPr txBox="1"/>
      </xdr:nvSpPr>
      <xdr:spPr>
        <a:xfrm>
          <a:off x="10515600" y="146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96114</xdr:rowOff>
    </xdr:from>
    <xdr:to>
      <xdr:col>50</xdr:col>
      <xdr:colOff>165100</xdr:colOff>
      <xdr:row>86</xdr:row>
      <xdr:rowOff>26264</xdr:rowOff>
    </xdr:to>
    <xdr:sp macro="" textlink="">
      <xdr:nvSpPr>
        <xdr:cNvPr id="359" name="楕円 358"/>
        <xdr:cNvSpPr/>
      </xdr:nvSpPr>
      <xdr:spPr>
        <a:xfrm>
          <a:off x="9588500" y="1466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141884</xdr:rowOff>
    </xdr:from>
    <xdr:to>
      <xdr:col>55</xdr:col>
      <xdr:colOff>0</xdr:colOff>
      <xdr:row>85</xdr:row>
      <xdr:rowOff>146914</xdr:rowOff>
    </xdr:to>
    <xdr:cxnSp macro="">
      <xdr:nvCxnSpPr>
        <xdr:cNvPr id="360" name="直線コネクタ 359"/>
        <xdr:cNvCxnSpPr/>
      </xdr:nvCxnSpPr>
      <xdr:spPr>
        <a:xfrm flipV="1">
          <a:off x="9639300" y="14715134"/>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97943</xdr:rowOff>
    </xdr:from>
    <xdr:to>
      <xdr:col>46</xdr:col>
      <xdr:colOff>38100</xdr:colOff>
      <xdr:row>86</xdr:row>
      <xdr:rowOff>28093</xdr:rowOff>
    </xdr:to>
    <xdr:sp macro="" textlink="">
      <xdr:nvSpPr>
        <xdr:cNvPr id="361" name="楕円 360"/>
        <xdr:cNvSpPr/>
      </xdr:nvSpPr>
      <xdr:spPr>
        <a:xfrm>
          <a:off x="8699500" y="146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146914</xdr:rowOff>
    </xdr:from>
    <xdr:to>
      <xdr:col>50</xdr:col>
      <xdr:colOff>114300</xdr:colOff>
      <xdr:row>85</xdr:row>
      <xdr:rowOff>148743</xdr:rowOff>
    </xdr:to>
    <xdr:cxnSp macro="">
      <xdr:nvCxnSpPr>
        <xdr:cNvPr id="362" name="直線コネクタ 361"/>
        <xdr:cNvCxnSpPr/>
      </xdr:nvCxnSpPr>
      <xdr:spPr>
        <a:xfrm flipV="1">
          <a:off x="8750300" y="1472016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97486</xdr:rowOff>
    </xdr:from>
    <xdr:to>
      <xdr:col>41</xdr:col>
      <xdr:colOff>101600</xdr:colOff>
      <xdr:row>86</xdr:row>
      <xdr:rowOff>27636</xdr:rowOff>
    </xdr:to>
    <xdr:sp macro="" textlink="">
      <xdr:nvSpPr>
        <xdr:cNvPr id="363" name="楕円 362"/>
        <xdr:cNvSpPr/>
      </xdr:nvSpPr>
      <xdr:spPr>
        <a:xfrm>
          <a:off x="7810500" y="1467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148286</xdr:rowOff>
    </xdr:from>
    <xdr:to>
      <xdr:col>45</xdr:col>
      <xdr:colOff>177800</xdr:colOff>
      <xdr:row>85</xdr:row>
      <xdr:rowOff>148743</xdr:rowOff>
    </xdr:to>
    <xdr:cxnSp macro="">
      <xdr:nvCxnSpPr>
        <xdr:cNvPr id="364" name="直線コネクタ 363"/>
        <xdr:cNvCxnSpPr/>
      </xdr:nvCxnSpPr>
      <xdr:spPr>
        <a:xfrm>
          <a:off x="7861300" y="1472153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97028</xdr:rowOff>
    </xdr:from>
    <xdr:to>
      <xdr:col>36</xdr:col>
      <xdr:colOff>165100</xdr:colOff>
      <xdr:row>86</xdr:row>
      <xdr:rowOff>27178</xdr:rowOff>
    </xdr:to>
    <xdr:sp macro="" textlink="">
      <xdr:nvSpPr>
        <xdr:cNvPr id="365" name="楕円 364"/>
        <xdr:cNvSpPr/>
      </xdr:nvSpPr>
      <xdr:spPr>
        <a:xfrm>
          <a:off x="6921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147828</xdr:rowOff>
    </xdr:from>
    <xdr:to>
      <xdr:col>41</xdr:col>
      <xdr:colOff>50800</xdr:colOff>
      <xdr:row>85</xdr:row>
      <xdr:rowOff>148286</xdr:rowOff>
    </xdr:to>
    <xdr:cxnSp macro="">
      <xdr:nvCxnSpPr>
        <xdr:cNvPr id="366" name="直線コネクタ 365"/>
        <xdr:cNvCxnSpPr/>
      </xdr:nvCxnSpPr>
      <xdr:spPr>
        <a:xfrm>
          <a:off x="6972300" y="1472107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68" name="n_2aveValue【福祉施設】&#10;一人当たり面積"/>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17391</xdr:rowOff>
    </xdr:from>
    <xdr:ext cx="469744" cy="259045"/>
    <xdr:sp macro="" textlink="">
      <xdr:nvSpPr>
        <xdr:cNvPr id="371" name="n_1mainValue【福祉施設】&#10;一人当たり面積"/>
        <xdr:cNvSpPr txBox="1"/>
      </xdr:nvSpPr>
      <xdr:spPr>
        <a:xfrm>
          <a:off x="9391727" y="1476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72" name="n_2mainValue【福祉施設】&#10;一人当たり面積"/>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18763</xdr:rowOff>
    </xdr:from>
    <xdr:ext cx="469744" cy="259045"/>
    <xdr:sp macro="" textlink="">
      <xdr:nvSpPr>
        <xdr:cNvPr id="373" name="n_3mainValue【福祉施設】&#10;一人当たり面積"/>
        <xdr:cNvSpPr txBox="1"/>
      </xdr:nvSpPr>
      <xdr:spPr>
        <a:xfrm>
          <a:off x="7626427" y="1476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18305</xdr:rowOff>
    </xdr:from>
    <xdr:ext cx="469744" cy="259045"/>
    <xdr:sp macro="" textlink="">
      <xdr:nvSpPr>
        <xdr:cNvPr id="374" name="n_4mainValue【福祉施設】&#10;一人当たり面積"/>
        <xdr:cNvSpPr txBox="1"/>
      </xdr:nvSpPr>
      <xdr:spPr>
        <a:xfrm>
          <a:off x="6737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78939</xdr:rowOff>
    </xdr:from>
    <xdr:ext cx="405111" cy="259045"/>
    <xdr:sp macro="" textlink="">
      <xdr:nvSpPr>
        <xdr:cNvPr id="405" name="【市民会館】&#10;有形固定資産減価償却率平均値テキスト"/>
        <xdr:cNvSpPr txBox="1"/>
      </xdr:nvSpPr>
      <xdr:spPr>
        <a:xfrm>
          <a:off x="4673600" y="1790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35198</xdr:rowOff>
    </xdr:from>
    <xdr:to>
      <xdr:col>24</xdr:col>
      <xdr:colOff>114300</xdr:colOff>
      <xdr:row>103</xdr:row>
      <xdr:rowOff>136798</xdr:rowOff>
    </xdr:to>
    <xdr:sp macro="" textlink="">
      <xdr:nvSpPr>
        <xdr:cNvPr id="416" name="楕円 415"/>
        <xdr:cNvSpPr/>
      </xdr:nvSpPr>
      <xdr:spPr>
        <a:xfrm>
          <a:off x="45847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58075</xdr:rowOff>
    </xdr:from>
    <xdr:ext cx="405111" cy="259045"/>
    <xdr:sp macro="" textlink="">
      <xdr:nvSpPr>
        <xdr:cNvPr id="417" name="【市民会館】&#10;有形固定資産減価償却率該当値テキスト"/>
        <xdr:cNvSpPr txBox="1"/>
      </xdr:nvSpPr>
      <xdr:spPr>
        <a:xfrm>
          <a:off x="4673600" y="1754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167458</xdr:rowOff>
    </xdr:from>
    <xdr:to>
      <xdr:col>20</xdr:col>
      <xdr:colOff>38100</xdr:colOff>
      <xdr:row>103</xdr:row>
      <xdr:rowOff>97608</xdr:rowOff>
    </xdr:to>
    <xdr:sp macro="" textlink="">
      <xdr:nvSpPr>
        <xdr:cNvPr id="418" name="楕円 417"/>
        <xdr:cNvSpPr/>
      </xdr:nvSpPr>
      <xdr:spPr>
        <a:xfrm>
          <a:off x="3746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46808</xdr:rowOff>
    </xdr:from>
    <xdr:to>
      <xdr:col>24</xdr:col>
      <xdr:colOff>63500</xdr:colOff>
      <xdr:row>103</xdr:row>
      <xdr:rowOff>85998</xdr:rowOff>
    </xdr:to>
    <xdr:cxnSp macro="">
      <xdr:nvCxnSpPr>
        <xdr:cNvPr id="419" name="直線コネクタ 418"/>
        <xdr:cNvCxnSpPr/>
      </xdr:nvCxnSpPr>
      <xdr:spPr>
        <a:xfrm>
          <a:off x="3797300" y="17706158"/>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123371</xdr:rowOff>
    </xdr:from>
    <xdr:to>
      <xdr:col>15</xdr:col>
      <xdr:colOff>101600</xdr:colOff>
      <xdr:row>103</xdr:row>
      <xdr:rowOff>53521</xdr:rowOff>
    </xdr:to>
    <xdr:sp macro="" textlink="">
      <xdr:nvSpPr>
        <xdr:cNvPr id="420" name="楕円 419"/>
        <xdr:cNvSpPr/>
      </xdr:nvSpPr>
      <xdr:spPr>
        <a:xfrm>
          <a:off x="2857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2721</xdr:rowOff>
    </xdr:from>
    <xdr:to>
      <xdr:col>19</xdr:col>
      <xdr:colOff>177800</xdr:colOff>
      <xdr:row>103</xdr:row>
      <xdr:rowOff>46808</xdr:rowOff>
    </xdr:to>
    <xdr:cxnSp macro="">
      <xdr:nvCxnSpPr>
        <xdr:cNvPr id="421" name="直線コネクタ 420"/>
        <xdr:cNvCxnSpPr/>
      </xdr:nvCxnSpPr>
      <xdr:spPr>
        <a:xfrm>
          <a:off x="2908300" y="1766207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156029</xdr:rowOff>
    </xdr:from>
    <xdr:to>
      <xdr:col>10</xdr:col>
      <xdr:colOff>165100</xdr:colOff>
      <xdr:row>103</xdr:row>
      <xdr:rowOff>86179</xdr:rowOff>
    </xdr:to>
    <xdr:sp macro="" textlink="">
      <xdr:nvSpPr>
        <xdr:cNvPr id="422" name="楕円 421"/>
        <xdr:cNvSpPr/>
      </xdr:nvSpPr>
      <xdr:spPr>
        <a:xfrm>
          <a:off x="1968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2721</xdr:rowOff>
    </xdr:from>
    <xdr:to>
      <xdr:col>15</xdr:col>
      <xdr:colOff>50800</xdr:colOff>
      <xdr:row>103</xdr:row>
      <xdr:rowOff>35379</xdr:rowOff>
    </xdr:to>
    <xdr:cxnSp macro="">
      <xdr:nvCxnSpPr>
        <xdr:cNvPr id="423" name="直線コネクタ 422"/>
        <xdr:cNvCxnSpPr/>
      </xdr:nvCxnSpPr>
      <xdr:spPr>
        <a:xfrm flipV="1">
          <a:off x="2019300" y="17662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100512</xdr:rowOff>
    </xdr:from>
    <xdr:to>
      <xdr:col>6</xdr:col>
      <xdr:colOff>38100</xdr:colOff>
      <xdr:row>103</xdr:row>
      <xdr:rowOff>30662</xdr:rowOff>
    </xdr:to>
    <xdr:sp macro="" textlink="">
      <xdr:nvSpPr>
        <xdr:cNvPr id="424" name="楕円 423"/>
        <xdr:cNvSpPr/>
      </xdr:nvSpPr>
      <xdr:spPr>
        <a:xfrm>
          <a:off x="1079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151312</xdr:rowOff>
    </xdr:from>
    <xdr:to>
      <xdr:col>10</xdr:col>
      <xdr:colOff>114300</xdr:colOff>
      <xdr:row>103</xdr:row>
      <xdr:rowOff>35379</xdr:rowOff>
    </xdr:to>
    <xdr:cxnSp macro="">
      <xdr:nvCxnSpPr>
        <xdr:cNvPr id="425" name="直線コネクタ 424"/>
        <xdr:cNvCxnSpPr/>
      </xdr:nvCxnSpPr>
      <xdr:spPr>
        <a:xfrm>
          <a:off x="1130300" y="1763921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33219</xdr:rowOff>
    </xdr:from>
    <xdr:ext cx="405111" cy="259045"/>
    <xdr:sp macro="" textlink="">
      <xdr:nvSpPr>
        <xdr:cNvPr id="426" name="n_1aveValue【市民会館】&#10;有形固定資産減価償却率"/>
        <xdr:cNvSpPr txBox="1"/>
      </xdr:nvSpPr>
      <xdr:spPr>
        <a:xfrm>
          <a:off x="3582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150784</xdr:rowOff>
    </xdr:from>
    <xdr:ext cx="405111" cy="259045"/>
    <xdr:sp macro="" textlink="">
      <xdr:nvSpPr>
        <xdr:cNvPr id="427" name="n_2aveValue【市民会館】&#10;有形固定資産減価償却率"/>
        <xdr:cNvSpPr txBox="1"/>
      </xdr:nvSpPr>
      <xdr:spPr>
        <a:xfrm>
          <a:off x="2705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28" name="n_3aveValue【市民会館】&#10;有形固定資産減価償却率"/>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29" name="n_4aveValue【市民会館】&#10;有形固定資産減価償却率"/>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114135</xdr:rowOff>
    </xdr:from>
    <xdr:ext cx="405111" cy="259045"/>
    <xdr:sp macro="" textlink="">
      <xdr:nvSpPr>
        <xdr:cNvPr id="430" name="n_1mainValue【市民会館】&#10;有形固定資産減価償却率"/>
        <xdr:cNvSpPr txBox="1"/>
      </xdr:nvSpPr>
      <xdr:spPr>
        <a:xfrm>
          <a:off x="35820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70048</xdr:rowOff>
    </xdr:from>
    <xdr:ext cx="405111" cy="259045"/>
    <xdr:sp macro="" textlink="">
      <xdr:nvSpPr>
        <xdr:cNvPr id="431" name="n_2mainValue【市民会館】&#10;有形固定資産減価償却率"/>
        <xdr:cNvSpPr txBox="1"/>
      </xdr:nvSpPr>
      <xdr:spPr>
        <a:xfrm>
          <a:off x="27057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102706</xdr:rowOff>
    </xdr:from>
    <xdr:ext cx="405111" cy="259045"/>
    <xdr:sp macro="" textlink="">
      <xdr:nvSpPr>
        <xdr:cNvPr id="432" name="n_3mainValue【市民会館】&#10;有形固定資産減価償却率"/>
        <xdr:cNvSpPr txBox="1"/>
      </xdr:nvSpPr>
      <xdr:spPr>
        <a:xfrm>
          <a:off x="18167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47189</xdr:rowOff>
    </xdr:from>
    <xdr:ext cx="405111" cy="259045"/>
    <xdr:sp macro="" textlink="">
      <xdr:nvSpPr>
        <xdr:cNvPr id="433" name="n_4mainValue【市民会館】&#10;有形固定資産減価償却率"/>
        <xdr:cNvSpPr txBox="1"/>
      </xdr:nvSpPr>
      <xdr:spPr>
        <a:xfrm>
          <a:off x="927744" y="1736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136043</xdr:rowOff>
    </xdr:from>
    <xdr:to>
      <xdr:col>55</xdr:col>
      <xdr:colOff>50800</xdr:colOff>
      <xdr:row>108</xdr:row>
      <xdr:rowOff>66193</xdr:rowOff>
    </xdr:to>
    <xdr:sp macro="" textlink="">
      <xdr:nvSpPr>
        <xdr:cNvPr id="471" name="楕円 470"/>
        <xdr:cNvSpPr/>
      </xdr:nvSpPr>
      <xdr:spPr>
        <a:xfrm>
          <a:off x="10426700" y="1848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76065</xdr:rowOff>
    </xdr:from>
    <xdr:ext cx="469744" cy="259045"/>
    <xdr:sp macro="" textlink="">
      <xdr:nvSpPr>
        <xdr:cNvPr id="472" name="【市民会館】&#10;一人当たり面積該当値テキスト"/>
        <xdr:cNvSpPr txBox="1"/>
      </xdr:nvSpPr>
      <xdr:spPr>
        <a:xfrm>
          <a:off x="10515600" y="1842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136043</xdr:rowOff>
    </xdr:from>
    <xdr:to>
      <xdr:col>50</xdr:col>
      <xdr:colOff>165100</xdr:colOff>
      <xdr:row>108</xdr:row>
      <xdr:rowOff>66193</xdr:rowOff>
    </xdr:to>
    <xdr:sp macro="" textlink="">
      <xdr:nvSpPr>
        <xdr:cNvPr id="473" name="楕円 472"/>
        <xdr:cNvSpPr/>
      </xdr:nvSpPr>
      <xdr:spPr>
        <a:xfrm>
          <a:off x="9588500" y="1848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15393</xdr:rowOff>
    </xdr:from>
    <xdr:to>
      <xdr:col>55</xdr:col>
      <xdr:colOff>0</xdr:colOff>
      <xdr:row>108</xdr:row>
      <xdr:rowOff>15393</xdr:rowOff>
    </xdr:to>
    <xdr:cxnSp macro="">
      <xdr:nvCxnSpPr>
        <xdr:cNvPr id="474" name="直線コネクタ 473"/>
        <xdr:cNvCxnSpPr/>
      </xdr:nvCxnSpPr>
      <xdr:spPr>
        <a:xfrm>
          <a:off x="9639300" y="185319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135586</xdr:rowOff>
    </xdr:from>
    <xdr:to>
      <xdr:col>46</xdr:col>
      <xdr:colOff>38100</xdr:colOff>
      <xdr:row>108</xdr:row>
      <xdr:rowOff>65736</xdr:rowOff>
    </xdr:to>
    <xdr:sp macro="" textlink="">
      <xdr:nvSpPr>
        <xdr:cNvPr id="475" name="楕円 474"/>
        <xdr:cNvSpPr/>
      </xdr:nvSpPr>
      <xdr:spPr>
        <a:xfrm>
          <a:off x="8699500" y="1848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14936</xdr:rowOff>
    </xdr:from>
    <xdr:to>
      <xdr:col>50</xdr:col>
      <xdr:colOff>114300</xdr:colOff>
      <xdr:row>108</xdr:row>
      <xdr:rowOff>15393</xdr:rowOff>
    </xdr:to>
    <xdr:cxnSp macro="">
      <xdr:nvCxnSpPr>
        <xdr:cNvPr id="476" name="直線コネクタ 475"/>
        <xdr:cNvCxnSpPr/>
      </xdr:nvCxnSpPr>
      <xdr:spPr>
        <a:xfrm>
          <a:off x="8750300" y="1853153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135128</xdr:rowOff>
    </xdr:from>
    <xdr:to>
      <xdr:col>41</xdr:col>
      <xdr:colOff>101600</xdr:colOff>
      <xdr:row>108</xdr:row>
      <xdr:rowOff>65278</xdr:rowOff>
    </xdr:to>
    <xdr:sp macro="" textlink="">
      <xdr:nvSpPr>
        <xdr:cNvPr id="477" name="楕円 476"/>
        <xdr:cNvSpPr/>
      </xdr:nvSpPr>
      <xdr:spPr>
        <a:xfrm>
          <a:off x="7810500" y="184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14478</xdr:rowOff>
    </xdr:from>
    <xdr:to>
      <xdr:col>45</xdr:col>
      <xdr:colOff>177800</xdr:colOff>
      <xdr:row>108</xdr:row>
      <xdr:rowOff>14936</xdr:rowOff>
    </xdr:to>
    <xdr:cxnSp macro="">
      <xdr:nvCxnSpPr>
        <xdr:cNvPr id="478" name="直線コネクタ 477"/>
        <xdr:cNvCxnSpPr/>
      </xdr:nvCxnSpPr>
      <xdr:spPr>
        <a:xfrm>
          <a:off x="7861300" y="1853107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135128</xdr:rowOff>
    </xdr:from>
    <xdr:to>
      <xdr:col>36</xdr:col>
      <xdr:colOff>165100</xdr:colOff>
      <xdr:row>108</xdr:row>
      <xdr:rowOff>65278</xdr:rowOff>
    </xdr:to>
    <xdr:sp macro="" textlink="">
      <xdr:nvSpPr>
        <xdr:cNvPr id="479" name="楕円 478"/>
        <xdr:cNvSpPr/>
      </xdr:nvSpPr>
      <xdr:spPr>
        <a:xfrm>
          <a:off x="6921500" y="184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14478</xdr:rowOff>
    </xdr:from>
    <xdr:to>
      <xdr:col>41</xdr:col>
      <xdr:colOff>50800</xdr:colOff>
      <xdr:row>108</xdr:row>
      <xdr:rowOff>14478</xdr:rowOff>
    </xdr:to>
    <xdr:cxnSp macro="">
      <xdr:nvCxnSpPr>
        <xdr:cNvPr id="480" name="直線コネクタ 479"/>
        <xdr:cNvCxnSpPr/>
      </xdr:nvCxnSpPr>
      <xdr:spPr>
        <a:xfrm>
          <a:off x="6972300" y="18531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81" name="n_1aveValue【市民会館】&#10;一人当たり面積"/>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82" name="n_2aveValue【市民会館】&#10;一人当たり面積"/>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83" name="n_3aveValue【市民会館】&#10;一人当たり面積"/>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84" name="n_4aveValue【市民会館】&#10;一人当たり面積"/>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57320</xdr:rowOff>
    </xdr:from>
    <xdr:ext cx="469744" cy="259045"/>
    <xdr:sp macro="" textlink="">
      <xdr:nvSpPr>
        <xdr:cNvPr id="485" name="n_1mainValue【市民会館】&#10;一人当たり面積"/>
        <xdr:cNvSpPr txBox="1"/>
      </xdr:nvSpPr>
      <xdr:spPr>
        <a:xfrm>
          <a:off x="9391727" y="1857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56863</xdr:rowOff>
    </xdr:from>
    <xdr:ext cx="469744" cy="259045"/>
    <xdr:sp macro="" textlink="">
      <xdr:nvSpPr>
        <xdr:cNvPr id="486" name="n_2mainValue【市民会館】&#10;一人当たり面積"/>
        <xdr:cNvSpPr txBox="1"/>
      </xdr:nvSpPr>
      <xdr:spPr>
        <a:xfrm>
          <a:off x="8515427" y="1857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56405</xdr:rowOff>
    </xdr:from>
    <xdr:ext cx="469744" cy="259045"/>
    <xdr:sp macro="" textlink="">
      <xdr:nvSpPr>
        <xdr:cNvPr id="487" name="n_3mainValue【市民会館】&#10;一人当たり面積"/>
        <xdr:cNvSpPr txBox="1"/>
      </xdr:nvSpPr>
      <xdr:spPr>
        <a:xfrm>
          <a:off x="76264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56405</xdr:rowOff>
    </xdr:from>
    <xdr:ext cx="469744" cy="259045"/>
    <xdr:sp macro="" textlink="">
      <xdr:nvSpPr>
        <xdr:cNvPr id="488" name="n_4mainValue【市民会館】&#10;一人当たり面積"/>
        <xdr:cNvSpPr txBox="1"/>
      </xdr:nvSpPr>
      <xdr:spPr>
        <a:xfrm>
          <a:off x="67374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519" name="【一般廃棄物処理施設】&#10;有形固定資産減価償却率平均値テキスト"/>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129903</xdr:rowOff>
    </xdr:from>
    <xdr:to>
      <xdr:col>67</xdr:col>
      <xdr:colOff>101600</xdr:colOff>
      <xdr:row>39</xdr:row>
      <xdr:rowOff>60053</xdr:rowOff>
    </xdr:to>
    <xdr:sp macro="" textlink="">
      <xdr:nvSpPr>
        <xdr:cNvPr id="530" name="楕円 529"/>
        <xdr:cNvSpPr/>
      </xdr:nvSpPr>
      <xdr:spPr>
        <a:xfrm>
          <a:off x="12763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84744</xdr:rowOff>
    </xdr:from>
    <xdr:ext cx="405111" cy="259045"/>
    <xdr:sp macro="" textlink="">
      <xdr:nvSpPr>
        <xdr:cNvPr id="531" name="n_1ave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32"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33" name="n_3aveValue【一般廃棄物処理施設】&#10;有形固定資産減価償却率"/>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34" name="n_4aveValue【一般廃棄物処理施設】&#10;有形固定資産減価償却率"/>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51180</xdr:rowOff>
    </xdr:from>
    <xdr:ext cx="405111" cy="259045"/>
    <xdr:sp macro="" textlink="">
      <xdr:nvSpPr>
        <xdr:cNvPr id="535" name="n_4mainValue【一般廃棄物処理施設】&#10;有形固定資産減価償却率"/>
        <xdr:cNvSpPr txBox="1"/>
      </xdr:nvSpPr>
      <xdr:spPr>
        <a:xfrm>
          <a:off x="12611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6" name="正方形/長方形 5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7" name="正方形/長方形 5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8" name="正方形/長方形 5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9" name="正方形/長方形 5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0" name="正方形/長方形 5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1" name="正方形/長方形 5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2" name="正方形/長方形 5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3" name="正方形/長方形 5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4" name="テキスト ボックス 5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5" name="直線コネクタ 5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6" name="直線コネクタ 54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47" name="テキスト ボックス 54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8" name="直線コネクタ 54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49" name="テキスト ボックス 54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0" name="直線コネクタ 54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51" name="テキスト ボックス 55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2" name="直線コネクタ 55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53" name="テキスト ボックス 55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4" name="直線コネクタ 55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55" name="テキスト ボックス 554"/>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6" name="直線コネクタ 55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57" name="テキスト ボックス 556"/>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8" name="直線コネクタ 5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9" name="テキスト ボックス 5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61" name="直線コネクタ 560"/>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62"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63" name="直線コネクタ 562"/>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64"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65" name="直線コネクタ 564"/>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566" name="【一般廃棄物処理施設】&#10;一人当たり有形固定資産（償却資産）額平均値テキスト"/>
        <xdr:cNvSpPr txBox="1"/>
      </xdr:nvSpPr>
      <xdr:spPr>
        <a:xfrm>
          <a:off x="2219960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67" name="フローチャート: 判断 566"/>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68" name="フローチャート: 判断 567"/>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69" name="フローチャート: 判断 568"/>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70" name="フローチャート: 判断 569"/>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71" name="フローチャート: 判断 570"/>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2" name="テキスト ボックス 5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3" name="テキスト ボックス 5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4" name="テキスト ボックス 5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5" name="テキスト ボックス 5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6" name="テキスト ボックス 5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144396</xdr:rowOff>
    </xdr:from>
    <xdr:to>
      <xdr:col>98</xdr:col>
      <xdr:colOff>38100</xdr:colOff>
      <xdr:row>39</xdr:row>
      <xdr:rowOff>74546</xdr:rowOff>
    </xdr:to>
    <xdr:sp macro="" textlink="">
      <xdr:nvSpPr>
        <xdr:cNvPr id="577" name="楕円 576"/>
        <xdr:cNvSpPr/>
      </xdr:nvSpPr>
      <xdr:spPr>
        <a:xfrm>
          <a:off x="18605500" y="665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38475</xdr:rowOff>
    </xdr:from>
    <xdr:ext cx="534377" cy="259045"/>
    <xdr:sp macro="" textlink="">
      <xdr:nvSpPr>
        <xdr:cNvPr id="578" name="n_1aveValue【一般廃棄物処理施設】&#10;一人当たり有形固定資産（償却資産）額"/>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579" name="n_2aveValue【一般廃棄物処理施設】&#10;一人当たり有形固定資産（償却資産）額"/>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580" name="n_3aveValue【一般廃棄物処理施設】&#10;一人当たり有形固定資産（償却資産）額"/>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35293</xdr:rowOff>
    </xdr:from>
    <xdr:ext cx="534377" cy="259045"/>
    <xdr:sp macro="" textlink="">
      <xdr:nvSpPr>
        <xdr:cNvPr id="581" name="n_4aveValue【一般廃棄物処理施設】&#10;一人当たり有形固定資産（償却資産）額"/>
        <xdr:cNvSpPr txBox="1"/>
      </xdr:nvSpPr>
      <xdr:spPr>
        <a:xfrm>
          <a:off x="18389111" y="70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91073</xdr:rowOff>
    </xdr:from>
    <xdr:ext cx="599010" cy="259045"/>
    <xdr:sp macro="" textlink="">
      <xdr:nvSpPr>
        <xdr:cNvPr id="582" name="n_4mainValue【一般廃棄物処理施設】&#10;一人当たり有形固定資産（償却資産）額"/>
        <xdr:cNvSpPr txBox="1"/>
      </xdr:nvSpPr>
      <xdr:spPr>
        <a:xfrm>
          <a:off x="18356795" y="643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3" name="正方形/長方形 5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4" name="正方形/長方形 5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5" name="正方形/長方形 5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6" name="正方形/長方形 5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7" name="正方形/長方形 5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8" name="正方形/長方形 5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9" name="正方形/長方形 5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0" name="正方形/長方形 5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1" name="テキスト ボックス 5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2" name="直線コネクタ 5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3" name="テキスト ボックス 5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4" name="直線コネクタ 5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5" name="テキスト ボックス 59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6" name="直線コネクタ 5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7" name="テキスト ボックス 5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8" name="直線コネクタ 5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9" name="テキスト ボックス 5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0" name="直線コネクタ 5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1" name="テキスト ボックス 6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2" name="直線コネクタ 6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3" name="テキスト ボックス 6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4" name="直線コネクタ 6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5" name="テキスト ボックス 60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6" name="直線コネクタ 6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08" name="直線コネクタ 607"/>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09"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10" name="直線コネクタ 609"/>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11"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12" name="直線コネクタ 61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613" name="【保健センター・保健所】&#10;有形固定資産減価償却率平均値テキスト"/>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14" name="フローチャート: 判断 613"/>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15" name="フローチャート: 判断 614"/>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16" name="フローチャート: 判断 615"/>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17" name="フローチャート: 判断 616"/>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18" name="フローチャート: 判断 617"/>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9" name="テキスト ボックス 6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0" name="テキスト ボックス 6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1" name="テキスト ボックス 6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2" name="テキスト ボックス 6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3" name="テキスト ボックス 6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43906</xdr:rowOff>
    </xdr:from>
    <xdr:to>
      <xdr:col>85</xdr:col>
      <xdr:colOff>177800</xdr:colOff>
      <xdr:row>59</xdr:row>
      <xdr:rowOff>145506</xdr:rowOff>
    </xdr:to>
    <xdr:sp macro="" textlink="">
      <xdr:nvSpPr>
        <xdr:cNvPr id="624" name="楕円 623"/>
        <xdr:cNvSpPr/>
      </xdr:nvSpPr>
      <xdr:spPr>
        <a:xfrm>
          <a:off x="162687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66783</xdr:rowOff>
    </xdr:from>
    <xdr:ext cx="405111" cy="259045"/>
    <xdr:sp macro="" textlink="">
      <xdr:nvSpPr>
        <xdr:cNvPr id="625" name="【保健センター・保健所】&#10;有形固定資産減価償却率該当値テキスト"/>
        <xdr:cNvSpPr txBox="1"/>
      </xdr:nvSpPr>
      <xdr:spPr>
        <a:xfrm>
          <a:off x="16357600" y="1001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7983</xdr:rowOff>
    </xdr:from>
    <xdr:to>
      <xdr:col>81</xdr:col>
      <xdr:colOff>101600</xdr:colOff>
      <xdr:row>59</xdr:row>
      <xdr:rowOff>109583</xdr:rowOff>
    </xdr:to>
    <xdr:sp macro="" textlink="">
      <xdr:nvSpPr>
        <xdr:cNvPr id="626" name="楕円 625"/>
        <xdr:cNvSpPr/>
      </xdr:nvSpPr>
      <xdr:spPr>
        <a:xfrm>
          <a:off x="15430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58783</xdr:rowOff>
    </xdr:from>
    <xdr:to>
      <xdr:col>85</xdr:col>
      <xdr:colOff>127000</xdr:colOff>
      <xdr:row>59</xdr:row>
      <xdr:rowOff>94706</xdr:rowOff>
    </xdr:to>
    <xdr:cxnSp macro="">
      <xdr:nvCxnSpPr>
        <xdr:cNvPr id="627" name="直線コネクタ 626"/>
        <xdr:cNvCxnSpPr/>
      </xdr:nvCxnSpPr>
      <xdr:spPr>
        <a:xfrm>
          <a:off x="15481300" y="1017433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143510</xdr:rowOff>
    </xdr:from>
    <xdr:to>
      <xdr:col>76</xdr:col>
      <xdr:colOff>165100</xdr:colOff>
      <xdr:row>59</xdr:row>
      <xdr:rowOff>73660</xdr:rowOff>
    </xdr:to>
    <xdr:sp macro="" textlink="">
      <xdr:nvSpPr>
        <xdr:cNvPr id="628" name="楕円 627"/>
        <xdr:cNvSpPr/>
      </xdr:nvSpPr>
      <xdr:spPr>
        <a:xfrm>
          <a:off x="14541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22860</xdr:rowOff>
    </xdr:from>
    <xdr:to>
      <xdr:col>81</xdr:col>
      <xdr:colOff>50800</xdr:colOff>
      <xdr:row>59</xdr:row>
      <xdr:rowOff>58783</xdr:rowOff>
    </xdr:to>
    <xdr:cxnSp macro="">
      <xdr:nvCxnSpPr>
        <xdr:cNvPr id="629" name="直線コネクタ 628"/>
        <xdr:cNvCxnSpPr/>
      </xdr:nvCxnSpPr>
      <xdr:spPr>
        <a:xfrm>
          <a:off x="14592300" y="1013841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112485</xdr:rowOff>
    </xdr:from>
    <xdr:to>
      <xdr:col>72</xdr:col>
      <xdr:colOff>38100</xdr:colOff>
      <xdr:row>59</xdr:row>
      <xdr:rowOff>42635</xdr:rowOff>
    </xdr:to>
    <xdr:sp macro="" textlink="">
      <xdr:nvSpPr>
        <xdr:cNvPr id="630" name="楕円 629"/>
        <xdr:cNvSpPr/>
      </xdr:nvSpPr>
      <xdr:spPr>
        <a:xfrm>
          <a:off x="13652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163285</xdr:rowOff>
    </xdr:from>
    <xdr:to>
      <xdr:col>76</xdr:col>
      <xdr:colOff>114300</xdr:colOff>
      <xdr:row>59</xdr:row>
      <xdr:rowOff>22860</xdr:rowOff>
    </xdr:to>
    <xdr:cxnSp macro="">
      <xdr:nvCxnSpPr>
        <xdr:cNvPr id="631" name="直線コネクタ 630"/>
        <xdr:cNvCxnSpPr/>
      </xdr:nvCxnSpPr>
      <xdr:spPr>
        <a:xfrm>
          <a:off x="13703300" y="1010738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74930</xdr:rowOff>
    </xdr:from>
    <xdr:to>
      <xdr:col>67</xdr:col>
      <xdr:colOff>101600</xdr:colOff>
      <xdr:row>59</xdr:row>
      <xdr:rowOff>5080</xdr:rowOff>
    </xdr:to>
    <xdr:sp macro="" textlink="">
      <xdr:nvSpPr>
        <xdr:cNvPr id="632" name="楕円 631"/>
        <xdr:cNvSpPr/>
      </xdr:nvSpPr>
      <xdr:spPr>
        <a:xfrm>
          <a:off x="12763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125730</xdr:rowOff>
    </xdr:from>
    <xdr:to>
      <xdr:col>71</xdr:col>
      <xdr:colOff>177800</xdr:colOff>
      <xdr:row>58</xdr:row>
      <xdr:rowOff>163285</xdr:rowOff>
    </xdr:to>
    <xdr:cxnSp macro="">
      <xdr:nvCxnSpPr>
        <xdr:cNvPr id="633" name="直線コネクタ 632"/>
        <xdr:cNvCxnSpPr/>
      </xdr:nvCxnSpPr>
      <xdr:spPr>
        <a:xfrm>
          <a:off x="12814300" y="10069830"/>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34" name="n_1aveValue【保健センター・保健所】&#10;有形固定資産減価償却率"/>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635" name="n_2aveValue【保健センター・保健所】&#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166024</xdr:rowOff>
    </xdr:from>
    <xdr:ext cx="405111" cy="259045"/>
    <xdr:sp macro="" textlink="">
      <xdr:nvSpPr>
        <xdr:cNvPr id="636" name="n_3aveValue【保健センター・保健所】&#10;有形固定資産減価償却率"/>
        <xdr:cNvSpPr txBox="1"/>
      </xdr:nvSpPr>
      <xdr:spPr>
        <a:xfrm>
          <a:off x="13500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637" name="n_4aveValue【保健センター・保健所】&#10;有形固定資産減価償却率"/>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126110</xdr:rowOff>
    </xdr:from>
    <xdr:ext cx="405111" cy="259045"/>
    <xdr:sp macro="" textlink="">
      <xdr:nvSpPr>
        <xdr:cNvPr id="638" name="n_1mainValue【保健センター・保健所】&#10;有形固定資産減価償却率"/>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90187</xdr:rowOff>
    </xdr:from>
    <xdr:ext cx="405111" cy="259045"/>
    <xdr:sp macro="" textlink="">
      <xdr:nvSpPr>
        <xdr:cNvPr id="639" name="n_2mainValue【保健センター・保健所】&#10;有形固定資産減価償却率"/>
        <xdr:cNvSpPr txBox="1"/>
      </xdr:nvSpPr>
      <xdr:spPr>
        <a:xfrm>
          <a:off x="14389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59162</xdr:rowOff>
    </xdr:from>
    <xdr:ext cx="405111" cy="259045"/>
    <xdr:sp macro="" textlink="">
      <xdr:nvSpPr>
        <xdr:cNvPr id="640" name="n_3mainValue【保健センター・保健所】&#10;有形固定資産減価償却率"/>
        <xdr:cNvSpPr txBox="1"/>
      </xdr:nvSpPr>
      <xdr:spPr>
        <a:xfrm>
          <a:off x="13500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21607</xdr:rowOff>
    </xdr:from>
    <xdr:ext cx="405111" cy="259045"/>
    <xdr:sp macro="" textlink="">
      <xdr:nvSpPr>
        <xdr:cNvPr id="641" name="n_4mainValue【保健センター・保健所】&#10;有形固定資産減価償却率"/>
        <xdr:cNvSpPr txBox="1"/>
      </xdr:nvSpPr>
      <xdr:spPr>
        <a:xfrm>
          <a:off x="12611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3" name="テキスト ボックス 6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5" name="テキスト ボックス 6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7" name="テキスト ボックス 6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9" name="テキスト ボックス 6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1" name="テキスト ボックス 6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65" name="直線コネクタ 664"/>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66"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67" name="直線コネクタ 666"/>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68"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69" name="直線コネクタ 668"/>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670" name="【保健センター・保健所】&#10;一人当たり面積平均値テキスト"/>
        <xdr:cNvSpPr txBox="1"/>
      </xdr:nvSpPr>
      <xdr:spPr>
        <a:xfrm>
          <a:off x="22199600"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71" name="フローチャート: 判断 670"/>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72" name="フローチャート: 判断 671"/>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73" name="フローチャート: 判断 672"/>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74" name="フローチャート: 判断 673"/>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75" name="フローチャート: 判断 674"/>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81" name="楕円 680"/>
        <xdr:cNvSpPr/>
      </xdr:nvSpPr>
      <xdr:spPr>
        <a:xfrm>
          <a:off x="22110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128287</xdr:rowOff>
    </xdr:from>
    <xdr:ext cx="469744" cy="259045"/>
    <xdr:sp macro="" textlink="">
      <xdr:nvSpPr>
        <xdr:cNvPr id="682" name="【保健センター・保健所】&#10;一人当たり面積該当値テキスト"/>
        <xdr:cNvSpPr txBox="1"/>
      </xdr:nvSpPr>
      <xdr:spPr>
        <a:xfrm>
          <a:off x="22199600" y="1058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105410</xdr:rowOff>
    </xdr:from>
    <xdr:to>
      <xdr:col>112</xdr:col>
      <xdr:colOff>38100</xdr:colOff>
      <xdr:row>63</xdr:row>
      <xdr:rowOff>35560</xdr:rowOff>
    </xdr:to>
    <xdr:sp macro="" textlink="">
      <xdr:nvSpPr>
        <xdr:cNvPr id="683" name="楕円 682"/>
        <xdr:cNvSpPr/>
      </xdr:nvSpPr>
      <xdr:spPr>
        <a:xfrm>
          <a:off x="21272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156210</xdr:rowOff>
    </xdr:from>
    <xdr:to>
      <xdr:col>116</xdr:col>
      <xdr:colOff>63500</xdr:colOff>
      <xdr:row>62</xdr:row>
      <xdr:rowOff>156210</xdr:rowOff>
    </xdr:to>
    <xdr:cxnSp macro="">
      <xdr:nvCxnSpPr>
        <xdr:cNvPr id="684" name="直線コネクタ 683"/>
        <xdr:cNvCxnSpPr/>
      </xdr:nvCxnSpPr>
      <xdr:spPr>
        <a:xfrm>
          <a:off x="21323300" y="107861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105410</xdr:rowOff>
    </xdr:from>
    <xdr:to>
      <xdr:col>107</xdr:col>
      <xdr:colOff>101600</xdr:colOff>
      <xdr:row>63</xdr:row>
      <xdr:rowOff>35560</xdr:rowOff>
    </xdr:to>
    <xdr:sp macro="" textlink="">
      <xdr:nvSpPr>
        <xdr:cNvPr id="685" name="楕円 684"/>
        <xdr:cNvSpPr/>
      </xdr:nvSpPr>
      <xdr:spPr>
        <a:xfrm>
          <a:off x="20383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156210</xdr:rowOff>
    </xdr:from>
    <xdr:to>
      <xdr:col>111</xdr:col>
      <xdr:colOff>177800</xdr:colOff>
      <xdr:row>62</xdr:row>
      <xdr:rowOff>156210</xdr:rowOff>
    </xdr:to>
    <xdr:cxnSp macro="">
      <xdr:nvCxnSpPr>
        <xdr:cNvPr id="686" name="直線コネクタ 685"/>
        <xdr:cNvCxnSpPr/>
      </xdr:nvCxnSpPr>
      <xdr:spPr>
        <a:xfrm>
          <a:off x="20434300" y="10786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87" name="楕円 686"/>
        <xdr:cNvSpPr/>
      </xdr:nvSpPr>
      <xdr:spPr>
        <a:xfrm>
          <a:off x="19494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156210</xdr:rowOff>
    </xdr:from>
    <xdr:to>
      <xdr:col>107</xdr:col>
      <xdr:colOff>50800</xdr:colOff>
      <xdr:row>62</xdr:row>
      <xdr:rowOff>156210</xdr:rowOff>
    </xdr:to>
    <xdr:cxnSp macro="">
      <xdr:nvCxnSpPr>
        <xdr:cNvPr id="688" name="直線コネクタ 687"/>
        <xdr:cNvCxnSpPr/>
      </xdr:nvCxnSpPr>
      <xdr:spPr>
        <a:xfrm>
          <a:off x="19545300" y="10786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89" name="楕円 688"/>
        <xdr:cNvSpPr/>
      </xdr:nvSpPr>
      <xdr:spPr>
        <a:xfrm>
          <a:off x="18605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62</xdr:row>
      <xdr:rowOff>156210</xdr:rowOff>
    </xdr:to>
    <xdr:cxnSp macro="">
      <xdr:nvCxnSpPr>
        <xdr:cNvPr id="690" name="直線コネクタ 689"/>
        <xdr:cNvCxnSpPr/>
      </xdr:nvCxnSpPr>
      <xdr:spPr>
        <a:xfrm>
          <a:off x="18656300" y="10782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87647</xdr:rowOff>
    </xdr:from>
    <xdr:ext cx="469744" cy="259045"/>
    <xdr:sp macro="" textlink="">
      <xdr:nvSpPr>
        <xdr:cNvPr id="691" name="n_1aveValue【保健センター・保健所】&#10;一人当たり面積"/>
        <xdr:cNvSpPr txBox="1"/>
      </xdr:nvSpPr>
      <xdr:spPr>
        <a:xfrm>
          <a:off x="21075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106697</xdr:rowOff>
    </xdr:from>
    <xdr:ext cx="469744" cy="259045"/>
    <xdr:sp macro="" textlink="">
      <xdr:nvSpPr>
        <xdr:cNvPr id="692" name="n_2aveValue【保健センター・保健所】&#10;一人当たり面積"/>
        <xdr:cNvSpPr txBox="1"/>
      </xdr:nvSpPr>
      <xdr:spPr>
        <a:xfrm>
          <a:off x="20199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693" name="n_3aveValue【保健センター・保健所】&#10;一人当たり面積"/>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694" name="n_4aveValue【保健センター・保健所】&#10;一人当たり面積"/>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52087</xdr:rowOff>
    </xdr:from>
    <xdr:ext cx="469744" cy="259045"/>
    <xdr:sp macro="" textlink="">
      <xdr:nvSpPr>
        <xdr:cNvPr id="695" name="n_1mainValue【保健センター・保健所】&#10;一人当たり面積"/>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96" name="n_2main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97" name="n_3main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698" name="n_4mainValue【保健センター・保健所】&#10;一人当たり面積"/>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9" name="正方形/長方形 6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0" name="正方形/長方形 6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1" name="正方形/長方形 7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2" name="正方形/長方形 7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3" name="正方形/長方形 7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4" name="正方形/長方形 7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5" name="正方形/長方形 7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正方形/長方形 7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7" name="テキスト ボックス 7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8" name="直線コネクタ 7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9" name="テキスト ボックス 70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0" name="直線コネクタ 7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1" name="テキスト ボックス 71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2" name="直線コネクタ 7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3" name="テキスト ボックス 7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4" name="直線コネクタ 7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5" name="テキスト ボックス 7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6" name="直線コネクタ 7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7" name="テキスト ボックス 7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8" name="直線コネクタ 7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9" name="テキスト ボックス 71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0" name="直線コネクタ 7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1" name="テキスト ボックス 72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23" name="直線コネクタ 722"/>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24"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25" name="直線コネクタ 724"/>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26"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27" name="直線コネクタ 726"/>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728" name="【消防施設】&#10;有形固定資産減価償却率平均値テキスト"/>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29" name="フローチャート: 判断 728"/>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30" name="フローチャート: 判断 729"/>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31" name="フローチャート: 判断 730"/>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32" name="フローチャート: 判断 731"/>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33" name="フローチャート: 判断 732"/>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4" name="テキスト ボックス 7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5" name="テキスト ボックス 7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6" name="テキスト ボックス 7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7" name="テキスト ボックス 7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8" name="テキスト ボックス 7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739" name="楕円 738"/>
        <xdr:cNvSpPr/>
      </xdr:nvSpPr>
      <xdr:spPr>
        <a:xfrm>
          <a:off x="162687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80663</xdr:rowOff>
    </xdr:from>
    <xdr:ext cx="405111" cy="259045"/>
    <xdr:sp macro="" textlink="">
      <xdr:nvSpPr>
        <xdr:cNvPr id="740" name="【消防施設】&#10;有形固定資産減価償却率該当値テキスト"/>
        <xdr:cNvSpPr txBox="1"/>
      </xdr:nvSpPr>
      <xdr:spPr>
        <a:xfrm>
          <a:off x="16357600"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143511</xdr:rowOff>
    </xdr:from>
    <xdr:to>
      <xdr:col>81</xdr:col>
      <xdr:colOff>101600</xdr:colOff>
      <xdr:row>81</xdr:row>
      <xdr:rowOff>73661</xdr:rowOff>
    </xdr:to>
    <xdr:sp macro="" textlink="">
      <xdr:nvSpPr>
        <xdr:cNvPr id="741" name="楕円 740"/>
        <xdr:cNvSpPr/>
      </xdr:nvSpPr>
      <xdr:spPr>
        <a:xfrm>
          <a:off x="15430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22861</xdr:rowOff>
    </xdr:from>
    <xdr:to>
      <xdr:col>85</xdr:col>
      <xdr:colOff>127000</xdr:colOff>
      <xdr:row>81</xdr:row>
      <xdr:rowOff>108586</xdr:rowOff>
    </xdr:to>
    <xdr:cxnSp macro="">
      <xdr:nvCxnSpPr>
        <xdr:cNvPr id="742" name="直線コネクタ 741"/>
        <xdr:cNvCxnSpPr/>
      </xdr:nvCxnSpPr>
      <xdr:spPr>
        <a:xfrm>
          <a:off x="15481300" y="13910311"/>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67311</xdr:rowOff>
    </xdr:from>
    <xdr:to>
      <xdr:col>76</xdr:col>
      <xdr:colOff>165100</xdr:colOff>
      <xdr:row>80</xdr:row>
      <xdr:rowOff>168911</xdr:rowOff>
    </xdr:to>
    <xdr:sp macro="" textlink="">
      <xdr:nvSpPr>
        <xdr:cNvPr id="743" name="楕円 742"/>
        <xdr:cNvSpPr/>
      </xdr:nvSpPr>
      <xdr:spPr>
        <a:xfrm>
          <a:off x="14541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118111</xdr:rowOff>
    </xdr:from>
    <xdr:to>
      <xdr:col>81</xdr:col>
      <xdr:colOff>50800</xdr:colOff>
      <xdr:row>81</xdr:row>
      <xdr:rowOff>22861</xdr:rowOff>
    </xdr:to>
    <xdr:cxnSp macro="">
      <xdr:nvCxnSpPr>
        <xdr:cNvPr id="744" name="直線コネクタ 743"/>
        <xdr:cNvCxnSpPr/>
      </xdr:nvCxnSpPr>
      <xdr:spPr>
        <a:xfrm>
          <a:off x="14592300" y="138341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151130</xdr:rowOff>
    </xdr:from>
    <xdr:to>
      <xdr:col>72</xdr:col>
      <xdr:colOff>38100</xdr:colOff>
      <xdr:row>80</xdr:row>
      <xdr:rowOff>81280</xdr:rowOff>
    </xdr:to>
    <xdr:sp macro="" textlink="">
      <xdr:nvSpPr>
        <xdr:cNvPr id="745" name="楕円 744"/>
        <xdr:cNvSpPr/>
      </xdr:nvSpPr>
      <xdr:spPr>
        <a:xfrm>
          <a:off x="13652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30480</xdr:rowOff>
    </xdr:from>
    <xdr:to>
      <xdr:col>76</xdr:col>
      <xdr:colOff>114300</xdr:colOff>
      <xdr:row>80</xdr:row>
      <xdr:rowOff>118111</xdr:rowOff>
    </xdr:to>
    <xdr:cxnSp macro="">
      <xdr:nvCxnSpPr>
        <xdr:cNvPr id="746" name="直線コネクタ 745"/>
        <xdr:cNvCxnSpPr/>
      </xdr:nvCxnSpPr>
      <xdr:spPr>
        <a:xfrm>
          <a:off x="13703300" y="137464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103505</xdr:rowOff>
    </xdr:from>
    <xdr:to>
      <xdr:col>67</xdr:col>
      <xdr:colOff>101600</xdr:colOff>
      <xdr:row>80</xdr:row>
      <xdr:rowOff>33655</xdr:rowOff>
    </xdr:to>
    <xdr:sp macro="" textlink="">
      <xdr:nvSpPr>
        <xdr:cNvPr id="747" name="楕円 746"/>
        <xdr:cNvSpPr/>
      </xdr:nvSpPr>
      <xdr:spPr>
        <a:xfrm>
          <a:off x="12763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154305</xdr:rowOff>
    </xdr:from>
    <xdr:to>
      <xdr:col>71</xdr:col>
      <xdr:colOff>177800</xdr:colOff>
      <xdr:row>80</xdr:row>
      <xdr:rowOff>30480</xdr:rowOff>
    </xdr:to>
    <xdr:cxnSp macro="">
      <xdr:nvCxnSpPr>
        <xdr:cNvPr id="748" name="直線コネクタ 747"/>
        <xdr:cNvCxnSpPr/>
      </xdr:nvCxnSpPr>
      <xdr:spPr>
        <a:xfrm>
          <a:off x="12814300" y="136988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22877</xdr:rowOff>
    </xdr:from>
    <xdr:ext cx="405111" cy="259045"/>
    <xdr:sp macro="" textlink="">
      <xdr:nvSpPr>
        <xdr:cNvPr id="749" name="n_1aveValue【消防施設】&#10;有形固定資産減価償却率"/>
        <xdr:cNvSpPr txBox="1"/>
      </xdr:nvSpPr>
      <xdr:spPr>
        <a:xfrm>
          <a:off x="15266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50" name="n_2aveValue【消防施設】&#10;有形固定資産減価償却率"/>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751" name="n_3aveValue【消防施設】&#10;有形固定資産減価償却率"/>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5732</xdr:rowOff>
    </xdr:from>
    <xdr:ext cx="405111" cy="259045"/>
    <xdr:sp macro="" textlink="">
      <xdr:nvSpPr>
        <xdr:cNvPr id="752" name="n_4aveValue【消防施設】&#10;有形固定資産減価償却率"/>
        <xdr:cNvSpPr txBox="1"/>
      </xdr:nvSpPr>
      <xdr:spPr>
        <a:xfrm>
          <a:off x="12611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90188</xdr:rowOff>
    </xdr:from>
    <xdr:ext cx="405111" cy="259045"/>
    <xdr:sp macro="" textlink="">
      <xdr:nvSpPr>
        <xdr:cNvPr id="753" name="n_1mainValue【消防施設】&#10;有形固定資産減価償却率"/>
        <xdr:cNvSpPr txBox="1"/>
      </xdr:nvSpPr>
      <xdr:spPr>
        <a:xfrm>
          <a:off x="15266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13988</xdr:rowOff>
    </xdr:from>
    <xdr:ext cx="405111" cy="259045"/>
    <xdr:sp macro="" textlink="">
      <xdr:nvSpPr>
        <xdr:cNvPr id="754" name="n_2mainValue【消防施設】&#10;有形固定資産減価償却率"/>
        <xdr:cNvSpPr txBox="1"/>
      </xdr:nvSpPr>
      <xdr:spPr>
        <a:xfrm>
          <a:off x="14389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97807</xdr:rowOff>
    </xdr:from>
    <xdr:ext cx="405111" cy="259045"/>
    <xdr:sp macro="" textlink="">
      <xdr:nvSpPr>
        <xdr:cNvPr id="755" name="n_3mainValue【消防施設】&#10;有形固定資産減価償却率"/>
        <xdr:cNvSpPr txBox="1"/>
      </xdr:nvSpPr>
      <xdr:spPr>
        <a:xfrm>
          <a:off x="135007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50182</xdr:rowOff>
    </xdr:from>
    <xdr:ext cx="405111" cy="259045"/>
    <xdr:sp macro="" textlink="">
      <xdr:nvSpPr>
        <xdr:cNvPr id="756" name="n_4mainValue【消防施設】&#10;有形固定資産減価償却率"/>
        <xdr:cNvSpPr txBox="1"/>
      </xdr:nvSpPr>
      <xdr:spPr>
        <a:xfrm>
          <a:off x="12611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7" name="正方形/長方形 7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8" name="正方形/長方形 7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9" name="正方形/長方形 7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0" name="正方形/長方形 7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1" name="正方形/長方形 7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2" name="正方形/長方形 7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3" name="正方形/長方形 7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4" name="正方形/長方形 7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5" name="テキスト ボックス 7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6" name="直線コネクタ 7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67" name="直線コネクタ 76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68" name="テキスト ボックス 76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69" name="直線コネクタ 76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70" name="テキスト ボックス 76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71" name="直線コネクタ 77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72" name="テキスト ボックス 77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73" name="直線コネクタ 77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74" name="テキスト ボックス 77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75" name="直線コネクタ 77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76" name="テキスト ボックス 77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77" name="直線コネクタ 77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78" name="テキスト ボックス 77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9" name="直線コネクタ 7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0" name="テキスト ボックス 7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82" name="直線コネクタ 781"/>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83"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84" name="直線コネクタ 783"/>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85"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86" name="直線コネクタ 785"/>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787" name="【消防施設】&#10;一人当たり面積平均値テキスト"/>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88" name="フローチャート: 判断 787"/>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789" name="フローチャート: 判断 788"/>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790" name="フローチャート: 判断 789"/>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791" name="フローチャート: 判断 790"/>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792" name="フローチャート: 判断 791"/>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3" name="テキスト ボックス 7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4" name="テキスト ボックス 7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5" name="テキスト ボックス 7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6" name="テキスト ボックス 7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7" name="テキスト ボックス 7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40639</xdr:rowOff>
    </xdr:from>
    <xdr:to>
      <xdr:col>116</xdr:col>
      <xdr:colOff>114300</xdr:colOff>
      <xdr:row>86</xdr:row>
      <xdr:rowOff>142239</xdr:rowOff>
    </xdr:to>
    <xdr:sp macro="" textlink="">
      <xdr:nvSpPr>
        <xdr:cNvPr id="798" name="楕円 797"/>
        <xdr:cNvSpPr/>
      </xdr:nvSpPr>
      <xdr:spPr>
        <a:xfrm>
          <a:off x="221107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127016</xdr:rowOff>
    </xdr:from>
    <xdr:ext cx="469744" cy="259045"/>
    <xdr:sp macro="" textlink="">
      <xdr:nvSpPr>
        <xdr:cNvPr id="799" name="【消防施設】&#10;一人当たり面積該当値テキスト"/>
        <xdr:cNvSpPr txBox="1"/>
      </xdr:nvSpPr>
      <xdr:spPr>
        <a:xfrm>
          <a:off x="22199600" y="147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39551</xdr:rowOff>
    </xdr:from>
    <xdr:to>
      <xdr:col>112</xdr:col>
      <xdr:colOff>38100</xdr:colOff>
      <xdr:row>86</xdr:row>
      <xdr:rowOff>141151</xdr:rowOff>
    </xdr:to>
    <xdr:sp macro="" textlink="">
      <xdr:nvSpPr>
        <xdr:cNvPr id="800" name="楕円 799"/>
        <xdr:cNvSpPr/>
      </xdr:nvSpPr>
      <xdr:spPr>
        <a:xfrm>
          <a:off x="21272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90351</xdr:rowOff>
    </xdr:from>
    <xdr:to>
      <xdr:col>116</xdr:col>
      <xdr:colOff>63500</xdr:colOff>
      <xdr:row>86</xdr:row>
      <xdr:rowOff>91439</xdr:rowOff>
    </xdr:to>
    <xdr:cxnSp macro="">
      <xdr:nvCxnSpPr>
        <xdr:cNvPr id="801" name="直線コネクタ 800"/>
        <xdr:cNvCxnSpPr/>
      </xdr:nvCxnSpPr>
      <xdr:spPr>
        <a:xfrm>
          <a:off x="21323300" y="14835051"/>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39551</xdr:rowOff>
    </xdr:from>
    <xdr:to>
      <xdr:col>107</xdr:col>
      <xdr:colOff>101600</xdr:colOff>
      <xdr:row>86</xdr:row>
      <xdr:rowOff>141151</xdr:rowOff>
    </xdr:to>
    <xdr:sp macro="" textlink="">
      <xdr:nvSpPr>
        <xdr:cNvPr id="802" name="楕円 801"/>
        <xdr:cNvSpPr/>
      </xdr:nvSpPr>
      <xdr:spPr>
        <a:xfrm>
          <a:off x="20383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90351</xdr:rowOff>
    </xdr:from>
    <xdr:to>
      <xdr:col>111</xdr:col>
      <xdr:colOff>177800</xdr:colOff>
      <xdr:row>86</xdr:row>
      <xdr:rowOff>90351</xdr:rowOff>
    </xdr:to>
    <xdr:cxnSp macro="">
      <xdr:nvCxnSpPr>
        <xdr:cNvPr id="803" name="直線コネクタ 802"/>
        <xdr:cNvCxnSpPr/>
      </xdr:nvCxnSpPr>
      <xdr:spPr>
        <a:xfrm>
          <a:off x="20434300" y="1483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39551</xdr:rowOff>
    </xdr:from>
    <xdr:to>
      <xdr:col>102</xdr:col>
      <xdr:colOff>165100</xdr:colOff>
      <xdr:row>86</xdr:row>
      <xdr:rowOff>141151</xdr:rowOff>
    </xdr:to>
    <xdr:sp macro="" textlink="">
      <xdr:nvSpPr>
        <xdr:cNvPr id="804" name="楕円 803"/>
        <xdr:cNvSpPr/>
      </xdr:nvSpPr>
      <xdr:spPr>
        <a:xfrm>
          <a:off x="19494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90351</xdr:rowOff>
    </xdr:from>
    <xdr:to>
      <xdr:col>107</xdr:col>
      <xdr:colOff>50800</xdr:colOff>
      <xdr:row>86</xdr:row>
      <xdr:rowOff>90351</xdr:rowOff>
    </xdr:to>
    <xdr:cxnSp macro="">
      <xdr:nvCxnSpPr>
        <xdr:cNvPr id="805" name="直線コネクタ 804"/>
        <xdr:cNvCxnSpPr/>
      </xdr:nvCxnSpPr>
      <xdr:spPr>
        <a:xfrm>
          <a:off x="19545300" y="1483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37374</xdr:rowOff>
    </xdr:from>
    <xdr:to>
      <xdr:col>98</xdr:col>
      <xdr:colOff>38100</xdr:colOff>
      <xdr:row>86</xdr:row>
      <xdr:rowOff>138974</xdr:rowOff>
    </xdr:to>
    <xdr:sp macro="" textlink="">
      <xdr:nvSpPr>
        <xdr:cNvPr id="806" name="楕円 805"/>
        <xdr:cNvSpPr/>
      </xdr:nvSpPr>
      <xdr:spPr>
        <a:xfrm>
          <a:off x="18605500" y="147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88174</xdr:rowOff>
    </xdr:from>
    <xdr:to>
      <xdr:col>102</xdr:col>
      <xdr:colOff>114300</xdr:colOff>
      <xdr:row>86</xdr:row>
      <xdr:rowOff>90351</xdr:rowOff>
    </xdr:to>
    <xdr:cxnSp macro="">
      <xdr:nvCxnSpPr>
        <xdr:cNvPr id="807" name="直線コネクタ 806"/>
        <xdr:cNvCxnSpPr/>
      </xdr:nvCxnSpPr>
      <xdr:spPr>
        <a:xfrm>
          <a:off x="18656300" y="1483287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808" name="n_1aveValue【消防施設】&#10;一人当たり面積"/>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809" name="n_2aveValue【消防施設】&#10;一人当たり面積"/>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810" name="n_3aveValue【消防施設】&#10;一人当たり面積"/>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811" name="n_4aveValue【消防施設】&#10;一人当たり面積"/>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132278</xdr:rowOff>
    </xdr:from>
    <xdr:ext cx="469744" cy="259045"/>
    <xdr:sp macro="" textlink="">
      <xdr:nvSpPr>
        <xdr:cNvPr id="812" name="n_1mainValue【消防施設】&#10;一人当たり面積"/>
        <xdr:cNvSpPr txBox="1"/>
      </xdr:nvSpPr>
      <xdr:spPr>
        <a:xfrm>
          <a:off x="210757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132278</xdr:rowOff>
    </xdr:from>
    <xdr:ext cx="469744" cy="259045"/>
    <xdr:sp macro="" textlink="">
      <xdr:nvSpPr>
        <xdr:cNvPr id="813" name="n_2mainValue【消防施設】&#10;一人当たり面積"/>
        <xdr:cNvSpPr txBox="1"/>
      </xdr:nvSpPr>
      <xdr:spPr>
        <a:xfrm>
          <a:off x="201994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132278</xdr:rowOff>
    </xdr:from>
    <xdr:ext cx="469744" cy="259045"/>
    <xdr:sp macro="" textlink="">
      <xdr:nvSpPr>
        <xdr:cNvPr id="814" name="n_3mainValue【消防施設】&#10;一人当たり面積"/>
        <xdr:cNvSpPr txBox="1"/>
      </xdr:nvSpPr>
      <xdr:spPr>
        <a:xfrm>
          <a:off x="193104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130101</xdr:rowOff>
    </xdr:from>
    <xdr:ext cx="469744" cy="259045"/>
    <xdr:sp macro="" textlink="">
      <xdr:nvSpPr>
        <xdr:cNvPr id="815" name="n_4mainValue【消防施設】&#10;一人当たり面積"/>
        <xdr:cNvSpPr txBox="1"/>
      </xdr:nvSpPr>
      <xdr:spPr>
        <a:xfrm>
          <a:off x="18421427" y="1487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6" name="正方形/長方形 8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7" name="正方形/長方形 8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8" name="正方形/長方形 8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9" name="正方形/長方形 8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0" name="正方形/長方形 8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1" name="正方形/長方形 8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2" name="正方形/長方形 8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正方形/長方形 8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4" name="テキスト ボックス 8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5" name="直線コネクタ 8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6" name="テキスト ボックス 82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7" name="直線コネクタ 8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8" name="テキスト ボックス 82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9" name="直線コネクタ 8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0" name="テキスト ボックス 8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1" name="直線コネクタ 8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2" name="テキスト ボックス 8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3" name="直線コネクタ 8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4" name="テキスト ボックス 8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5" name="直線コネクタ 8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6" name="テキスト ボックス 8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7" name="直線コネクタ 8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8" name="テキスト ボックス 83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9" name="直線コネクタ 8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41" name="直線コネクタ 840"/>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42"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43" name="直線コネクタ 842"/>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44"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45" name="直線コネクタ 844"/>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46"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47" name="フローチャート: 判断 846"/>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48" name="フローチャート: 判断 847"/>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49" name="フローチャート: 判断 848"/>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50" name="フローチャート: 判断 849"/>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51" name="フローチャート: 判断 850"/>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2" name="テキスト ボックス 8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3" name="テキスト ボックス 8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4" name="テキスト ボックス 8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5" name="テキスト ボックス 8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6" name="テキスト ボックス 8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126637</xdr:rowOff>
    </xdr:from>
    <xdr:to>
      <xdr:col>85</xdr:col>
      <xdr:colOff>177800</xdr:colOff>
      <xdr:row>106</xdr:row>
      <xdr:rowOff>56787</xdr:rowOff>
    </xdr:to>
    <xdr:sp macro="" textlink="">
      <xdr:nvSpPr>
        <xdr:cNvPr id="857" name="楕円 856"/>
        <xdr:cNvSpPr/>
      </xdr:nvSpPr>
      <xdr:spPr>
        <a:xfrm>
          <a:off x="162687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105064</xdr:rowOff>
    </xdr:from>
    <xdr:ext cx="405111" cy="259045"/>
    <xdr:sp macro="" textlink="">
      <xdr:nvSpPr>
        <xdr:cNvPr id="858" name="【庁舎】&#10;有形固定資産減価償却率該当値テキスト"/>
        <xdr:cNvSpPr txBox="1"/>
      </xdr:nvSpPr>
      <xdr:spPr>
        <a:xfrm>
          <a:off x="16357600"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89081</xdr:rowOff>
    </xdr:from>
    <xdr:to>
      <xdr:col>81</xdr:col>
      <xdr:colOff>101600</xdr:colOff>
      <xdr:row>106</xdr:row>
      <xdr:rowOff>19231</xdr:rowOff>
    </xdr:to>
    <xdr:sp macro="" textlink="">
      <xdr:nvSpPr>
        <xdr:cNvPr id="859" name="楕円 858"/>
        <xdr:cNvSpPr/>
      </xdr:nvSpPr>
      <xdr:spPr>
        <a:xfrm>
          <a:off x="15430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139881</xdr:rowOff>
    </xdr:from>
    <xdr:to>
      <xdr:col>85</xdr:col>
      <xdr:colOff>127000</xdr:colOff>
      <xdr:row>106</xdr:row>
      <xdr:rowOff>5987</xdr:rowOff>
    </xdr:to>
    <xdr:cxnSp macro="">
      <xdr:nvCxnSpPr>
        <xdr:cNvPr id="860" name="直線コネクタ 859"/>
        <xdr:cNvCxnSpPr/>
      </xdr:nvCxnSpPr>
      <xdr:spPr>
        <a:xfrm>
          <a:off x="15481300" y="1814213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28666</xdr:rowOff>
    </xdr:from>
    <xdr:to>
      <xdr:col>76</xdr:col>
      <xdr:colOff>165100</xdr:colOff>
      <xdr:row>105</xdr:row>
      <xdr:rowOff>130266</xdr:rowOff>
    </xdr:to>
    <xdr:sp macro="" textlink="">
      <xdr:nvSpPr>
        <xdr:cNvPr id="861" name="楕円 860"/>
        <xdr:cNvSpPr/>
      </xdr:nvSpPr>
      <xdr:spPr>
        <a:xfrm>
          <a:off x="14541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79466</xdr:rowOff>
    </xdr:from>
    <xdr:to>
      <xdr:col>81</xdr:col>
      <xdr:colOff>50800</xdr:colOff>
      <xdr:row>105</xdr:row>
      <xdr:rowOff>139881</xdr:rowOff>
    </xdr:to>
    <xdr:cxnSp macro="">
      <xdr:nvCxnSpPr>
        <xdr:cNvPr id="862" name="直線コネクタ 861"/>
        <xdr:cNvCxnSpPr/>
      </xdr:nvCxnSpPr>
      <xdr:spPr>
        <a:xfrm>
          <a:off x="14592300" y="1808171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146231</xdr:rowOff>
    </xdr:from>
    <xdr:to>
      <xdr:col>72</xdr:col>
      <xdr:colOff>38100</xdr:colOff>
      <xdr:row>105</xdr:row>
      <xdr:rowOff>76381</xdr:rowOff>
    </xdr:to>
    <xdr:sp macro="" textlink="">
      <xdr:nvSpPr>
        <xdr:cNvPr id="863" name="楕円 862"/>
        <xdr:cNvSpPr/>
      </xdr:nvSpPr>
      <xdr:spPr>
        <a:xfrm>
          <a:off x="13652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25581</xdr:rowOff>
    </xdr:from>
    <xdr:to>
      <xdr:col>76</xdr:col>
      <xdr:colOff>114300</xdr:colOff>
      <xdr:row>105</xdr:row>
      <xdr:rowOff>79466</xdr:rowOff>
    </xdr:to>
    <xdr:cxnSp macro="">
      <xdr:nvCxnSpPr>
        <xdr:cNvPr id="864" name="直線コネクタ 863"/>
        <xdr:cNvCxnSpPr/>
      </xdr:nvCxnSpPr>
      <xdr:spPr>
        <a:xfrm>
          <a:off x="13703300" y="1802783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92348</xdr:rowOff>
    </xdr:from>
    <xdr:to>
      <xdr:col>67</xdr:col>
      <xdr:colOff>101600</xdr:colOff>
      <xdr:row>105</xdr:row>
      <xdr:rowOff>22498</xdr:rowOff>
    </xdr:to>
    <xdr:sp macro="" textlink="">
      <xdr:nvSpPr>
        <xdr:cNvPr id="865" name="楕円 864"/>
        <xdr:cNvSpPr/>
      </xdr:nvSpPr>
      <xdr:spPr>
        <a:xfrm>
          <a:off x="12763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143148</xdr:rowOff>
    </xdr:from>
    <xdr:to>
      <xdr:col>71</xdr:col>
      <xdr:colOff>177800</xdr:colOff>
      <xdr:row>105</xdr:row>
      <xdr:rowOff>25581</xdr:rowOff>
    </xdr:to>
    <xdr:cxnSp macro="">
      <xdr:nvCxnSpPr>
        <xdr:cNvPr id="866" name="直線コネクタ 865"/>
        <xdr:cNvCxnSpPr/>
      </xdr:nvCxnSpPr>
      <xdr:spPr>
        <a:xfrm>
          <a:off x="12814300" y="17973948"/>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867"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68"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869" name="n_3aveValue【庁舎】&#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870" name="n_4aveValue【庁舎】&#10;有形固定資産減価償却率"/>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10358</xdr:rowOff>
    </xdr:from>
    <xdr:ext cx="405111" cy="259045"/>
    <xdr:sp macro="" textlink="">
      <xdr:nvSpPr>
        <xdr:cNvPr id="871" name="n_1mainValue【庁舎】&#10;有形固定資産減価償却率"/>
        <xdr:cNvSpPr txBox="1"/>
      </xdr:nvSpPr>
      <xdr:spPr>
        <a:xfrm>
          <a:off x="152660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121393</xdr:rowOff>
    </xdr:from>
    <xdr:ext cx="405111" cy="259045"/>
    <xdr:sp macro="" textlink="">
      <xdr:nvSpPr>
        <xdr:cNvPr id="872" name="n_2mainValue【庁舎】&#10;有形固定資産減価償却率"/>
        <xdr:cNvSpPr txBox="1"/>
      </xdr:nvSpPr>
      <xdr:spPr>
        <a:xfrm>
          <a:off x="14389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92908</xdr:rowOff>
    </xdr:from>
    <xdr:ext cx="405111" cy="259045"/>
    <xdr:sp macro="" textlink="">
      <xdr:nvSpPr>
        <xdr:cNvPr id="873" name="n_3mainValue【庁舎】&#10;有形固定資産減価償却率"/>
        <xdr:cNvSpPr txBox="1"/>
      </xdr:nvSpPr>
      <xdr:spPr>
        <a:xfrm>
          <a:off x="13500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39025</xdr:rowOff>
    </xdr:from>
    <xdr:ext cx="405111" cy="259045"/>
    <xdr:sp macro="" textlink="">
      <xdr:nvSpPr>
        <xdr:cNvPr id="874" name="n_4mainValue【庁舎】&#10;有形固定資産減価償却率"/>
        <xdr:cNvSpPr txBox="1"/>
      </xdr:nvSpPr>
      <xdr:spPr>
        <a:xfrm>
          <a:off x="12611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5" name="正方形/長方形 8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6" name="正方形/長方形 8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7" name="正方形/長方形 8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8" name="正方形/長方形 8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9" name="正方形/長方形 8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0" name="正方形/長方形 8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1" name="正方形/長方形 8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2" name="正方形/長方形 8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3" name="テキスト ボックス 8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4" name="直線コネクタ 8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85" name="直線コネクタ 88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86" name="テキスト ボックス 88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87" name="直線コネクタ 88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88" name="テキスト ボックス 88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89" name="直線コネクタ 88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0" name="テキスト ボックス 88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1" name="直線コネクタ 89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2" name="テキスト ボックス 89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3" name="直線コネクタ 89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94" name="テキスト ボックス 89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5" name="直線コネクタ 8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6" name="テキスト ボックス 8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98" name="直線コネクタ 897"/>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99"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00" name="直線コネクタ 899"/>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01"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02" name="直線コネクタ 901"/>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903" name="【庁舎】&#10;一人当たり面積平均値テキスト"/>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04" name="フローチャート: 判断 903"/>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05" name="フローチャート: 判断 904"/>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06" name="フローチャート: 判断 905"/>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07" name="フローチャート: 判断 906"/>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08" name="フローチャート: 判断 907"/>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9" name="テキスト ボックス 9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0" name="テキスト ボックス 9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1" name="テキスト ボックス 9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2" name="テキスト ボックス 9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3" name="テキスト ボックス 9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103887</xdr:rowOff>
    </xdr:from>
    <xdr:to>
      <xdr:col>116</xdr:col>
      <xdr:colOff>114300</xdr:colOff>
      <xdr:row>108</xdr:row>
      <xdr:rowOff>34037</xdr:rowOff>
    </xdr:to>
    <xdr:sp macro="" textlink="">
      <xdr:nvSpPr>
        <xdr:cNvPr id="914" name="楕円 913"/>
        <xdr:cNvSpPr/>
      </xdr:nvSpPr>
      <xdr:spPr>
        <a:xfrm>
          <a:off x="22110700" y="1844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82314</xdr:rowOff>
    </xdr:from>
    <xdr:ext cx="469744" cy="259045"/>
    <xdr:sp macro="" textlink="">
      <xdr:nvSpPr>
        <xdr:cNvPr id="915" name="【庁舎】&#10;一人当たり面積該当値テキスト"/>
        <xdr:cNvSpPr txBox="1"/>
      </xdr:nvSpPr>
      <xdr:spPr>
        <a:xfrm>
          <a:off x="22199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103887</xdr:rowOff>
    </xdr:from>
    <xdr:to>
      <xdr:col>112</xdr:col>
      <xdr:colOff>38100</xdr:colOff>
      <xdr:row>108</xdr:row>
      <xdr:rowOff>34037</xdr:rowOff>
    </xdr:to>
    <xdr:sp macro="" textlink="">
      <xdr:nvSpPr>
        <xdr:cNvPr id="916" name="楕円 915"/>
        <xdr:cNvSpPr/>
      </xdr:nvSpPr>
      <xdr:spPr>
        <a:xfrm>
          <a:off x="21272500" y="1844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154687</xdr:rowOff>
    </xdr:from>
    <xdr:to>
      <xdr:col>116</xdr:col>
      <xdr:colOff>63500</xdr:colOff>
      <xdr:row>107</xdr:row>
      <xdr:rowOff>154687</xdr:rowOff>
    </xdr:to>
    <xdr:cxnSp macro="">
      <xdr:nvCxnSpPr>
        <xdr:cNvPr id="917" name="直線コネクタ 916"/>
        <xdr:cNvCxnSpPr/>
      </xdr:nvCxnSpPr>
      <xdr:spPr>
        <a:xfrm>
          <a:off x="21323300" y="184998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103124</xdr:rowOff>
    </xdr:from>
    <xdr:to>
      <xdr:col>107</xdr:col>
      <xdr:colOff>101600</xdr:colOff>
      <xdr:row>108</xdr:row>
      <xdr:rowOff>33274</xdr:rowOff>
    </xdr:to>
    <xdr:sp macro="" textlink="">
      <xdr:nvSpPr>
        <xdr:cNvPr id="918" name="楕円 917"/>
        <xdr:cNvSpPr/>
      </xdr:nvSpPr>
      <xdr:spPr>
        <a:xfrm>
          <a:off x="20383500" y="18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153924</xdr:rowOff>
    </xdr:from>
    <xdr:to>
      <xdr:col>111</xdr:col>
      <xdr:colOff>177800</xdr:colOff>
      <xdr:row>107</xdr:row>
      <xdr:rowOff>154687</xdr:rowOff>
    </xdr:to>
    <xdr:cxnSp macro="">
      <xdr:nvCxnSpPr>
        <xdr:cNvPr id="919" name="直線コネクタ 918"/>
        <xdr:cNvCxnSpPr/>
      </xdr:nvCxnSpPr>
      <xdr:spPr>
        <a:xfrm>
          <a:off x="20434300" y="1849907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101600</xdr:rowOff>
    </xdr:from>
    <xdr:to>
      <xdr:col>102</xdr:col>
      <xdr:colOff>165100</xdr:colOff>
      <xdr:row>108</xdr:row>
      <xdr:rowOff>31750</xdr:rowOff>
    </xdr:to>
    <xdr:sp macro="" textlink="">
      <xdr:nvSpPr>
        <xdr:cNvPr id="920" name="楕円 919"/>
        <xdr:cNvSpPr/>
      </xdr:nvSpPr>
      <xdr:spPr>
        <a:xfrm>
          <a:off x="19494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152400</xdr:rowOff>
    </xdr:from>
    <xdr:to>
      <xdr:col>107</xdr:col>
      <xdr:colOff>50800</xdr:colOff>
      <xdr:row>107</xdr:row>
      <xdr:rowOff>153924</xdr:rowOff>
    </xdr:to>
    <xdr:cxnSp macro="">
      <xdr:nvCxnSpPr>
        <xdr:cNvPr id="921" name="直線コネクタ 920"/>
        <xdr:cNvCxnSpPr/>
      </xdr:nvCxnSpPr>
      <xdr:spPr>
        <a:xfrm>
          <a:off x="19545300" y="1849755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101600</xdr:rowOff>
    </xdr:from>
    <xdr:to>
      <xdr:col>98</xdr:col>
      <xdr:colOff>38100</xdr:colOff>
      <xdr:row>108</xdr:row>
      <xdr:rowOff>31750</xdr:rowOff>
    </xdr:to>
    <xdr:sp macro="" textlink="">
      <xdr:nvSpPr>
        <xdr:cNvPr id="922" name="楕円 921"/>
        <xdr:cNvSpPr/>
      </xdr:nvSpPr>
      <xdr:spPr>
        <a:xfrm>
          <a:off x="18605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152400</xdr:rowOff>
    </xdr:from>
    <xdr:to>
      <xdr:col>102</xdr:col>
      <xdr:colOff>114300</xdr:colOff>
      <xdr:row>107</xdr:row>
      <xdr:rowOff>152400</xdr:rowOff>
    </xdr:to>
    <xdr:cxnSp macro="">
      <xdr:nvCxnSpPr>
        <xdr:cNvPr id="923" name="直線コネクタ 922"/>
        <xdr:cNvCxnSpPr/>
      </xdr:nvCxnSpPr>
      <xdr:spPr>
        <a:xfrm>
          <a:off x="18656300" y="1849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924" name="n_1aveValue【庁舎】&#10;一人当たり面積"/>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925" name="n_2aveValue【庁舎】&#10;一人当たり面積"/>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926" name="n_3aveValue【庁舎】&#10;一人当たり面積"/>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927" name="n_4aveValue【庁舎】&#10;一人当たり面積"/>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25164</xdr:rowOff>
    </xdr:from>
    <xdr:ext cx="469744" cy="259045"/>
    <xdr:sp macro="" textlink="">
      <xdr:nvSpPr>
        <xdr:cNvPr id="928" name="n_1mainValue【庁舎】&#10;一人当たり面積"/>
        <xdr:cNvSpPr txBox="1"/>
      </xdr:nvSpPr>
      <xdr:spPr>
        <a:xfrm>
          <a:off x="21075727"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24401</xdr:rowOff>
    </xdr:from>
    <xdr:ext cx="469744" cy="259045"/>
    <xdr:sp macro="" textlink="">
      <xdr:nvSpPr>
        <xdr:cNvPr id="929" name="n_2mainValue【庁舎】&#10;一人当たり面積"/>
        <xdr:cNvSpPr txBox="1"/>
      </xdr:nvSpPr>
      <xdr:spPr>
        <a:xfrm>
          <a:off x="20199427" y="1854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22877</xdr:rowOff>
    </xdr:from>
    <xdr:ext cx="469744" cy="259045"/>
    <xdr:sp macro="" textlink="">
      <xdr:nvSpPr>
        <xdr:cNvPr id="930" name="n_3mainValue【庁舎】&#10;一人当たり面積"/>
        <xdr:cNvSpPr txBox="1"/>
      </xdr:nvSpPr>
      <xdr:spPr>
        <a:xfrm>
          <a:off x="19310427"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22877</xdr:rowOff>
    </xdr:from>
    <xdr:ext cx="469744" cy="259045"/>
    <xdr:sp macro="" textlink="">
      <xdr:nvSpPr>
        <xdr:cNvPr id="931" name="n_4mainValue【庁舎】&#10;一人当たり面積"/>
        <xdr:cNvSpPr txBox="1"/>
      </xdr:nvSpPr>
      <xdr:spPr>
        <a:xfrm>
          <a:off x="18421427"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2" name="正方形/長方形 9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3" name="正方形/長方形 9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4" name="テキスト ボックス 9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施設については、合併前の旧３町時代の水準を確保できるように、原則全ての施設を活用しており、一人当たりの面積については高いものとなっている。耐用年数や利用状況などを考慮しながら、長寿命化や用途変更、統廃合を進め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は市民会館だけではなく、公民館の面積も含まれているため一人当たり面積が高くなっている。また、市民のよりどころとして生涯学習センターを改築するなど、新たな施設整備も行っている。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庁舎については、合併前の旧３庁舎を統合する際、昭和</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年建築の建物（平成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年に耐震補強済）の増築で対応している。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35,668
35,338
64.44
24,090,881
23,460,939
588,432
10,564,738
23,817,729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直近</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a:t>
          </a:r>
          <a:r>
            <a:rPr lang="ja-JP" altLang="en-US" sz="1100" b="0" i="0" baseline="0">
              <a:solidFill>
                <a:schemeClr val="dk1"/>
              </a:solidFill>
              <a:effectLst/>
              <a:latin typeface="+mn-lt"/>
              <a:ea typeface="+mn-ea"/>
              <a:cs typeface="+mn-cs"/>
            </a:rPr>
            <a:t>は横ばいで推移しており</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0.14</a:t>
          </a:r>
          <a:r>
            <a:rPr lang="ja-JP" altLang="ja-JP" sz="1100" b="0" i="0" baseline="0">
              <a:solidFill>
                <a:schemeClr val="dk1"/>
              </a:solidFill>
              <a:effectLst/>
              <a:latin typeface="+mn-lt"/>
              <a:ea typeface="+mn-ea"/>
              <a:cs typeface="+mn-cs"/>
            </a:rPr>
            <a:t>ポイント下回っている。</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積極的な定住促進事業の展開、市税の徴収率向上対策等により歳入確保に努める一方で、第</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次行政改革大綱（令和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年度～令和</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年度）に基づき、業務の合理化・効率化を積極的に推進し、財政の健全化を図る。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xdr:cNvCxnSpPr/>
      </xdr:nvCxnSpPr>
      <xdr:spPr>
        <a:xfrm flipV="1">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xdr:cNvCxnSpPr/>
      </xdr:nvCxnSpPr>
      <xdr:spPr>
        <a:xfrm>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7" name="テキスト ボックス 96"/>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歳入における税収及び地方交付税の増加、歳出における</a:t>
          </a:r>
          <a:r>
            <a:rPr lang="ja-JP" altLang="ja-JP" sz="1100" b="0" i="0" baseline="0">
              <a:solidFill>
                <a:schemeClr val="dk1"/>
              </a:solidFill>
              <a:effectLst/>
              <a:latin typeface="+mn-lt"/>
              <a:ea typeface="+mn-ea"/>
              <a:cs typeface="+mn-cs"/>
            </a:rPr>
            <a:t>扶助費（児童福祉費等）や他会計への操出金</a:t>
          </a:r>
          <a:r>
            <a:rPr lang="ja-JP" altLang="en-US" sz="1100" b="0" i="0" baseline="0">
              <a:solidFill>
                <a:schemeClr val="dk1"/>
              </a:solidFill>
              <a:effectLst/>
              <a:latin typeface="+mn-lt"/>
              <a:ea typeface="+mn-ea"/>
              <a:cs typeface="+mn-cs"/>
            </a:rPr>
            <a:t>、公債費</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減少など</a:t>
          </a:r>
          <a:r>
            <a:rPr lang="ja-JP" altLang="ja-JP" sz="1100" b="0" i="0" baseline="0">
              <a:solidFill>
                <a:schemeClr val="dk1"/>
              </a:solidFill>
              <a:effectLst/>
              <a:latin typeface="+mn-lt"/>
              <a:ea typeface="+mn-ea"/>
              <a:cs typeface="+mn-cs"/>
            </a:rPr>
            <a:t>により、前年より</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した。</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しかし、今後は</a:t>
          </a:r>
          <a:r>
            <a:rPr lang="ja-JP" altLang="ja-JP" sz="1100" b="0" i="0" baseline="0">
              <a:solidFill>
                <a:schemeClr val="dk1"/>
              </a:solidFill>
              <a:effectLst/>
              <a:latin typeface="+mn-lt"/>
              <a:ea typeface="+mn-ea"/>
              <a:cs typeface="+mn-cs"/>
            </a:rPr>
            <a:t>社会的背景による扶助費等の義務的経費の増加や体育施設等の公共施設の長寿命化に向けた維持管理費の増加が見込まれる。</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事業の見直し</a:t>
          </a:r>
          <a:r>
            <a:rPr lang="ja-JP" altLang="en-US" sz="1100" b="0" i="0" baseline="0">
              <a:solidFill>
                <a:schemeClr val="dk1"/>
              </a:solidFill>
              <a:effectLst/>
              <a:latin typeface="+mn-lt"/>
              <a:ea typeface="+mn-ea"/>
              <a:cs typeface="+mn-cs"/>
            </a:rPr>
            <a:t>を進め</a:t>
          </a:r>
          <a:r>
            <a:rPr lang="ja-JP" altLang="ja-JP" sz="1100" b="0" i="0" baseline="0">
              <a:solidFill>
                <a:schemeClr val="dk1"/>
              </a:solidFill>
              <a:effectLst/>
              <a:latin typeface="+mn-lt"/>
              <a:ea typeface="+mn-ea"/>
              <a:cs typeface="+mn-cs"/>
            </a:rPr>
            <a:t>、優先度の低い事業について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計画的に廃止・縮小</a:t>
          </a:r>
          <a:r>
            <a:rPr lang="ja-JP" altLang="en-US" sz="1100" b="0" i="0" baseline="0">
              <a:solidFill>
                <a:schemeClr val="dk1"/>
              </a:solidFill>
              <a:effectLst/>
              <a:latin typeface="+mn-lt"/>
              <a:ea typeface="+mn-ea"/>
              <a:cs typeface="+mn-cs"/>
            </a:rPr>
            <a:t>することで</a:t>
          </a:r>
          <a:r>
            <a:rPr lang="ja-JP" altLang="ja-JP" sz="1100" b="0" i="0" baseline="0">
              <a:solidFill>
                <a:schemeClr val="dk1"/>
              </a:solidFill>
              <a:effectLst/>
              <a:latin typeface="+mn-lt"/>
              <a:ea typeface="+mn-ea"/>
              <a:cs typeface="+mn-cs"/>
            </a:rPr>
            <a:t>、経常経費の削減を図る。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64</xdr:row>
      <xdr:rowOff>111760</xdr:rowOff>
    </xdr:to>
    <xdr:cxnSp macro="">
      <xdr:nvCxnSpPr>
        <xdr:cNvPr id="128" name="直線コネクタ 127"/>
        <xdr:cNvCxnSpPr/>
      </xdr:nvCxnSpPr>
      <xdr:spPr>
        <a:xfrm flipV="1">
          <a:off x="4114800" y="109397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144463</xdr:rowOff>
    </xdr:from>
    <xdr:to>
      <xdr:col>19</xdr:col>
      <xdr:colOff>133350</xdr:colOff>
      <xdr:row>64</xdr:row>
      <xdr:rowOff>111760</xdr:rowOff>
    </xdr:to>
    <xdr:cxnSp macro="">
      <xdr:nvCxnSpPr>
        <xdr:cNvPr id="131" name="直線コネクタ 130"/>
        <xdr:cNvCxnSpPr/>
      </xdr:nvCxnSpPr>
      <xdr:spPr>
        <a:xfrm>
          <a:off x="3225800" y="10945813"/>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63</xdr:row>
      <xdr:rowOff>144463</xdr:rowOff>
    </xdr:to>
    <xdr:cxnSp macro="">
      <xdr:nvCxnSpPr>
        <xdr:cNvPr id="134" name="直線コネクタ 133"/>
        <xdr:cNvCxnSpPr/>
      </xdr:nvCxnSpPr>
      <xdr:spPr>
        <a:xfrm>
          <a:off x="2336800" y="1083119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171132</xdr:rowOff>
    </xdr:from>
    <xdr:to>
      <xdr:col>11</xdr:col>
      <xdr:colOff>31750</xdr:colOff>
      <xdr:row>63</xdr:row>
      <xdr:rowOff>29845</xdr:rowOff>
    </xdr:to>
    <xdr:cxnSp macro="">
      <xdr:nvCxnSpPr>
        <xdr:cNvPr id="137" name="直線コネクタ 136"/>
        <xdr:cNvCxnSpPr/>
      </xdr:nvCxnSpPr>
      <xdr:spPr>
        <a:xfrm>
          <a:off x="1447800" y="1080103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47" name="楕円 146"/>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59707</xdr:rowOff>
    </xdr:from>
    <xdr:ext cx="762000" cy="259045"/>
    <xdr:sp macro="" textlink="">
      <xdr:nvSpPr>
        <xdr:cNvPr id="148"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49" name="楕円 148"/>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0" name="テキスト ボックス 149"/>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93663</xdr:rowOff>
    </xdr:from>
    <xdr:to>
      <xdr:col>15</xdr:col>
      <xdr:colOff>133350</xdr:colOff>
      <xdr:row>64</xdr:row>
      <xdr:rowOff>23813</xdr:rowOff>
    </xdr:to>
    <xdr:sp macro="" textlink="">
      <xdr:nvSpPr>
        <xdr:cNvPr id="151" name="楕円 150"/>
        <xdr:cNvSpPr/>
      </xdr:nvSpPr>
      <xdr:spPr>
        <a:xfrm>
          <a:off x="3175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8590</xdr:rowOff>
    </xdr:from>
    <xdr:ext cx="762000" cy="259045"/>
    <xdr:sp macro="" textlink="">
      <xdr:nvSpPr>
        <xdr:cNvPr id="152" name="テキスト ボックス 151"/>
        <xdr:cNvSpPr txBox="1"/>
      </xdr:nvSpPr>
      <xdr:spPr>
        <a:xfrm>
          <a:off x="2844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150495</xdr:rowOff>
    </xdr:from>
    <xdr:to>
      <xdr:col>11</xdr:col>
      <xdr:colOff>82550</xdr:colOff>
      <xdr:row>63</xdr:row>
      <xdr:rowOff>80645</xdr:rowOff>
    </xdr:to>
    <xdr:sp macro="" textlink="">
      <xdr:nvSpPr>
        <xdr:cNvPr id="153" name="楕円 152"/>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90822</xdr:rowOff>
    </xdr:from>
    <xdr:ext cx="762000" cy="259045"/>
    <xdr:sp macro="" textlink="">
      <xdr:nvSpPr>
        <xdr:cNvPr id="154" name="テキスト ボックス 153"/>
        <xdr:cNvSpPr txBox="1"/>
      </xdr:nvSpPr>
      <xdr:spPr>
        <a:xfrm>
          <a:off x="1955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120332</xdr:rowOff>
    </xdr:from>
    <xdr:to>
      <xdr:col>7</xdr:col>
      <xdr:colOff>31750</xdr:colOff>
      <xdr:row>63</xdr:row>
      <xdr:rowOff>50482</xdr:rowOff>
    </xdr:to>
    <xdr:sp macro="" textlink="">
      <xdr:nvSpPr>
        <xdr:cNvPr id="155" name="楕円 154"/>
        <xdr:cNvSpPr/>
      </xdr:nvSpPr>
      <xdr:spPr>
        <a:xfrm>
          <a:off x="1397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60659</xdr:rowOff>
    </xdr:from>
    <xdr:ext cx="762000" cy="259045"/>
    <xdr:sp macro="" textlink="">
      <xdr:nvSpPr>
        <xdr:cNvPr id="156" name="テキスト ボックス 155"/>
        <xdr:cNvSpPr txBox="1"/>
      </xdr:nvSpPr>
      <xdr:spPr>
        <a:xfrm>
          <a:off x="1066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人件費については、</a:t>
          </a:r>
          <a:r>
            <a:rPr lang="ja-JP" altLang="en-US" sz="1100" b="0" i="0" baseline="0">
              <a:solidFill>
                <a:schemeClr val="dk1"/>
              </a:solidFill>
              <a:effectLst/>
              <a:latin typeface="+mn-lt"/>
              <a:ea typeface="+mn-ea"/>
              <a:cs typeface="+mn-cs"/>
            </a:rPr>
            <a:t>会計年度任用職員制度の導入による増額、また、物件費については、新型コロナウイルス感染症対策や学校</a:t>
          </a:r>
          <a:r>
            <a:rPr lang="en-US" altLang="ja-JP" sz="1100" b="0" i="0" baseline="0">
              <a:solidFill>
                <a:schemeClr val="dk1"/>
              </a:solidFill>
              <a:effectLst/>
              <a:latin typeface="+mn-lt"/>
              <a:ea typeface="+mn-ea"/>
              <a:cs typeface="+mn-cs"/>
            </a:rPr>
            <a:t>ICT</a:t>
          </a:r>
          <a:r>
            <a:rPr lang="ja-JP" altLang="en-US" sz="1100" b="0" i="0" baseline="0">
              <a:solidFill>
                <a:schemeClr val="dk1"/>
              </a:solidFill>
              <a:effectLst/>
              <a:latin typeface="+mn-lt"/>
              <a:ea typeface="+mn-ea"/>
              <a:cs typeface="+mn-cs"/>
            </a:rPr>
            <a:t>環境整備など臨時的なものが増額の大きな要因となっている。</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第</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次定員適正化計画（</a:t>
          </a:r>
          <a:r>
            <a:rPr lang="ja-JP" altLang="en-US"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年度）等</a:t>
          </a:r>
          <a:r>
            <a:rPr lang="ja-JP" altLang="en-US" sz="1100" b="0" i="0" baseline="0">
              <a:solidFill>
                <a:schemeClr val="dk1"/>
              </a:solidFill>
              <a:effectLst/>
              <a:latin typeface="+mn-lt"/>
              <a:ea typeface="+mn-ea"/>
              <a:cs typeface="+mn-cs"/>
            </a:rPr>
            <a:t>による効率的な人員配置や公共施設の維持管理における指定管理者制度の有効活用など、経費の削減を図る。</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b="0" i="0" baseline="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37207</xdr:rowOff>
    </xdr:from>
    <xdr:to>
      <xdr:col>23</xdr:col>
      <xdr:colOff>133350</xdr:colOff>
      <xdr:row>83</xdr:row>
      <xdr:rowOff>78542</xdr:rowOff>
    </xdr:to>
    <xdr:cxnSp macro="">
      <xdr:nvCxnSpPr>
        <xdr:cNvPr id="191" name="直線コネクタ 190"/>
        <xdr:cNvCxnSpPr/>
      </xdr:nvCxnSpPr>
      <xdr:spPr>
        <a:xfrm>
          <a:off x="4114800" y="14096107"/>
          <a:ext cx="838200" cy="2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160124</xdr:rowOff>
    </xdr:from>
    <xdr:to>
      <xdr:col>19</xdr:col>
      <xdr:colOff>133350</xdr:colOff>
      <xdr:row>82</xdr:row>
      <xdr:rowOff>37207</xdr:rowOff>
    </xdr:to>
    <xdr:cxnSp macro="">
      <xdr:nvCxnSpPr>
        <xdr:cNvPr id="194" name="直線コネクタ 193"/>
        <xdr:cNvCxnSpPr/>
      </xdr:nvCxnSpPr>
      <xdr:spPr>
        <a:xfrm>
          <a:off x="3225800" y="14047574"/>
          <a:ext cx="889000" cy="4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160124</xdr:rowOff>
    </xdr:from>
    <xdr:to>
      <xdr:col>15</xdr:col>
      <xdr:colOff>82550</xdr:colOff>
      <xdr:row>82</xdr:row>
      <xdr:rowOff>30933</xdr:rowOff>
    </xdr:to>
    <xdr:cxnSp macro="">
      <xdr:nvCxnSpPr>
        <xdr:cNvPr id="197" name="直線コネクタ 196"/>
        <xdr:cNvCxnSpPr/>
      </xdr:nvCxnSpPr>
      <xdr:spPr>
        <a:xfrm flipV="1">
          <a:off x="2336800" y="14047574"/>
          <a:ext cx="889000" cy="4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15642</xdr:rowOff>
    </xdr:from>
    <xdr:to>
      <xdr:col>11</xdr:col>
      <xdr:colOff>31750</xdr:colOff>
      <xdr:row>82</xdr:row>
      <xdr:rowOff>30933</xdr:rowOff>
    </xdr:to>
    <xdr:cxnSp macro="">
      <xdr:nvCxnSpPr>
        <xdr:cNvPr id="200" name="直線コネクタ 199"/>
        <xdr:cNvCxnSpPr/>
      </xdr:nvCxnSpPr>
      <xdr:spPr>
        <a:xfrm>
          <a:off x="1447800" y="14074542"/>
          <a:ext cx="889000" cy="1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27742</xdr:rowOff>
    </xdr:from>
    <xdr:to>
      <xdr:col>23</xdr:col>
      <xdr:colOff>184150</xdr:colOff>
      <xdr:row>83</xdr:row>
      <xdr:rowOff>129342</xdr:rowOff>
    </xdr:to>
    <xdr:sp macro="" textlink="">
      <xdr:nvSpPr>
        <xdr:cNvPr id="210" name="楕円 209"/>
        <xdr:cNvSpPr/>
      </xdr:nvSpPr>
      <xdr:spPr>
        <a:xfrm>
          <a:off x="4902200" y="142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171269</xdr:rowOff>
    </xdr:from>
    <xdr:ext cx="762000" cy="259045"/>
    <xdr:sp macro="" textlink="">
      <xdr:nvSpPr>
        <xdr:cNvPr id="211" name="人件費・物件費等の状況該当値テキスト"/>
        <xdr:cNvSpPr txBox="1"/>
      </xdr:nvSpPr>
      <xdr:spPr>
        <a:xfrm>
          <a:off x="5041900" y="1423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157857</xdr:rowOff>
    </xdr:from>
    <xdr:to>
      <xdr:col>19</xdr:col>
      <xdr:colOff>184150</xdr:colOff>
      <xdr:row>82</xdr:row>
      <xdr:rowOff>88007</xdr:rowOff>
    </xdr:to>
    <xdr:sp macro="" textlink="">
      <xdr:nvSpPr>
        <xdr:cNvPr id="212" name="楕円 211"/>
        <xdr:cNvSpPr/>
      </xdr:nvSpPr>
      <xdr:spPr>
        <a:xfrm>
          <a:off x="4064000" y="1404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98184</xdr:rowOff>
    </xdr:from>
    <xdr:ext cx="736600" cy="259045"/>
    <xdr:sp macro="" textlink="">
      <xdr:nvSpPr>
        <xdr:cNvPr id="213" name="テキスト ボックス 212"/>
        <xdr:cNvSpPr txBox="1"/>
      </xdr:nvSpPr>
      <xdr:spPr>
        <a:xfrm>
          <a:off x="3733800" y="13814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109324</xdr:rowOff>
    </xdr:from>
    <xdr:to>
      <xdr:col>15</xdr:col>
      <xdr:colOff>133350</xdr:colOff>
      <xdr:row>82</xdr:row>
      <xdr:rowOff>39474</xdr:rowOff>
    </xdr:to>
    <xdr:sp macro="" textlink="">
      <xdr:nvSpPr>
        <xdr:cNvPr id="214" name="楕円 213"/>
        <xdr:cNvSpPr/>
      </xdr:nvSpPr>
      <xdr:spPr>
        <a:xfrm>
          <a:off x="3175000" y="139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49651</xdr:rowOff>
    </xdr:from>
    <xdr:ext cx="762000" cy="259045"/>
    <xdr:sp macro="" textlink="">
      <xdr:nvSpPr>
        <xdr:cNvPr id="215" name="テキスト ボックス 214"/>
        <xdr:cNvSpPr txBox="1"/>
      </xdr:nvSpPr>
      <xdr:spPr>
        <a:xfrm>
          <a:off x="2844800" y="1376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151583</xdr:rowOff>
    </xdr:from>
    <xdr:to>
      <xdr:col>11</xdr:col>
      <xdr:colOff>82550</xdr:colOff>
      <xdr:row>82</xdr:row>
      <xdr:rowOff>81733</xdr:rowOff>
    </xdr:to>
    <xdr:sp macro="" textlink="">
      <xdr:nvSpPr>
        <xdr:cNvPr id="216" name="楕円 215"/>
        <xdr:cNvSpPr/>
      </xdr:nvSpPr>
      <xdr:spPr>
        <a:xfrm>
          <a:off x="2286000" y="1403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91910</xdr:rowOff>
    </xdr:from>
    <xdr:ext cx="762000" cy="259045"/>
    <xdr:sp macro="" textlink="">
      <xdr:nvSpPr>
        <xdr:cNvPr id="217" name="テキスト ボックス 216"/>
        <xdr:cNvSpPr txBox="1"/>
      </xdr:nvSpPr>
      <xdr:spPr>
        <a:xfrm>
          <a:off x="1955800" y="1380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136292</xdr:rowOff>
    </xdr:from>
    <xdr:to>
      <xdr:col>7</xdr:col>
      <xdr:colOff>31750</xdr:colOff>
      <xdr:row>82</xdr:row>
      <xdr:rowOff>66442</xdr:rowOff>
    </xdr:to>
    <xdr:sp macro="" textlink="">
      <xdr:nvSpPr>
        <xdr:cNvPr id="218" name="楕円 217"/>
        <xdr:cNvSpPr/>
      </xdr:nvSpPr>
      <xdr:spPr>
        <a:xfrm>
          <a:off x="1397000" y="1402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76619</xdr:rowOff>
    </xdr:from>
    <xdr:ext cx="762000" cy="259045"/>
    <xdr:sp macro="" textlink="">
      <xdr:nvSpPr>
        <xdr:cNvPr id="219" name="テキスト ボックス 218"/>
        <xdr:cNvSpPr txBox="1"/>
      </xdr:nvSpPr>
      <xdr:spPr>
        <a:xfrm>
          <a:off x="1066800" y="1379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国家公務員と昇給・昇格制度に違いがあり、類似団体の中で最低水準にある。</a:t>
          </a:r>
          <a:endParaRPr lang="ja-JP" altLang="ja-JP" sz="1400">
            <a:effectLst/>
          </a:endParaRPr>
        </a:p>
        <a:p>
          <a:r>
            <a:rPr kumimoji="1" lang="ja-JP" altLang="ja-JP" sz="1100">
              <a:solidFill>
                <a:schemeClr val="dk1"/>
              </a:solidFill>
              <a:effectLst/>
              <a:latin typeface="+mn-lt"/>
              <a:ea typeface="+mn-ea"/>
              <a:cs typeface="+mn-cs"/>
            </a:rPr>
            <a:t>人事評価制度を積極的に活用するなどにより、一層の給与の適正化に努めている。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88</xdr:row>
      <xdr:rowOff>137886</xdr:rowOff>
    </xdr:to>
    <xdr:cxnSp macro="">
      <xdr:nvCxnSpPr>
        <xdr:cNvPr id="250" name="直線コネクタ 249"/>
        <xdr:cNvCxnSpPr/>
      </xdr:nvCxnSpPr>
      <xdr:spPr>
        <a:xfrm flipV="1">
          <a:off x="17018000" y="14041966"/>
          <a:ext cx="0" cy="11835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1"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2" name="直線コネクタ 251"/>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3"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4" name="直線コネクタ 253"/>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17538</xdr:rowOff>
    </xdr:from>
    <xdr:to>
      <xdr:col>81</xdr:col>
      <xdr:colOff>44450</xdr:colOff>
      <xdr:row>82</xdr:row>
      <xdr:rowOff>40518</xdr:rowOff>
    </xdr:to>
    <xdr:cxnSp macro="">
      <xdr:nvCxnSpPr>
        <xdr:cNvPr id="255" name="直線コネクタ 254"/>
        <xdr:cNvCxnSpPr/>
      </xdr:nvCxnSpPr>
      <xdr:spPr>
        <a:xfrm flipV="1">
          <a:off x="16179800" y="1407643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6048</xdr:rowOff>
    </xdr:from>
    <xdr:to>
      <xdr:col>77</xdr:col>
      <xdr:colOff>44450</xdr:colOff>
      <xdr:row>82</xdr:row>
      <xdr:rowOff>40518</xdr:rowOff>
    </xdr:to>
    <xdr:cxnSp macro="">
      <xdr:nvCxnSpPr>
        <xdr:cNvPr id="258" name="直線コネクタ 257"/>
        <xdr:cNvCxnSpPr/>
      </xdr:nvCxnSpPr>
      <xdr:spPr>
        <a:xfrm>
          <a:off x="15290800" y="14064948"/>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59" name="フローチャート: 判断 258"/>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0" name="テキスト ボックス 259"/>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131536</xdr:rowOff>
    </xdr:from>
    <xdr:to>
      <xdr:col>72</xdr:col>
      <xdr:colOff>203200</xdr:colOff>
      <xdr:row>82</xdr:row>
      <xdr:rowOff>6048</xdr:rowOff>
    </xdr:to>
    <xdr:cxnSp macro="">
      <xdr:nvCxnSpPr>
        <xdr:cNvPr id="261" name="直線コネクタ 260"/>
        <xdr:cNvCxnSpPr/>
      </xdr:nvCxnSpPr>
      <xdr:spPr>
        <a:xfrm>
          <a:off x="14401800" y="140189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3932</xdr:rowOff>
    </xdr:from>
    <xdr:to>
      <xdr:col>73</xdr:col>
      <xdr:colOff>44450</xdr:colOff>
      <xdr:row>85</xdr:row>
      <xdr:rowOff>105532</xdr:rowOff>
    </xdr:to>
    <xdr:sp macro="" textlink="">
      <xdr:nvSpPr>
        <xdr:cNvPr id="262" name="フローチャート: 判断 261"/>
        <xdr:cNvSpPr/>
      </xdr:nvSpPr>
      <xdr:spPr>
        <a:xfrm>
          <a:off x="15240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90309</xdr:rowOff>
    </xdr:from>
    <xdr:ext cx="762000" cy="259045"/>
    <xdr:sp macro="" textlink="">
      <xdr:nvSpPr>
        <xdr:cNvPr id="263" name="テキスト ボックス 262"/>
        <xdr:cNvSpPr txBox="1"/>
      </xdr:nvSpPr>
      <xdr:spPr>
        <a:xfrm>
          <a:off x="14909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142118</xdr:rowOff>
    </xdr:from>
    <xdr:to>
      <xdr:col>68</xdr:col>
      <xdr:colOff>152400</xdr:colOff>
      <xdr:row>81</xdr:row>
      <xdr:rowOff>131536</xdr:rowOff>
    </xdr:to>
    <xdr:cxnSp macro="">
      <xdr:nvCxnSpPr>
        <xdr:cNvPr id="264" name="直線コネクタ 263"/>
        <xdr:cNvCxnSpPr/>
      </xdr:nvCxnSpPr>
      <xdr:spPr>
        <a:xfrm>
          <a:off x="13512800" y="13858118"/>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5" name="フローチャート: 判断 264"/>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6" name="テキスト ボックス 265"/>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163891</xdr:rowOff>
    </xdr:from>
    <xdr:to>
      <xdr:col>64</xdr:col>
      <xdr:colOff>152400</xdr:colOff>
      <xdr:row>85</xdr:row>
      <xdr:rowOff>94041</xdr:rowOff>
    </xdr:to>
    <xdr:sp macro="" textlink="">
      <xdr:nvSpPr>
        <xdr:cNvPr id="267" name="フローチャート: 判断 266"/>
        <xdr:cNvSpPr/>
      </xdr:nvSpPr>
      <xdr:spPr>
        <a:xfrm>
          <a:off x="13462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78818</xdr:rowOff>
    </xdr:from>
    <xdr:ext cx="762000" cy="259045"/>
    <xdr:sp macro="" textlink="">
      <xdr:nvSpPr>
        <xdr:cNvPr id="268" name="テキスト ボックス 267"/>
        <xdr:cNvSpPr txBox="1"/>
      </xdr:nvSpPr>
      <xdr:spPr>
        <a:xfrm>
          <a:off x="13131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138188</xdr:rowOff>
    </xdr:from>
    <xdr:to>
      <xdr:col>81</xdr:col>
      <xdr:colOff>95250</xdr:colOff>
      <xdr:row>82</xdr:row>
      <xdr:rowOff>68338</xdr:rowOff>
    </xdr:to>
    <xdr:sp macro="" textlink="">
      <xdr:nvSpPr>
        <xdr:cNvPr id="274" name="楕円 273"/>
        <xdr:cNvSpPr/>
      </xdr:nvSpPr>
      <xdr:spPr>
        <a:xfrm>
          <a:off x="169672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59465</xdr:rowOff>
    </xdr:from>
    <xdr:ext cx="762000" cy="259045"/>
    <xdr:sp macro="" textlink="">
      <xdr:nvSpPr>
        <xdr:cNvPr id="275" name="給与水準   （国との比較）該当値テキスト"/>
        <xdr:cNvSpPr txBox="1"/>
      </xdr:nvSpPr>
      <xdr:spPr>
        <a:xfrm>
          <a:off x="17106900" y="1394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161168</xdr:rowOff>
    </xdr:from>
    <xdr:to>
      <xdr:col>77</xdr:col>
      <xdr:colOff>95250</xdr:colOff>
      <xdr:row>82</xdr:row>
      <xdr:rowOff>91318</xdr:rowOff>
    </xdr:to>
    <xdr:sp macro="" textlink="">
      <xdr:nvSpPr>
        <xdr:cNvPr id="276" name="楕円 275"/>
        <xdr:cNvSpPr/>
      </xdr:nvSpPr>
      <xdr:spPr>
        <a:xfrm>
          <a:off x="16129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101495</xdr:rowOff>
    </xdr:from>
    <xdr:ext cx="736600" cy="259045"/>
    <xdr:sp macro="" textlink="">
      <xdr:nvSpPr>
        <xdr:cNvPr id="277" name="テキスト ボックス 276"/>
        <xdr:cNvSpPr txBox="1"/>
      </xdr:nvSpPr>
      <xdr:spPr>
        <a:xfrm>
          <a:off x="15798800" y="13817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126698</xdr:rowOff>
    </xdr:from>
    <xdr:to>
      <xdr:col>73</xdr:col>
      <xdr:colOff>44450</xdr:colOff>
      <xdr:row>82</xdr:row>
      <xdr:rowOff>56848</xdr:rowOff>
    </xdr:to>
    <xdr:sp macro="" textlink="">
      <xdr:nvSpPr>
        <xdr:cNvPr id="278" name="楕円 277"/>
        <xdr:cNvSpPr/>
      </xdr:nvSpPr>
      <xdr:spPr>
        <a:xfrm>
          <a:off x="152400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67025</xdr:rowOff>
    </xdr:from>
    <xdr:ext cx="762000" cy="259045"/>
    <xdr:sp macro="" textlink="">
      <xdr:nvSpPr>
        <xdr:cNvPr id="279" name="テキスト ボックス 278"/>
        <xdr:cNvSpPr txBox="1"/>
      </xdr:nvSpPr>
      <xdr:spPr>
        <a:xfrm>
          <a:off x="14909800" y="1378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80736</xdr:rowOff>
    </xdr:from>
    <xdr:to>
      <xdr:col>68</xdr:col>
      <xdr:colOff>203200</xdr:colOff>
      <xdr:row>82</xdr:row>
      <xdr:rowOff>10886</xdr:rowOff>
    </xdr:to>
    <xdr:sp macro="" textlink="">
      <xdr:nvSpPr>
        <xdr:cNvPr id="280" name="楕円 279"/>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21063</xdr:rowOff>
    </xdr:from>
    <xdr:ext cx="762000" cy="259045"/>
    <xdr:sp macro="" textlink="">
      <xdr:nvSpPr>
        <xdr:cNvPr id="281" name="テキスト ボックス 280"/>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91318</xdr:rowOff>
    </xdr:from>
    <xdr:to>
      <xdr:col>64</xdr:col>
      <xdr:colOff>152400</xdr:colOff>
      <xdr:row>81</xdr:row>
      <xdr:rowOff>21468</xdr:rowOff>
    </xdr:to>
    <xdr:sp macro="" textlink="">
      <xdr:nvSpPr>
        <xdr:cNvPr id="282" name="楕円 281"/>
        <xdr:cNvSpPr/>
      </xdr:nvSpPr>
      <xdr:spPr>
        <a:xfrm>
          <a:off x="13462000" y="138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31645</xdr:rowOff>
    </xdr:from>
    <xdr:ext cx="762000" cy="259045"/>
    <xdr:sp macro="" textlink="">
      <xdr:nvSpPr>
        <xdr:cNvPr id="283" name="テキスト ボックス 282"/>
        <xdr:cNvSpPr txBox="1"/>
      </xdr:nvSpPr>
      <xdr:spPr>
        <a:xfrm>
          <a:off x="13131800" y="1357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定員適正化計画の実施により改善傾向にあるが、類似団体平均に比べると、</a:t>
          </a:r>
          <a:r>
            <a:rPr kumimoji="1" lang="en-US" altLang="ja-JP" sz="1100">
              <a:solidFill>
                <a:schemeClr val="dk1"/>
              </a:solidFill>
              <a:effectLst/>
              <a:latin typeface="+mn-lt"/>
              <a:ea typeface="+mn-ea"/>
              <a:cs typeface="+mn-cs"/>
            </a:rPr>
            <a:t>0.87</a:t>
          </a:r>
          <a:r>
            <a:rPr kumimoji="1" lang="ja-JP" altLang="ja-JP" sz="1100">
              <a:solidFill>
                <a:schemeClr val="dk1"/>
              </a:solidFill>
              <a:effectLst/>
              <a:latin typeface="+mn-lt"/>
              <a:ea typeface="+mn-ea"/>
              <a:cs typeface="+mn-cs"/>
            </a:rPr>
            <a:t>ポイント上回っている。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市立こども園の施設数が多いことが大きな要因の一つであり</a:t>
          </a:r>
          <a:r>
            <a:rPr kumimoji="1" lang="ja-JP" altLang="ja-JP" sz="1100">
              <a:solidFill>
                <a:schemeClr val="dk1"/>
              </a:solidFill>
              <a:effectLst/>
              <a:latin typeface="+mn-lt"/>
              <a:ea typeface="+mn-ea"/>
              <a:cs typeface="+mn-cs"/>
            </a:rPr>
            <a:t>、民営化による適正な配置を検討することも視野に入れる必要がある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今後も、定年引上げを見据え、再任用制度による職員を適正に配置するとともに、年齢構成においてもバランスがとれた、簡素で効率的な行政体制の整備に取り組む。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5" name="直線コネクタ 314"/>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6"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7" name="直線コネクタ 316"/>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8"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9" name="直線コネクタ 318"/>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43634</xdr:rowOff>
    </xdr:from>
    <xdr:to>
      <xdr:col>81</xdr:col>
      <xdr:colOff>44450</xdr:colOff>
      <xdr:row>63</xdr:row>
      <xdr:rowOff>60869</xdr:rowOff>
    </xdr:to>
    <xdr:cxnSp macro="">
      <xdr:nvCxnSpPr>
        <xdr:cNvPr id="320" name="直線コネクタ 319"/>
        <xdr:cNvCxnSpPr/>
      </xdr:nvCxnSpPr>
      <xdr:spPr>
        <a:xfrm>
          <a:off x="16179800" y="10844984"/>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21" name="定員管理の状況平均値テキスト"/>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2" name="フローチャート: 判断 321"/>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33292</xdr:rowOff>
    </xdr:from>
    <xdr:to>
      <xdr:col>77</xdr:col>
      <xdr:colOff>44450</xdr:colOff>
      <xdr:row>63</xdr:row>
      <xdr:rowOff>43634</xdr:rowOff>
    </xdr:to>
    <xdr:cxnSp macro="">
      <xdr:nvCxnSpPr>
        <xdr:cNvPr id="323" name="直線コネクタ 322"/>
        <xdr:cNvCxnSpPr/>
      </xdr:nvCxnSpPr>
      <xdr:spPr>
        <a:xfrm>
          <a:off x="15290800" y="1083464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4" name="フローチャート: 判断 323"/>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5" name="テキスト ボックス 324"/>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24674</xdr:rowOff>
    </xdr:from>
    <xdr:to>
      <xdr:col>72</xdr:col>
      <xdr:colOff>203200</xdr:colOff>
      <xdr:row>63</xdr:row>
      <xdr:rowOff>33292</xdr:rowOff>
    </xdr:to>
    <xdr:cxnSp macro="">
      <xdr:nvCxnSpPr>
        <xdr:cNvPr id="326" name="直線コネクタ 325"/>
        <xdr:cNvCxnSpPr/>
      </xdr:nvCxnSpPr>
      <xdr:spPr>
        <a:xfrm>
          <a:off x="14401800" y="1082602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7" name="フローチャート: 判断 326"/>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8" name="テキスト ボックス 327"/>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161653</xdr:rowOff>
    </xdr:from>
    <xdr:to>
      <xdr:col>68</xdr:col>
      <xdr:colOff>152400</xdr:colOff>
      <xdr:row>63</xdr:row>
      <xdr:rowOff>24674</xdr:rowOff>
    </xdr:to>
    <xdr:cxnSp macro="">
      <xdr:nvCxnSpPr>
        <xdr:cNvPr id="329" name="直線コネクタ 328"/>
        <xdr:cNvCxnSpPr/>
      </xdr:nvCxnSpPr>
      <xdr:spPr>
        <a:xfrm>
          <a:off x="13512800" y="1079155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2" name="フローチャート: 判断 331"/>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3" name="テキスト ボックス 332"/>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10069</xdr:rowOff>
    </xdr:from>
    <xdr:to>
      <xdr:col>81</xdr:col>
      <xdr:colOff>95250</xdr:colOff>
      <xdr:row>63</xdr:row>
      <xdr:rowOff>111669</xdr:rowOff>
    </xdr:to>
    <xdr:sp macro="" textlink="">
      <xdr:nvSpPr>
        <xdr:cNvPr id="339" name="楕円 338"/>
        <xdr:cNvSpPr/>
      </xdr:nvSpPr>
      <xdr:spPr>
        <a:xfrm>
          <a:off x="16967200" y="1081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153596</xdr:rowOff>
    </xdr:from>
    <xdr:ext cx="762000" cy="259045"/>
    <xdr:sp macro="" textlink="">
      <xdr:nvSpPr>
        <xdr:cNvPr id="340" name="定員管理の状況該当値テキスト"/>
        <xdr:cNvSpPr txBox="1"/>
      </xdr:nvSpPr>
      <xdr:spPr>
        <a:xfrm>
          <a:off x="17106900" y="10783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164284</xdr:rowOff>
    </xdr:from>
    <xdr:to>
      <xdr:col>77</xdr:col>
      <xdr:colOff>95250</xdr:colOff>
      <xdr:row>63</xdr:row>
      <xdr:rowOff>94434</xdr:rowOff>
    </xdr:to>
    <xdr:sp macro="" textlink="">
      <xdr:nvSpPr>
        <xdr:cNvPr id="341" name="楕円 340"/>
        <xdr:cNvSpPr/>
      </xdr:nvSpPr>
      <xdr:spPr>
        <a:xfrm>
          <a:off x="16129000" y="107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79211</xdr:rowOff>
    </xdr:from>
    <xdr:ext cx="736600" cy="259045"/>
    <xdr:sp macro="" textlink="">
      <xdr:nvSpPr>
        <xdr:cNvPr id="342" name="テキスト ボックス 341"/>
        <xdr:cNvSpPr txBox="1"/>
      </xdr:nvSpPr>
      <xdr:spPr>
        <a:xfrm>
          <a:off x="15798800" y="10880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153942</xdr:rowOff>
    </xdr:from>
    <xdr:to>
      <xdr:col>73</xdr:col>
      <xdr:colOff>44450</xdr:colOff>
      <xdr:row>63</xdr:row>
      <xdr:rowOff>84092</xdr:rowOff>
    </xdr:to>
    <xdr:sp macro="" textlink="">
      <xdr:nvSpPr>
        <xdr:cNvPr id="343" name="楕円 342"/>
        <xdr:cNvSpPr/>
      </xdr:nvSpPr>
      <xdr:spPr>
        <a:xfrm>
          <a:off x="15240000" y="107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68869</xdr:rowOff>
    </xdr:from>
    <xdr:ext cx="762000" cy="259045"/>
    <xdr:sp macro="" textlink="">
      <xdr:nvSpPr>
        <xdr:cNvPr id="344" name="テキスト ボックス 343"/>
        <xdr:cNvSpPr txBox="1"/>
      </xdr:nvSpPr>
      <xdr:spPr>
        <a:xfrm>
          <a:off x="14909800" y="1087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145324</xdr:rowOff>
    </xdr:from>
    <xdr:to>
      <xdr:col>68</xdr:col>
      <xdr:colOff>203200</xdr:colOff>
      <xdr:row>63</xdr:row>
      <xdr:rowOff>75474</xdr:rowOff>
    </xdr:to>
    <xdr:sp macro="" textlink="">
      <xdr:nvSpPr>
        <xdr:cNvPr id="345" name="楕円 344"/>
        <xdr:cNvSpPr/>
      </xdr:nvSpPr>
      <xdr:spPr>
        <a:xfrm>
          <a:off x="14351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60251</xdr:rowOff>
    </xdr:from>
    <xdr:ext cx="762000" cy="259045"/>
    <xdr:sp macro="" textlink="">
      <xdr:nvSpPr>
        <xdr:cNvPr id="346" name="テキスト ボックス 345"/>
        <xdr:cNvSpPr txBox="1"/>
      </xdr:nvSpPr>
      <xdr:spPr>
        <a:xfrm>
          <a:off x="14020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110853</xdr:rowOff>
    </xdr:from>
    <xdr:to>
      <xdr:col>64</xdr:col>
      <xdr:colOff>152400</xdr:colOff>
      <xdr:row>63</xdr:row>
      <xdr:rowOff>41003</xdr:rowOff>
    </xdr:to>
    <xdr:sp macro="" textlink="">
      <xdr:nvSpPr>
        <xdr:cNvPr id="347" name="楕円 346"/>
        <xdr:cNvSpPr/>
      </xdr:nvSpPr>
      <xdr:spPr>
        <a:xfrm>
          <a:off x="13462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25780</xdr:rowOff>
    </xdr:from>
    <xdr:ext cx="762000" cy="259045"/>
    <xdr:sp macro="" textlink="">
      <xdr:nvSpPr>
        <xdr:cNvPr id="348" name="テキスト ボックス 347"/>
        <xdr:cNvSpPr txBox="1"/>
      </xdr:nvSpPr>
      <xdr:spPr>
        <a:xfrm>
          <a:off x="13131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以前から、旧町ごとに下水道事業を積極的に整備してきたため、下水道事業への公債費繰出金（基準外）が多額となっている。しかし、合併後の大型事業には合併特例債等の交付税措置が有利な地方債を活用しており、公債費に占める合併特例債等の割合が大きいため、実質公債費比率は近年、同水準を維持している。</a:t>
          </a:r>
          <a:endParaRPr lang="ja-JP" altLang="ja-JP" sz="1400">
            <a:effectLst/>
          </a:endParaRPr>
        </a:p>
        <a:p>
          <a:r>
            <a:rPr kumimoji="1" lang="ja-JP" altLang="ja-JP" sz="1100">
              <a:solidFill>
                <a:schemeClr val="dk1"/>
              </a:solidFill>
              <a:effectLst/>
              <a:latin typeface="+mn-lt"/>
              <a:ea typeface="+mn-ea"/>
              <a:cs typeface="+mn-cs"/>
            </a:rPr>
            <a:t>下水道事業においては、効率的な経営手法の導入により、繰出金の抑制を図るとともに、一般会計においても繰上償還の実施や地方債発行の抑制により指標の改善に努める。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5" name="直線コネクタ 374"/>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6"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7" name="直線コネクタ 376"/>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8"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9" name="直線コネクタ 378"/>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160528</xdr:rowOff>
    </xdr:from>
    <xdr:to>
      <xdr:col>81</xdr:col>
      <xdr:colOff>44450</xdr:colOff>
      <xdr:row>43</xdr:row>
      <xdr:rowOff>8382</xdr:rowOff>
    </xdr:to>
    <xdr:cxnSp macro="">
      <xdr:nvCxnSpPr>
        <xdr:cNvPr id="380" name="直線コネクタ 379"/>
        <xdr:cNvCxnSpPr/>
      </xdr:nvCxnSpPr>
      <xdr:spPr>
        <a:xfrm flipV="1">
          <a:off x="16179800" y="736142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81"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2" name="フローチャート: 判断 381"/>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8382</xdr:rowOff>
    </xdr:to>
    <xdr:cxnSp macro="">
      <xdr:nvCxnSpPr>
        <xdr:cNvPr id="383" name="直線コネクタ 382"/>
        <xdr:cNvCxnSpPr/>
      </xdr:nvCxnSpPr>
      <xdr:spPr>
        <a:xfrm>
          <a:off x="15290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4" name="フローチャート: 判断 383"/>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5" name="テキスト ボックス 384"/>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102616</xdr:rowOff>
    </xdr:from>
    <xdr:to>
      <xdr:col>72</xdr:col>
      <xdr:colOff>203200</xdr:colOff>
      <xdr:row>42</xdr:row>
      <xdr:rowOff>170180</xdr:rowOff>
    </xdr:to>
    <xdr:cxnSp macro="">
      <xdr:nvCxnSpPr>
        <xdr:cNvPr id="386" name="直線コネクタ 385"/>
        <xdr:cNvCxnSpPr/>
      </xdr:nvCxnSpPr>
      <xdr:spPr>
        <a:xfrm>
          <a:off x="14401800" y="73035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8" name="テキスト ボックス 387"/>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35052</xdr:rowOff>
    </xdr:from>
    <xdr:to>
      <xdr:col>68</xdr:col>
      <xdr:colOff>152400</xdr:colOff>
      <xdr:row>42</xdr:row>
      <xdr:rowOff>102616</xdr:rowOff>
    </xdr:to>
    <xdr:cxnSp macro="">
      <xdr:nvCxnSpPr>
        <xdr:cNvPr id="389" name="直線コネクタ 388"/>
        <xdr:cNvCxnSpPr/>
      </xdr:nvCxnSpPr>
      <xdr:spPr>
        <a:xfrm>
          <a:off x="13512800" y="72359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90" name="フローチャート: 判断 389"/>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91" name="テキスト ボックス 390"/>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2" name="フローチャート: 判断 391"/>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3" name="テキスト ボックス 392"/>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109728</xdr:rowOff>
    </xdr:from>
    <xdr:to>
      <xdr:col>81</xdr:col>
      <xdr:colOff>95250</xdr:colOff>
      <xdr:row>43</xdr:row>
      <xdr:rowOff>39878</xdr:rowOff>
    </xdr:to>
    <xdr:sp macro="" textlink="">
      <xdr:nvSpPr>
        <xdr:cNvPr id="399" name="楕円 398"/>
        <xdr:cNvSpPr/>
      </xdr:nvSpPr>
      <xdr:spPr>
        <a:xfrm>
          <a:off x="169672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81805</xdr:rowOff>
    </xdr:from>
    <xdr:ext cx="762000" cy="259045"/>
    <xdr:sp macro="" textlink="">
      <xdr:nvSpPr>
        <xdr:cNvPr id="400" name="公債費負担の状況該当値テキスト"/>
        <xdr:cNvSpPr txBox="1"/>
      </xdr:nvSpPr>
      <xdr:spPr>
        <a:xfrm>
          <a:off x="17106900" y="728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129032</xdr:rowOff>
    </xdr:from>
    <xdr:to>
      <xdr:col>77</xdr:col>
      <xdr:colOff>95250</xdr:colOff>
      <xdr:row>43</xdr:row>
      <xdr:rowOff>59182</xdr:rowOff>
    </xdr:to>
    <xdr:sp macro="" textlink="">
      <xdr:nvSpPr>
        <xdr:cNvPr id="401" name="楕円 400"/>
        <xdr:cNvSpPr/>
      </xdr:nvSpPr>
      <xdr:spPr>
        <a:xfrm>
          <a:off x="16129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43959</xdr:rowOff>
    </xdr:from>
    <xdr:ext cx="736600" cy="259045"/>
    <xdr:sp macro="" textlink="">
      <xdr:nvSpPr>
        <xdr:cNvPr id="402" name="テキスト ボックス 401"/>
        <xdr:cNvSpPr txBox="1"/>
      </xdr:nvSpPr>
      <xdr:spPr>
        <a:xfrm>
          <a:off x="15798800" y="741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3" name="楕円 402"/>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4" name="テキスト ボックス 403"/>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51816</xdr:rowOff>
    </xdr:from>
    <xdr:to>
      <xdr:col>68</xdr:col>
      <xdr:colOff>203200</xdr:colOff>
      <xdr:row>42</xdr:row>
      <xdr:rowOff>153416</xdr:rowOff>
    </xdr:to>
    <xdr:sp macro="" textlink="">
      <xdr:nvSpPr>
        <xdr:cNvPr id="405" name="楕円 404"/>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138193</xdr:rowOff>
    </xdr:from>
    <xdr:ext cx="762000" cy="259045"/>
    <xdr:sp macro="" textlink="">
      <xdr:nvSpPr>
        <xdr:cNvPr id="406" name="テキスト ボックス 405"/>
        <xdr:cNvSpPr txBox="1"/>
      </xdr:nvSpPr>
      <xdr:spPr>
        <a:xfrm>
          <a:off x="14020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07" name="楕円 406"/>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08" name="テキスト ボックス 407"/>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会計、企業会計、一部事務組合のいずれにおいても地方債残高が減少しているものの、合併特例債等の有利な地方債の償還が進み、交付税算入額が大きく減少していることや、財政調整基金の取崩しにより</a:t>
          </a:r>
          <a:r>
            <a:rPr kumimoji="1" lang="en-US" altLang="ja-JP" sz="1100">
              <a:solidFill>
                <a:schemeClr val="dk1"/>
              </a:solidFill>
              <a:effectLst/>
              <a:latin typeface="+mn-lt"/>
              <a:ea typeface="+mn-ea"/>
              <a:cs typeface="+mn-cs"/>
            </a:rPr>
            <a:t>13.8</a:t>
          </a:r>
          <a:r>
            <a:rPr kumimoji="1" lang="ja-JP" altLang="ja-JP" sz="1100">
              <a:solidFill>
                <a:schemeClr val="dk1"/>
              </a:solidFill>
              <a:effectLst/>
              <a:latin typeface="+mn-lt"/>
              <a:ea typeface="+mn-ea"/>
              <a:cs typeface="+mn-cs"/>
            </a:rPr>
            <a:t>ポイント悪化している。今後も事業の「選択と集中」により優先順位を明確にし、公債費等義務的経費の削減を中心とする行財政改革を進め、財政の健全化に努める。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5" name="直線コネクタ 434"/>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6"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7" name="直線コネクタ 436"/>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63703</xdr:rowOff>
    </xdr:from>
    <xdr:to>
      <xdr:col>81</xdr:col>
      <xdr:colOff>44450</xdr:colOff>
      <xdr:row>15</xdr:row>
      <xdr:rowOff>130302</xdr:rowOff>
    </xdr:to>
    <xdr:cxnSp macro="">
      <xdr:nvCxnSpPr>
        <xdr:cNvPr id="440" name="直線コネクタ 439"/>
        <xdr:cNvCxnSpPr/>
      </xdr:nvCxnSpPr>
      <xdr:spPr>
        <a:xfrm>
          <a:off x="16179800" y="2635453"/>
          <a:ext cx="8382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41"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2" name="フローチャート: 判断 441"/>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162281</xdr:rowOff>
    </xdr:from>
    <xdr:to>
      <xdr:col>77</xdr:col>
      <xdr:colOff>44450</xdr:colOff>
      <xdr:row>15</xdr:row>
      <xdr:rowOff>63703</xdr:rowOff>
    </xdr:to>
    <xdr:cxnSp macro="">
      <xdr:nvCxnSpPr>
        <xdr:cNvPr id="443" name="直線コネクタ 442"/>
        <xdr:cNvCxnSpPr/>
      </xdr:nvCxnSpPr>
      <xdr:spPr>
        <a:xfrm>
          <a:off x="15290800" y="2562581"/>
          <a:ext cx="889000" cy="7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4" name="フローチャート: 判断 443"/>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154779</xdr:rowOff>
    </xdr:from>
    <xdr:ext cx="736600" cy="259045"/>
    <xdr:sp macro="" textlink="">
      <xdr:nvSpPr>
        <xdr:cNvPr id="445" name="テキスト ボックス 444"/>
        <xdr:cNvSpPr txBox="1"/>
      </xdr:nvSpPr>
      <xdr:spPr>
        <a:xfrm>
          <a:off x="15798800" y="272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159385</xdr:rowOff>
    </xdr:from>
    <xdr:to>
      <xdr:col>72</xdr:col>
      <xdr:colOff>203200</xdr:colOff>
      <xdr:row>14</xdr:row>
      <xdr:rowOff>162281</xdr:rowOff>
    </xdr:to>
    <xdr:cxnSp macro="">
      <xdr:nvCxnSpPr>
        <xdr:cNvPr id="446" name="直線コネクタ 445"/>
        <xdr:cNvCxnSpPr/>
      </xdr:nvCxnSpPr>
      <xdr:spPr>
        <a:xfrm>
          <a:off x="14401800" y="2559685"/>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7" name="フローチャート: 判断 446"/>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169257</xdr:rowOff>
    </xdr:from>
    <xdr:ext cx="762000" cy="259045"/>
    <xdr:sp macro="" textlink="">
      <xdr:nvSpPr>
        <xdr:cNvPr id="448" name="テキスト ボックス 447"/>
        <xdr:cNvSpPr txBox="1"/>
      </xdr:nvSpPr>
      <xdr:spPr>
        <a:xfrm>
          <a:off x="14909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159385</xdr:rowOff>
    </xdr:from>
    <xdr:to>
      <xdr:col>68</xdr:col>
      <xdr:colOff>152400</xdr:colOff>
      <xdr:row>15</xdr:row>
      <xdr:rowOff>74320</xdr:rowOff>
    </xdr:to>
    <xdr:cxnSp macro="">
      <xdr:nvCxnSpPr>
        <xdr:cNvPr id="449" name="直線コネクタ 448"/>
        <xdr:cNvCxnSpPr/>
      </xdr:nvCxnSpPr>
      <xdr:spPr>
        <a:xfrm flipV="1">
          <a:off x="13512800" y="2559685"/>
          <a:ext cx="889000" cy="8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50" name="フローチャート: 判断 449"/>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51" name="テキスト ボックス 450"/>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2" name="フローチャート: 判断 451"/>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53" name="テキスト ボックス 452"/>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79502</xdr:rowOff>
    </xdr:from>
    <xdr:to>
      <xdr:col>81</xdr:col>
      <xdr:colOff>95250</xdr:colOff>
      <xdr:row>16</xdr:row>
      <xdr:rowOff>9652</xdr:rowOff>
    </xdr:to>
    <xdr:sp macro="" textlink="">
      <xdr:nvSpPr>
        <xdr:cNvPr id="459" name="楕円 458"/>
        <xdr:cNvSpPr/>
      </xdr:nvSpPr>
      <xdr:spPr>
        <a:xfrm>
          <a:off x="16967200" y="26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51579</xdr:rowOff>
    </xdr:from>
    <xdr:ext cx="762000" cy="259045"/>
    <xdr:sp macro="" textlink="">
      <xdr:nvSpPr>
        <xdr:cNvPr id="460" name="将来負担の状況該当値テキスト"/>
        <xdr:cNvSpPr txBox="1"/>
      </xdr:nvSpPr>
      <xdr:spPr>
        <a:xfrm>
          <a:off x="17106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12903</xdr:rowOff>
    </xdr:from>
    <xdr:to>
      <xdr:col>77</xdr:col>
      <xdr:colOff>95250</xdr:colOff>
      <xdr:row>15</xdr:row>
      <xdr:rowOff>114503</xdr:rowOff>
    </xdr:to>
    <xdr:sp macro="" textlink="">
      <xdr:nvSpPr>
        <xdr:cNvPr id="461" name="楕円 460"/>
        <xdr:cNvSpPr/>
      </xdr:nvSpPr>
      <xdr:spPr>
        <a:xfrm>
          <a:off x="16129000" y="258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124680</xdr:rowOff>
    </xdr:from>
    <xdr:ext cx="736600" cy="259045"/>
    <xdr:sp macro="" textlink="">
      <xdr:nvSpPr>
        <xdr:cNvPr id="462" name="テキスト ボックス 461"/>
        <xdr:cNvSpPr txBox="1"/>
      </xdr:nvSpPr>
      <xdr:spPr>
        <a:xfrm>
          <a:off x="15798800" y="2353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111481</xdr:rowOff>
    </xdr:from>
    <xdr:to>
      <xdr:col>73</xdr:col>
      <xdr:colOff>44450</xdr:colOff>
      <xdr:row>15</xdr:row>
      <xdr:rowOff>41631</xdr:rowOff>
    </xdr:to>
    <xdr:sp macro="" textlink="">
      <xdr:nvSpPr>
        <xdr:cNvPr id="463" name="楕円 462"/>
        <xdr:cNvSpPr/>
      </xdr:nvSpPr>
      <xdr:spPr>
        <a:xfrm>
          <a:off x="15240000" y="251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51808</xdr:rowOff>
    </xdr:from>
    <xdr:ext cx="762000" cy="259045"/>
    <xdr:sp macro="" textlink="">
      <xdr:nvSpPr>
        <xdr:cNvPr id="464" name="テキスト ボックス 463"/>
        <xdr:cNvSpPr txBox="1"/>
      </xdr:nvSpPr>
      <xdr:spPr>
        <a:xfrm>
          <a:off x="14909800" y="228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108585</xdr:rowOff>
    </xdr:from>
    <xdr:to>
      <xdr:col>68</xdr:col>
      <xdr:colOff>203200</xdr:colOff>
      <xdr:row>15</xdr:row>
      <xdr:rowOff>38735</xdr:rowOff>
    </xdr:to>
    <xdr:sp macro="" textlink="">
      <xdr:nvSpPr>
        <xdr:cNvPr id="465" name="楕円 464"/>
        <xdr:cNvSpPr/>
      </xdr:nvSpPr>
      <xdr:spPr>
        <a:xfrm>
          <a:off x="143510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48912</xdr:rowOff>
    </xdr:from>
    <xdr:ext cx="762000" cy="259045"/>
    <xdr:sp macro="" textlink="">
      <xdr:nvSpPr>
        <xdr:cNvPr id="466" name="テキスト ボックス 465"/>
        <xdr:cNvSpPr txBox="1"/>
      </xdr:nvSpPr>
      <xdr:spPr>
        <a:xfrm>
          <a:off x="14020800" y="22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7" name="楕円 466"/>
        <xdr:cNvSpPr/>
      </xdr:nvSpPr>
      <xdr:spPr>
        <a:xfrm>
          <a:off x="13462000" y="259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8" name="テキスト ボックス 467"/>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35,668
35,338
64.44
24,090,881
23,460,939
588,432
10,564,738
23,817,729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会計年度任用職員制度の導入</a:t>
          </a:r>
          <a:r>
            <a:rPr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物件費に計上されていた報酬等を人件費として計上</a:t>
          </a:r>
          <a:r>
            <a:rPr kumimoji="1"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によ</a:t>
          </a:r>
          <a:r>
            <a:rPr lang="ja-JP" altLang="en-US" sz="1100" b="0" i="0" baseline="0">
              <a:solidFill>
                <a:schemeClr val="dk1"/>
              </a:solidFill>
              <a:effectLst/>
              <a:latin typeface="+mn-lt"/>
              <a:ea typeface="+mn-ea"/>
              <a:cs typeface="+mn-cs"/>
            </a:rPr>
            <a:t>り、対前年度より</a:t>
          </a:r>
          <a:r>
            <a:rPr lang="en-US" altLang="ja-JP" sz="1100" b="0" i="0" baseline="0">
              <a:solidFill>
                <a:schemeClr val="dk1"/>
              </a:solidFill>
              <a:effectLst/>
              <a:latin typeface="+mn-lt"/>
              <a:ea typeface="+mn-ea"/>
              <a:cs typeface="+mn-cs"/>
            </a:rPr>
            <a:t>3.3</a:t>
          </a:r>
          <a:r>
            <a:rPr lang="ja-JP" altLang="en-US" sz="1100" b="0" i="0" baseline="0">
              <a:solidFill>
                <a:schemeClr val="dk1"/>
              </a:solidFill>
              <a:effectLst/>
              <a:latin typeface="+mn-lt"/>
              <a:ea typeface="+mn-ea"/>
              <a:cs typeface="+mn-cs"/>
            </a:rPr>
            <a:t>ポイント増加となった。</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今後は、民間でも実施可能な部分は、指定管理者制度を導入するなど効率的な運営を図り、定員適正化計画を着実に実施し、人件費関係経費を抑制していく。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117475</xdr:rowOff>
    </xdr:from>
    <xdr:to>
      <xdr:col>24</xdr:col>
      <xdr:colOff>25400</xdr:colOff>
      <xdr:row>37</xdr:row>
      <xdr:rowOff>88900</xdr:rowOff>
    </xdr:to>
    <xdr:cxnSp macro="">
      <xdr:nvCxnSpPr>
        <xdr:cNvPr id="70" name="直線コネクタ 69"/>
        <xdr:cNvCxnSpPr/>
      </xdr:nvCxnSpPr>
      <xdr:spPr>
        <a:xfrm>
          <a:off x="3987800" y="6118225"/>
          <a:ext cx="8382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98425</xdr:rowOff>
    </xdr:from>
    <xdr:to>
      <xdr:col>19</xdr:col>
      <xdr:colOff>187325</xdr:colOff>
      <xdr:row>35</xdr:row>
      <xdr:rowOff>117475</xdr:rowOff>
    </xdr:to>
    <xdr:cxnSp macro="">
      <xdr:nvCxnSpPr>
        <xdr:cNvPr id="73" name="直線コネクタ 72"/>
        <xdr:cNvCxnSpPr/>
      </xdr:nvCxnSpPr>
      <xdr:spPr>
        <a:xfrm>
          <a:off x="3098800" y="60991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98425</xdr:rowOff>
    </xdr:from>
    <xdr:to>
      <xdr:col>15</xdr:col>
      <xdr:colOff>98425</xdr:colOff>
      <xdr:row>35</xdr:row>
      <xdr:rowOff>127000</xdr:rowOff>
    </xdr:to>
    <xdr:cxnSp macro="">
      <xdr:nvCxnSpPr>
        <xdr:cNvPr id="76" name="直線コネクタ 75"/>
        <xdr:cNvCxnSpPr/>
      </xdr:nvCxnSpPr>
      <xdr:spPr>
        <a:xfrm flipV="1">
          <a:off x="2209800" y="60991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88900</xdr:rowOff>
    </xdr:from>
    <xdr:to>
      <xdr:col>11</xdr:col>
      <xdr:colOff>9525</xdr:colOff>
      <xdr:row>35</xdr:row>
      <xdr:rowOff>127000</xdr:rowOff>
    </xdr:to>
    <xdr:cxnSp macro="">
      <xdr:nvCxnSpPr>
        <xdr:cNvPr id="79" name="直線コネクタ 78"/>
        <xdr:cNvCxnSpPr/>
      </xdr:nvCxnSpPr>
      <xdr:spPr>
        <a:xfrm>
          <a:off x="1320800" y="608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89" name="楕円 88"/>
        <xdr:cNvSpPr/>
      </xdr:nvSpPr>
      <xdr:spPr>
        <a:xfrm>
          <a:off x="47752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54627</xdr:rowOff>
    </xdr:from>
    <xdr:ext cx="762000" cy="259045"/>
    <xdr:sp macro="" textlink="">
      <xdr:nvSpPr>
        <xdr:cNvPr id="90" name="人件費該当値テキスト"/>
        <xdr:cNvSpPr txBox="1"/>
      </xdr:nvSpPr>
      <xdr:spPr>
        <a:xfrm>
          <a:off x="49149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66675</xdr:rowOff>
    </xdr:from>
    <xdr:to>
      <xdr:col>20</xdr:col>
      <xdr:colOff>38100</xdr:colOff>
      <xdr:row>35</xdr:row>
      <xdr:rowOff>168275</xdr:rowOff>
    </xdr:to>
    <xdr:sp macro="" textlink="">
      <xdr:nvSpPr>
        <xdr:cNvPr id="91" name="楕円 90"/>
        <xdr:cNvSpPr/>
      </xdr:nvSpPr>
      <xdr:spPr>
        <a:xfrm>
          <a:off x="3937000" y="60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7002</xdr:rowOff>
    </xdr:from>
    <xdr:ext cx="736600" cy="259045"/>
    <xdr:sp macro="" textlink="">
      <xdr:nvSpPr>
        <xdr:cNvPr id="92" name="テキスト ボックス 91"/>
        <xdr:cNvSpPr txBox="1"/>
      </xdr:nvSpPr>
      <xdr:spPr>
        <a:xfrm>
          <a:off x="3606800" y="583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47625</xdr:rowOff>
    </xdr:from>
    <xdr:to>
      <xdr:col>15</xdr:col>
      <xdr:colOff>149225</xdr:colOff>
      <xdr:row>35</xdr:row>
      <xdr:rowOff>149225</xdr:rowOff>
    </xdr:to>
    <xdr:sp macro="" textlink="">
      <xdr:nvSpPr>
        <xdr:cNvPr id="93" name="楕円 92"/>
        <xdr:cNvSpPr/>
      </xdr:nvSpPr>
      <xdr:spPr>
        <a:xfrm>
          <a:off x="3048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159402</xdr:rowOff>
    </xdr:from>
    <xdr:ext cx="762000" cy="259045"/>
    <xdr:sp macro="" textlink="">
      <xdr:nvSpPr>
        <xdr:cNvPr id="94" name="テキスト ボックス 93"/>
        <xdr:cNvSpPr txBox="1"/>
      </xdr:nvSpPr>
      <xdr:spPr>
        <a:xfrm>
          <a:off x="2717800" y="58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76200</xdr:rowOff>
    </xdr:from>
    <xdr:to>
      <xdr:col>11</xdr:col>
      <xdr:colOff>60325</xdr:colOff>
      <xdr:row>36</xdr:row>
      <xdr:rowOff>6350</xdr:rowOff>
    </xdr:to>
    <xdr:sp macro="" textlink="">
      <xdr:nvSpPr>
        <xdr:cNvPr id="95" name="楕円 94"/>
        <xdr:cNvSpPr/>
      </xdr:nvSpPr>
      <xdr:spPr>
        <a:xfrm>
          <a:off x="2159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16527</xdr:rowOff>
    </xdr:from>
    <xdr:ext cx="762000" cy="259045"/>
    <xdr:sp macro="" textlink="">
      <xdr:nvSpPr>
        <xdr:cNvPr id="96" name="テキスト ボックス 95"/>
        <xdr:cNvSpPr txBox="1"/>
      </xdr:nvSpPr>
      <xdr:spPr>
        <a:xfrm>
          <a:off x="1828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38100</xdr:rowOff>
    </xdr:from>
    <xdr:to>
      <xdr:col>6</xdr:col>
      <xdr:colOff>171450</xdr:colOff>
      <xdr:row>35</xdr:row>
      <xdr:rowOff>139700</xdr:rowOff>
    </xdr:to>
    <xdr:sp macro="" textlink="">
      <xdr:nvSpPr>
        <xdr:cNvPr id="97" name="楕円 96"/>
        <xdr:cNvSpPr/>
      </xdr:nvSpPr>
      <xdr:spPr>
        <a:xfrm>
          <a:off x="1270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149877</xdr:rowOff>
    </xdr:from>
    <xdr:ext cx="762000" cy="259045"/>
    <xdr:sp macro="" textlink="">
      <xdr:nvSpPr>
        <xdr:cNvPr id="98" name="テキスト ボックス 97"/>
        <xdr:cNvSpPr txBox="1"/>
      </xdr:nvSpPr>
      <xdr:spPr>
        <a:xfrm>
          <a:off x="939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物件費に係る経常収支比率の上昇の要因として、ふるさと納税寄附金事業やシステム改修、施設維持管理に係る経費の増加など</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挙げられるが、</a:t>
          </a:r>
          <a:r>
            <a:rPr lang="ja-JP" altLang="ja-JP" sz="1100" b="0" i="0" baseline="0">
              <a:solidFill>
                <a:schemeClr val="dk1"/>
              </a:solidFill>
              <a:effectLst/>
              <a:latin typeface="+mn-lt"/>
              <a:ea typeface="+mn-ea"/>
              <a:cs typeface="+mn-cs"/>
            </a:rPr>
            <a:t>会計年度任用職員制度の導入（</a:t>
          </a:r>
          <a:r>
            <a:rPr kumimoji="1" lang="ja-JP" altLang="ja-JP" sz="1100" b="0" i="0" baseline="0">
              <a:solidFill>
                <a:schemeClr val="dk1"/>
              </a:solidFill>
              <a:effectLst/>
              <a:latin typeface="+mn-lt"/>
              <a:ea typeface="+mn-ea"/>
              <a:cs typeface="+mn-cs"/>
            </a:rPr>
            <a:t>物件費に計上されていた報酬等を人件費として計上）</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結果として、</a:t>
          </a:r>
          <a:r>
            <a:rPr lang="ja-JP" altLang="ja-JP" sz="1100" b="0" i="0" baseline="0">
              <a:solidFill>
                <a:schemeClr val="dk1"/>
              </a:solidFill>
              <a:effectLst/>
              <a:latin typeface="+mn-lt"/>
              <a:ea typeface="+mn-ea"/>
              <a:cs typeface="+mn-cs"/>
            </a:rPr>
            <a:t>対前年度より</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となった。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今後も事務事業の見直しにより、歳出の削減に努める。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134620</xdr:rowOff>
    </xdr:to>
    <xdr:cxnSp macro="">
      <xdr:nvCxnSpPr>
        <xdr:cNvPr id="131" name="直線コネクタ 130"/>
        <xdr:cNvCxnSpPr/>
      </xdr:nvCxnSpPr>
      <xdr:spPr>
        <a:xfrm flipV="1">
          <a:off x="15671800" y="2847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16</xdr:row>
      <xdr:rowOff>134620</xdr:rowOff>
    </xdr:to>
    <xdr:cxnSp macro="">
      <xdr:nvCxnSpPr>
        <xdr:cNvPr id="134" name="直線コネクタ 133"/>
        <xdr:cNvCxnSpPr/>
      </xdr:nvCxnSpPr>
      <xdr:spPr>
        <a:xfrm>
          <a:off x="14782800" y="2809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66040</xdr:rowOff>
    </xdr:to>
    <xdr:cxnSp macro="">
      <xdr:nvCxnSpPr>
        <xdr:cNvPr id="137" name="直線コネクタ 136"/>
        <xdr:cNvCxnSpPr/>
      </xdr:nvCxnSpPr>
      <xdr:spPr>
        <a:xfrm>
          <a:off x="13893800" y="277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43180</xdr:rowOff>
    </xdr:to>
    <xdr:cxnSp macro="">
      <xdr:nvCxnSpPr>
        <xdr:cNvPr id="140" name="直線コネクタ 139"/>
        <xdr:cNvCxnSpPr/>
      </xdr:nvCxnSpPr>
      <xdr:spPr>
        <a:xfrm flipV="1">
          <a:off x="13004800" y="277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50" name="楕円 149"/>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51"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83820</xdr:rowOff>
    </xdr:from>
    <xdr:to>
      <xdr:col>78</xdr:col>
      <xdr:colOff>120650</xdr:colOff>
      <xdr:row>17</xdr:row>
      <xdr:rowOff>13970</xdr:rowOff>
    </xdr:to>
    <xdr:sp macro="" textlink="">
      <xdr:nvSpPr>
        <xdr:cNvPr id="152" name="楕円 151"/>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53" name="テキスト ボックス 152"/>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xdr:rowOff>
    </xdr:from>
    <xdr:to>
      <xdr:col>74</xdr:col>
      <xdr:colOff>31750</xdr:colOff>
      <xdr:row>16</xdr:row>
      <xdr:rowOff>116840</xdr:rowOff>
    </xdr:to>
    <xdr:sp macro="" textlink="">
      <xdr:nvSpPr>
        <xdr:cNvPr id="154" name="楕円 153"/>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127017</xdr:rowOff>
    </xdr:from>
    <xdr:ext cx="762000" cy="259045"/>
    <xdr:sp macro="" textlink="">
      <xdr:nvSpPr>
        <xdr:cNvPr id="155" name="テキスト ボックス 154"/>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6" name="楕円 155"/>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57" name="テキスト ボックス 156"/>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8" name="楕円 157"/>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9" name="テキスト ボックス 158"/>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扶助費に係る経常収支比率は</a:t>
          </a:r>
          <a:r>
            <a:rPr kumimoji="1" lang="ja-JP" altLang="en-US" sz="1100">
              <a:solidFill>
                <a:schemeClr val="dk1"/>
              </a:solidFill>
              <a:effectLst/>
              <a:latin typeface="+mn-lt"/>
              <a:ea typeface="+mn-ea"/>
              <a:cs typeface="+mn-cs"/>
            </a:rPr>
            <a:t>対前年度より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減少となった</a:t>
          </a:r>
          <a:r>
            <a:rPr kumimoji="1" lang="ja-JP" altLang="ja-JP" sz="1100">
              <a:solidFill>
                <a:schemeClr val="dk1"/>
              </a:solidFill>
              <a:effectLst/>
              <a:latin typeface="+mn-lt"/>
              <a:ea typeface="+mn-ea"/>
              <a:cs typeface="+mn-cs"/>
            </a:rPr>
            <a:t>。こども医療費助成</a:t>
          </a:r>
          <a:r>
            <a:rPr kumimoji="1" lang="ja-JP" altLang="en-US" sz="1100">
              <a:solidFill>
                <a:schemeClr val="dk1"/>
              </a:solidFill>
              <a:effectLst/>
              <a:latin typeface="+mn-lt"/>
              <a:ea typeface="+mn-ea"/>
              <a:cs typeface="+mn-cs"/>
            </a:rPr>
            <a:t>や児童扶養手当給付</a:t>
          </a:r>
          <a:r>
            <a:rPr kumimoji="1" lang="ja-JP" altLang="ja-JP" sz="1100">
              <a:solidFill>
                <a:schemeClr val="dk1"/>
              </a:solidFill>
              <a:effectLst/>
              <a:latin typeface="+mn-lt"/>
              <a:ea typeface="+mn-ea"/>
              <a:cs typeface="+mn-cs"/>
            </a:rPr>
            <a:t>額</a:t>
          </a:r>
          <a:r>
            <a:rPr kumimoji="1" lang="ja-JP" altLang="en-US" sz="1100">
              <a:solidFill>
                <a:schemeClr val="dk1"/>
              </a:solidFill>
              <a:effectLst/>
              <a:latin typeface="+mn-lt"/>
              <a:ea typeface="+mn-ea"/>
              <a:cs typeface="+mn-cs"/>
            </a:rPr>
            <a:t>の減少、また、こども園費に係る扶助費の減少</a:t>
          </a:r>
          <a:r>
            <a:rPr kumimoji="1" lang="ja-JP" altLang="ja-JP" sz="1100">
              <a:solidFill>
                <a:schemeClr val="dk1"/>
              </a:solidFill>
              <a:effectLst/>
              <a:latin typeface="+mn-lt"/>
              <a:ea typeface="+mn-ea"/>
              <a:cs typeface="+mn-cs"/>
            </a:rPr>
            <a:t>などが要因であ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58</xdr:row>
      <xdr:rowOff>29028</xdr:rowOff>
    </xdr:to>
    <xdr:cxnSp macro="">
      <xdr:nvCxnSpPr>
        <xdr:cNvPr id="194" name="直線コネクタ 193"/>
        <xdr:cNvCxnSpPr/>
      </xdr:nvCxnSpPr>
      <xdr:spPr>
        <a:xfrm flipV="1">
          <a:off x="3987800" y="9581243"/>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53522</xdr:rowOff>
    </xdr:from>
    <xdr:to>
      <xdr:col>19</xdr:col>
      <xdr:colOff>187325</xdr:colOff>
      <xdr:row>58</xdr:row>
      <xdr:rowOff>29028</xdr:rowOff>
    </xdr:to>
    <xdr:cxnSp macro="">
      <xdr:nvCxnSpPr>
        <xdr:cNvPr id="197" name="直線コネクタ 196"/>
        <xdr:cNvCxnSpPr/>
      </xdr:nvCxnSpPr>
      <xdr:spPr>
        <a:xfrm>
          <a:off x="3098800" y="98261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53522</xdr:rowOff>
    </xdr:from>
    <xdr:to>
      <xdr:col>15</xdr:col>
      <xdr:colOff>98425</xdr:colOff>
      <xdr:row>57</xdr:row>
      <xdr:rowOff>69850</xdr:rowOff>
    </xdr:to>
    <xdr:cxnSp macro="">
      <xdr:nvCxnSpPr>
        <xdr:cNvPr id="200" name="直線コネクタ 199"/>
        <xdr:cNvCxnSpPr/>
      </xdr:nvCxnSpPr>
      <xdr:spPr>
        <a:xfrm flipV="1">
          <a:off x="2209800" y="98261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69850</xdr:rowOff>
    </xdr:to>
    <xdr:cxnSp macro="">
      <xdr:nvCxnSpPr>
        <xdr:cNvPr id="203" name="直線コネクタ 202"/>
        <xdr:cNvCxnSpPr/>
      </xdr:nvCxnSpPr>
      <xdr:spPr>
        <a:xfrm>
          <a:off x="1320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13" name="楕円 212"/>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4"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15" name="楕円 214"/>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16" name="テキスト ボックス 215"/>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17" name="楕円 216"/>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218" name="テキスト ボックス 217"/>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9" name="楕円 218"/>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20" name="テキスト ボックス 219"/>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21" name="楕円 220"/>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22" name="テキスト ボックス 221"/>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年度に下水道事業会計への繰出金の一部を出資金化したことにより大きく上昇することとなった。</a:t>
          </a:r>
          <a:endParaRPr lang="ja-JP" altLang="ja-JP" sz="1400">
            <a:effectLst/>
          </a:endParaRPr>
        </a:p>
        <a:p>
          <a:r>
            <a:rPr kumimoji="1" lang="ja-JP" altLang="ja-JP" sz="1100">
              <a:solidFill>
                <a:schemeClr val="dk1"/>
              </a:solidFill>
              <a:effectLst/>
              <a:latin typeface="+mn-lt"/>
              <a:ea typeface="+mn-ea"/>
              <a:cs typeface="+mn-cs"/>
            </a:rPr>
            <a:t>今後も行政改革の着実な実施により経費全体を抑制し、限られた財源の中で行政サービスの水準を維持・向上していくため、事業評価制度の有効活用等により、合理的で効果的な行政運営に取り組む。</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55</xdr:row>
      <xdr:rowOff>168910</xdr:rowOff>
    </xdr:to>
    <xdr:cxnSp macro="">
      <xdr:nvCxnSpPr>
        <xdr:cNvPr id="255" name="直線コネクタ 254"/>
        <xdr:cNvCxnSpPr/>
      </xdr:nvCxnSpPr>
      <xdr:spPr>
        <a:xfrm flipV="1">
          <a:off x="15671800" y="9560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55</xdr:row>
      <xdr:rowOff>168910</xdr:rowOff>
    </xdr:to>
    <xdr:cxnSp macro="">
      <xdr:nvCxnSpPr>
        <xdr:cNvPr id="258" name="直線コネクタ 257"/>
        <xdr:cNvCxnSpPr/>
      </xdr:nvCxnSpPr>
      <xdr:spPr>
        <a:xfrm>
          <a:off x="14782800" y="957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157480</xdr:rowOff>
    </xdr:from>
    <xdr:to>
      <xdr:col>73</xdr:col>
      <xdr:colOff>180975</xdr:colOff>
      <xdr:row>55</xdr:row>
      <xdr:rowOff>146050</xdr:rowOff>
    </xdr:to>
    <xdr:cxnSp macro="">
      <xdr:nvCxnSpPr>
        <xdr:cNvPr id="261" name="直線コネクタ 260"/>
        <xdr:cNvCxnSpPr/>
      </xdr:nvCxnSpPr>
      <xdr:spPr>
        <a:xfrm>
          <a:off x="13893800" y="9415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54</xdr:row>
      <xdr:rowOff>157480</xdr:rowOff>
    </xdr:to>
    <xdr:cxnSp macro="">
      <xdr:nvCxnSpPr>
        <xdr:cNvPr id="264" name="直線コネクタ 263"/>
        <xdr:cNvCxnSpPr/>
      </xdr:nvCxnSpPr>
      <xdr:spPr>
        <a:xfrm>
          <a:off x="13004800" y="9385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6" name="テキスト ボックス 265"/>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74" name="楕円 273"/>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75"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118110</xdr:rowOff>
    </xdr:from>
    <xdr:to>
      <xdr:col>78</xdr:col>
      <xdr:colOff>120650</xdr:colOff>
      <xdr:row>56</xdr:row>
      <xdr:rowOff>48260</xdr:rowOff>
    </xdr:to>
    <xdr:sp macro="" textlink="">
      <xdr:nvSpPr>
        <xdr:cNvPr id="276" name="楕円 275"/>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58437</xdr:rowOff>
    </xdr:from>
    <xdr:ext cx="736600" cy="259045"/>
    <xdr:sp macro="" textlink="">
      <xdr:nvSpPr>
        <xdr:cNvPr id="277" name="テキスト ボックス 276"/>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8" name="楕円 277"/>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9" name="テキスト ボックス 278"/>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106680</xdr:rowOff>
    </xdr:from>
    <xdr:to>
      <xdr:col>69</xdr:col>
      <xdr:colOff>142875</xdr:colOff>
      <xdr:row>55</xdr:row>
      <xdr:rowOff>36830</xdr:rowOff>
    </xdr:to>
    <xdr:sp macro="" textlink="">
      <xdr:nvSpPr>
        <xdr:cNvPr id="280" name="楕円 279"/>
        <xdr:cNvSpPr/>
      </xdr:nvSpPr>
      <xdr:spPr>
        <a:xfrm>
          <a:off x="13843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47007</xdr:rowOff>
    </xdr:from>
    <xdr:ext cx="762000" cy="259045"/>
    <xdr:sp macro="" textlink="">
      <xdr:nvSpPr>
        <xdr:cNvPr id="281" name="テキスト ボックス 280"/>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82" name="楕円 281"/>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83" name="テキスト ボックス 282"/>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補助費等に係る経常経費率が類似団体平均を下回っているのは、</a:t>
          </a:r>
          <a:r>
            <a:rPr kumimoji="1" lang="ja-JP" altLang="ja-JP" sz="1100">
              <a:solidFill>
                <a:schemeClr val="dk1"/>
              </a:solidFill>
              <a:effectLst/>
              <a:latin typeface="+mn-lt"/>
              <a:ea typeface="+mn-ea"/>
              <a:cs typeface="+mn-cs"/>
            </a:rPr>
            <a:t>下水道事業</a:t>
          </a:r>
          <a:r>
            <a:rPr kumimoji="1" lang="ja-JP" altLang="en-US" sz="1100">
              <a:solidFill>
                <a:schemeClr val="dk1"/>
              </a:solidFill>
              <a:effectLst/>
              <a:latin typeface="+mn-lt"/>
              <a:ea typeface="+mn-ea"/>
              <a:cs typeface="+mn-cs"/>
            </a:rPr>
            <a:t>に対する操出金や河北郡市広域事務組合に対する負担金の減額が主な要因である。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今後も補助金等の交付について必要性の低いものは見直しや廃止を行い、歳出の削減に努める。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113284</xdr:rowOff>
    </xdr:to>
    <xdr:cxnSp macro="">
      <xdr:nvCxnSpPr>
        <xdr:cNvPr id="313" name="直線コネクタ 312"/>
        <xdr:cNvCxnSpPr/>
      </xdr:nvCxnSpPr>
      <xdr:spPr>
        <a:xfrm flipV="1">
          <a:off x="15671800" y="62397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113284</xdr:rowOff>
    </xdr:to>
    <xdr:cxnSp macro="">
      <xdr:nvCxnSpPr>
        <xdr:cNvPr id="316" name="直線コネクタ 315"/>
        <xdr:cNvCxnSpPr/>
      </xdr:nvCxnSpPr>
      <xdr:spPr>
        <a:xfrm>
          <a:off x="14782800" y="6280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168148</xdr:rowOff>
    </xdr:to>
    <xdr:cxnSp macro="">
      <xdr:nvCxnSpPr>
        <xdr:cNvPr id="319" name="直線コネクタ 318"/>
        <xdr:cNvCxnSpPr/>
      </xdr:nvCxnSpPr>
      <xdr:spPr>
        <a:xfrm flipV="1">
          <a:off x="13893800" y="62809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10414</xdr:rowOff>
    </xdr:to>
    <xdr:cxnSp macro="">
      <xdr:nvCxnSpPr>
        <xdr:cNvPr id="322" name="直線コネクタ 321"/>
        <xdr:cNvCxnSpPr/>
      </xdr:nvCxnSpPr>
      <xdr:spPr>
        <a:xfrm flipV="1">
          <a:off x="13004800" y="63403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32" name="楕円 331"/>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33"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34" name="楕円 333"/>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35" name="テキスト ボックス 334"/>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36" name="楕円 335"/>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37" name="テキスト ボックス 336"/>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8" name="楕円 337"/>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39" name="テキスト ボックス 338"/>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40" name="楕円 339"/>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41" name="テキスト ボックス 340"/>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年度の合併から新市基盤整備のための事業により、歳出における公債費は増加しており、類似団体内でも高い水準にある。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これまで</a:t>
          </a:r>
          <a:r>
            <a:rPr kumimoji="1" lang="ja-JP" altLang="ja-JP" sz="1100">
              <a:solidFill>
                <a:schemeClr val="dk1"/>
              </a:solidFill>
              <a:effectLst/>
              <a:latin typeface="+mn-lt"/>
              <a:ea typeface="+mn-ea"/>
              <a:cs typeface="+mn-cs"/>
            </a:rPr>
            <a:t>交付税措置のある有利な起債の活用により、実質的な負担は抑制しており、今後も「選択と集中」により優先順位を明確にして事業を実施する。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82913</xdr:rowOff>
    </xdr:from>
    <xdr:to>
      <xdr:col>24</xdr:col>
      <xdr:colOff>25400</xdr:colOff>
      <xdr:row>80</xdr:row>
      <xdr:rowOff>51888</xdr:rowOff>
    </xdr:to>
    <xdr:cxnSp macro="">
      <xdr:nvCxnSpPr>
        <xdr:cNvPr id="371" name="直線コネクタ 370"/>
        <xdr:cNvCxnSpPr/>
      </xdr:nvCxnSpPr>
      <xdr:spPr>
        <a:xfrm flipV="1">
          <a:off x="4826000" y="12598763"/>
          <a:ext cx="0" cy="1169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23965</xdr:rowOff>
    </xdr:from>
    <xdr:ext cx="762000" cy="259045"/>
    <xdr:sp macro="" textlink="">
      <xdr:nvSpPr>
        <xdr:cNvPr id="372" name="公債費最小値テキスト"/>
        <xdr:cNvSpPr txBox="1"/>
      </xdr:nvSpPr>
      <xdr:spPr>
        <a:xfrm>
          <a:off x="4914900" y="1373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51888</xdr:rowOff>
    </xdr:from>
    <xdr:to>
      <xdr:col>24</xdr:col>
      <xdr:colOff>114300</xdr:colOff>
      <xdr:row>80</xdr:row>
      <xdr:rowOff>51888</xdr:rowOff>
    </xdr:to>
    <xdr:cxnSp macro="">
      <xdr:nvCxnSpPr>
        <xdr:cNvPr id="373" name="直線コネクタ 372"/>
        <xdr:cNvCxnSpPr/>
      </xdr:nvCxnSpPr>
      <xdr:spPr>
        <a:xfrm>
          <a:off x="4737100" y="1376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169290</xdr:rowOff>
    </xdr:from>
    <xdr:ext cx="762000" cy="259045"/>
    <xdr:sp macro="" textlink="">
      <xdr:nvSpPr>
        <xdr:cNvPr id="374" name="公債費最大値テキスト"/>
        <xdr:cNvSpPr txBox="1"/>
      </xdr:nvSpPr>
      <xdr:spPr>
        <a:xfrm>
          <a:off x="4914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82913</xdr:rowOff>
    </xdr:from>
    <xdr:to>
      <xdr:col>24</xdr:col>
      <xdr:colOff>114300</xdr:colOff>
      <xdr:row>73</xdr:row>
      <xdr:rowOff>82913</xdr:rowOff>
    </xdr:to>
    <xdr:cxnSp macro="">
      <xdr:nvCxnSpPr>
        <xdr:cNvPr id="375" name="直線コネクタ 374"/>
        <xdr:cNvCxnSpPr/>
      </xdr:nvCxnSpPr>
      <xdr:spPr>
        <a:xfrm>
          <a:off x="4737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51888</xdr:rowOff>
    </xdr:from>
    <xdr:to>
      <xdr:col>24</xdr:col>
      <xdr:colOff>25400</xdr:colOff>
      <xdr:row>80</xdr:row>
      <xdr:rowOff>143329</xdr:rowOff>
    </xdr:to>
    <xdr:cxnSp macro="">
      <xdr:nvCxnSpPr>
        <xdr:cNvPr id="376" name="直線コネクタ 375"/>
        <xdr:cNvCxnSpPr/>
      </xdr:nvCxnSpPr>
      <xdr:spPr>
        <a:xfrm flipV="1">
          <a:off x="3987800" y="13767888"/>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143329</xdr:rowOff>
    </xdr:from>
    <xdr:to>
      <xdr:col>19</xdr:col>
      <xdr:colOff>187325</xdr:colOff>
      <xdr:row>80</xdr:row>
      <xdr:rowOff>149861</xdr:rowOff>
    </xdr:to>
    <xdr:cxnSp macro="">
      <xdr:nvCxnSpPr>
        <xdr:cNvPr id="379" name="直線コネクタ 378"/>
        <xdr:cNvCxnSpPr/>
      </xdr:nvCxnSpPr>
      <xdr:spPr>
        <a:xfrm flipV="1">
          <a:off x="3098800" y="138593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170906</xdr:rowOff>
    </xdr:from>
    <xdr:to>
      <xdr:col>20</xdr:col>
      <xdr:colOff>38100</xdr:colOff>
      <xdr:row>77</xdr:row>
      <xdr:rowOff>101056</xdr:rowOff>
    </xdr:to>
    <xdr:sp macro="" textlink="">
      <xdr:nvSpPr>
        <xdr:cNvPr id="380" name="フローチャート: 判断 379"/>
        <xdr:cNvSpPr/>
      </xdr:nvSpPr>
      <xdr:spPr>
        <a:xfrm>
          <a:off x="39370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111233</xdr:rowOff>
    </xdr:from>
    <xdr:ext cx="736600" cy="259045"/>
    <xdr:sp macro="" textlink="">
      <xdr:nvSpPr>
        <xdr:cNvPr id="381" name="テキスト ボックス 380"/>
        <xdr:cNvSpPr txBox="1"/>
      </xdr:nvSpPr>
      <xdr:spPr>
        <a:xfrm>
          <a:off x="3606800" y="12969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78014</xdr:rowOff>
    </xdr:from>
    <xdr:to>
      <xdr:col>15</xdr:col>
      <xdr:colOff>98425</xdr:colOff>
      <xdr:row>80</xdr:row>
      <xdr:rowOff>149861</xdr:rowOff>
    </xdr:to>
    <xdr:cxnSp macro="">
      <xdr:nvCxnSpPr>
        <xdr:cNvPr id="382" name="直線コネクタ 381"/>
        <xdr:cNvCxnSpPr/>
      </xdr:nvCxnSpPr>
      <xdr:spPr>
        <a:xfrm>
          <a:off x="2209800" y="13794014"/>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157843</xdr:rowOff>
    </xdr:from>
    <xdr:to>
      <xdr:col>15</xdr:col>
      <xdr:colOff>149225</xdr:colOff>
      <xdr:row>77</xdr:row>
      <xdr:rowOff>87993</xdr:rowOff>
    </xdr:to>
    <xdr:sp macro="" textlink="">
      <xdr:nvSpPr>
        <xdr:cNvPr id="383" name="フローチャート: 判断 382"/>
        <xdr:cNvSpPr/>
      </xdr:nvSpPr>
      <xdr:spPr>
        <a:xfrm>
          <a:off x="3048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98170</xdr:rowOff>
    </xdr:from>
    <xdr:ext cx="762000" cy="259045"/>
    <xdr:sp macro="" textlink="">
      <xdr:nvSpPr>
        <xdr:cNvPr id="384" name="テキスト ボックス 383"/>
        <xdr:cNvSpPr txBox="1"/>
      </xdr:nvSpPr>
      <xdr:spPr>
        <a:xfrm>
          <a:off x="2717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71482</xdr:rowOff>
    </xdr:from>
    <xdr:to>
      <xdr:col>11</xdr:col>
      <xdr:colOff>9525</xdr:colOff>
      <xdr:row>80</xdr:row>
      <xdr:rowOff>78014</xdr:rowOff>
    </xdr:to>
    <xdr:cxnSp macro="">
      <xdr:nvCxnSpPr>
        <xdr:cNvPr id="385" name="直線コネクタ 384"/>
        <xdr:cNvCxnSpPr/>
      </xdr:nvCxnSpPr>
      <xdr:spPr>
        <a:xfrm>
          <a:off x="1320800" y="137874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6" name="フローチャート: 判断 385"/>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387" name="テキスト ボックス 386"/>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12519</xdr:rowOff>
    </xdr:from>
    <xdr:to>
      <xdr:col>6</xdr:col>
      <xdr:colOff>171450</xdr:colOff>
      <xdr:row>77</xdr:row>
      <xdr:rowOff>114119</xdr:rowOff>
    </xdr:to>
    <xdr:sp macro="" textlink="">
      <xdr:nvSpPr>
        <xdr:cNvPr id="388" name="フローチャート: 判断 387"/>
        <xdr:cNvSpPr/>
      </xdr:nvSpPr>
      <xdr:spPr>
        <a:xfrm>
          <a:off x="1270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124296</xdr:rowOff>
    </xdr:from>
    <xdr:ext cx="762000" cy="259045"/>
    <xdr:sp macro="" textlink="">
      <xdr:nvSpPr>
        <xdr:cNvPr id="389" name="テキスト ボックス 388"/>
        <xdr:cNvSpPr txBox="1"/>
      </xdr:nvSpPr>
      <xdr:spPr>
        <a:xfrm>
          <a:off x="939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1088</xdr:rowOff>
    </xdr:from>
    <xdr:to>
      <xdr:col>24</xdr:col>
      <xdr:colOff>76200</xdr:colOff>
      <xdr:row>80</xdr:row>
      <xdr:rowOff>102688</xdr:rowOff>
    </xdr:to>
    <xdr:sp macro="" textlink="">
      <xdr:nvSpPr>
        <xdr:cNvPr id="395" name="楕円 394"/>
        <xdr:cNvSpPr/>
      </xdr:nvSpPr>
      <xdr:spPr>
        <a:xfrm>
          <a:off x="4775200" y="137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81115</xdr:rowOff>
    </xdr:from>
    <xdr:ext cx="762000" cy="259045"/>
    <xdr:sp macro="" textlink="">
      <xdr:nvSpPr>
        <xdr:cNvPr id="396" name="公債費該当値テキスト"/>
        <xdr:cNvSpPr txBox="1"/>
      </xdr:nvSpPr>
      <xdr:spPr>
        <a:xfrm>
          <a:off x="4914900" y="1362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92529</xdr:rowOff>
    </xdr:from>
    <xdr:to>
      <xdr:col>20</xdr:col>
      <xdr:colOff>38100</xdr:colOff>
      <xdr:row>81</xdr:row>
      <xdr:rowOff>22679</xdr:rowOff>
    </xdr:to>
    <xdr:sp macro="" textlink="">
      <xdr:nvSpPr>
        <xdr:cNvPr id="397" name="楕円 396"/>
        <xdr:cNvSpPr/>
      </xdr:nvSpPr>
      <xdr:spPr>
        <a:xfrm>
          <a:off x="3937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7456</xdr:rowOff>
    </xdr:from>
    <xdr:ext cx="736600" cy="259045"/>
    <xdr:sp macro="" textlink="">
      <xdr:nvSpPr>
        <xdr:cNvPr id="398" name="テキスト ボックス 397"/>
        <xdr:cNvSpPr txBox="1"/>
      </xdr:nvSpPr>
      <xdr:spPr>
        <a:xfrm>
          <a:off x="3606800" y="13894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99061</xdr:rowOff>
    </xdr:from>
    <xdr:to>
      <xdr:col>15</xdr:col>
      <xdr:colOff>149225</xdr:colOff>
      <xdr:row>81</xdr:row>
      <xdr:rowOff>29211</xdr:rowOff>
    </xdr:to>
    <xdr:sp macro="" textlink="">
      <xdr:nvSpPr>
        <xdr:cNvPr id="399" name="楕円 398"/>
        <xdr:cNvSpPr/>
      </xdr:nvSpPr>
      <xdr:spPr>
        <a:xfrm>
          <a:off x="3048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13988</xdr:rowOff>
    </xdr:from>
    <xdr:ext cx="762000" cy="259045"/>
    <xdr:sp macro="" textlink="">
      <xdr:nvSpPr>
        <xdr:cNvPr id="400" name="テキスト ボックス 399"/>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27214</xdr:rowOff>
    </xdr:from>
    <xdr:to>
      <xdr:col>11</xdr:col>
      <xdr:colOff>60325</xdr:colOff>
      <xdr:row>80</xdr:row>
      <xdr:rowOff>128814</xdr:rowOff>
    </xdr:to>
    <xdr:sp macro="" textlink="">
      <xdr:nvSpPr>
        <xdr:cNvPr id="401" name="楕円 400"/>
        <xdr:cNvSpPr/>
      </xdr:nvSpPr>
      <xdr:spPr>
        <a:xfrm>
          <a:off x="2159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113591</xdr:rowOff>
    </xdr:from>
    <xdr:ext cx="762000" cy="259045"/>
    <xdr:sp macro="" textlink="">
      <xdr:nvSpPr>
        <xdr:cNvPr id="402" name="テキスト ボックス 401"/>
        <xdr:cNvSpPr txBox="1"/>
      </xdr:nvSpPr>
      <xdr:spPr>
        <a:xfrm>
          <a:off x="1828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20682</xdr:rowOff>
    </xdr:from>
    <xdr:to>
      <xdr:col>6</xdr:col>
      <xdr:colOff>171450</xdr:colOff>
      <xdr:row>80</xdr:row>
      <xdr:rowOff>122282</xdr:rowOff>
    </xdr:to>
    <xdr:sp macro="" textlink="">
      <xdr:nvSpPr>
        <xdr:cNvPr id="403" name="楕円 402"/>
        <xdr:cNvSpPr/>
      </xdr:nvSpPr>
      <xdr:spPr>
        <a:xfrm>
          <a:off x="1270000" y="137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107059</xdr:rowOff>
    </xdr:from>
    <xdr:ext cx="762000" cy="259045"/>
    <xdr:sp macro="" textlink="">
      <xdr:nvSpPr>
        <xdr:cNvPr id="404" name="テキスト ボックス 403"/>
        <xdr:cNvSpPr txBox="1"/>
      </xdr:nvSpPr>
      <xdr:spPr>
        <a:xfrm>
          <a:off x="939800" y="138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年度から主に物件費（システム関係における経費、施設維持管理費など）が増加傾向にある。</a:t>
          </a:r>
          <a:endParaRPr lang="ja-JP" altLang="ja-JP" sz="1400">
            <a:effectLst/>
          </a:endParaRPr>
        </a:p>
        <a:p>
          <a:r>
            <a:rPr kumimoji="1" lang="ja-JP" altLang="ja-JP" sz="1100">
              <a:solidFill>
                <a:schemeClr val="dk1"/>
              </a:solidFill>
              <a:effectLst/>
              <a:latin typeface="+mn-lt"/>
              <a:ea typeface="+mn-ea"/>
              <a:cs typeface="+mn-cs"/>
            </a:rPr>
            <a:t>一方、類似団体と比較すると、ほかのコストは低い水準にあることから、今後も行政コストを抑制しながら住民サービスの充実に努める。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30" name="直線コネクタ 429"/>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1"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2" name="直線コネクタ 431"/>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3"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4" name="直線コネクタ 433"/>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75</xdr:row>
      <xdr:rowOff>106426</xdr:rowOff>
    </xdr:to>
    <xdr:cxnSp macro="">
      <xdr:nvCxnSpPr>
        <xdr:cNvPr id="435" name="直線コネクタ 434"/>
        <xdr:cNvCxnSpPr/>
      </xdr:nvCxnSpPr>
      <xdr:spPr>
        <a:xfrm flipV="1">
          <a:off x="15671800" y="129194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6"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7" name="フローチャート: 判断 436"/>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168148</xdr:rowOff>
    </xdr:from>
    <xdr:to>
      <xdr:col>78</xdr:col>
      <xdr:colOff>69850</xdr:colOff>
      <xdr:row>75</xdr:row>
      <xdr:rowOff>106426</xdr:rowOff>
    </xdr:to>
    <xdr:cxnSp macro="">
      <xdr:nvCxnSpPr>
        <xdr:cNvPr id="438" name="直線コネクタ 437"/>
        <xdr:cNvCxnSpPr/>
      </xdr:nvCxnSpPr>
      <xdr:spPr>
        <a:xfrm>
          <a:off x="14782800" y="128554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9" name="フローチャート: 判断 438"/>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40" name="テキスト ボックス 439"/>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131572</xdr:rowOff>
    </xdr:from>
    <xdr:to>
      <xdr:col>73</xdr:col>
      <xdr:colOff>180975</xdr:colOff>
      <xdr:row>74</xdr:row>
      <xdr:rowOff>168148</xdr:rowOff>
    </xdr:to>
    <xdr:cxnSp macro="">
      <xdr:nvCxnSpPr>
        <xdr:cNvPr id="441" name="直線コネクタ 440"/>
        <xdr:cNvCxnSpPr/>
      </xdr:nvCxnSpPr>
      <xdr:spPr>
        <a:xfrm>
          <a:off x="13893800" y="128188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2" name="フローチャート: 判断 441"/>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3" name="テキスト ボックス 442"/>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113284</xdr:rowOff>
    </xdr:from>
    <xdr:to>
      <xdr:col>69</xdr:col>
      <xdr:colOff>92075</xdr:colOff>
      <xdr:row>74</xdr:row>
      <xdr:rowOff>131572</xdr:rowOff>
    </xdr:to>
    <xdr:cxnSp macro="">
      <xdr:nvCxnSpPr>
        <xdr:cNvPr id="444" name="直線コネクタ 443"/>
        <xdr:cNvCxnSpPr/>
      </xdr:nvCxnSpPr>
      <xdr:spPr>
        <a:xfrm>
          <a:off x="13004800" y="128005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5" name="フローチャート: 判断 444"/>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6" name="テキスト ボックス 445"/>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7" name="フローチャート: 判断 446"/>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8" name="テキスト ボックス 447"/>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54" name="楕円 453"/>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26433</xdr:rowOff>
    </xdr:from>
    <xdr:ext cx="762000" cy="259045"/>
    <xdr:sp macro="" textlink="">
      <xdr:nvSpPr>
        <xdr:cNvPr id="455" name="公債費以外該当値テキスト"/>
        <xdr:cNvSpPr txBox="1"/>
      </xdr:nvSpPr>
      <xdr:spPr>
        <a:xfrm>
          <a:off x="16598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55626</xdr:rowOff>
    </xdr:from>
    <xdr:to>
      <xdr:col>78</xdr:col>
      <xdr:colOff>120650</xdr:colOff>
      <xdr:row>75</xdr:row>
      <xdr:rowOff>157226</xdr:rowOff>
    </xdr:to>
    <xdr:sp macro="" textlink="">
      <xdr:nvSpPr>
        <xdr:cNvPr id="456" name="楕円 455"/>
        <xdr:cNvSpPr/>
      </xdr:nvSpPr>
      <xdr:spPr>
        <a:xfrm>
          <a:off x="15621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167403</xdr:rowOff>
    </xdr:from>
    <xdr:ext cx="736600" cy="259045"/>
    <xdr:sp macro="" textlink="">
      <xdr:nvSpPr>
        <xdr:cNvPr id="457" name="テキスト ボックス 456"/>
        <xdr:cNvSpPr txBox="1"/>
      </xdr:nvSpPr>
      <xdr:spPr>
        <a:xfrm>
          <a:off x="15290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117348</xdr:rowOff>
    </xdr:from>
    <xdr:to>
      <xdr:col>74</xdr:col>
      <xdr:colOff>31750</xdr:colOff>
      <xdr:row>75</xdr:row>
      <xdr:rowOff>47498</xdr:rowOff>
    </xdr:to>
    <xdr:sp macro="" textlink="">
      <xdr:nvSpPr>
        <xdr:cNvPr id="458" name="楕円 457"/>
        <xdr:cNvSpPr/>
      </xdr:nvSpPr>
      <xdr:spPr>
        <a:xfrm>
          <a:off x="14732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57675</xdr:rowOff>
    </xdr:from>
    <xdr:ext cx="762000" cy="259045"/>
    <xdr:sp macro="" textlink="">
      <xdr:nvSpPr>
        <xdr:cNvPr id="459" name="テキスト ボックス 458"/>
        <xdr:cNvSpPr txBox="1"/>
      </xdr:nvSpPr>
      <xdr:spPr>
        <a:xfrm>
          <a:off x="14401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80772</xdr:rowOff>
    </xdr:from>
    <xdr:to>
      <xdr:col>69</xdr:col>
      <xdr:colOff>142875</xdr:colOff>
      <xdr:row>75</xdr:row>
      <xdr:rowOff>10922</xdr:rowOff>
    </xdr:to>
    <xdr:sp macro="" textlink="">
      <xdr:nvSpPr>
        <xdr:cNvPr id="460" name="楕円 459"/>
        <xdr:cNvSpPr/>
      </xdr:nvSpPr>
      <xdr:spPr>
        <a:xfrm>
          <a:off x="13843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21099</xdr:rowOff>
    </xdr:from>
    <xdr:ext cx="762000" cy="259045"/>
    <xdr:sp macro="" textlink="">
      <xdr:nvSpPr>
        <xdr:cNvPr id="461" name="テキスト ボックス 460"/>
        <xdr:cNvSpPr txBox="1"/>
      </xdr:nvSpPr>
      <xdr:spPr>
        <a:xfrm>
          <a:off x="13512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62484</xdr:rowOff>
    </xdr:from>
    <xdr:to>
      <xdr:col>65</xdr:col>
      <xdr:colOff>53975</xdr:colOff>
      <xdr:row>74</xdr:row>
      <xdr:rowOff>164084</xdr:rowOff>
    </xdr:to>
    <xdr:sp macro="" textlink="">
      <xdr:nvSpPr>
        <xdr:cNvPr id="462" name="楕円 461"/>
        <xdr:cNvSpPr/>
      </xdr:nvSpPr>
      <xdr:spPr>
        <a:xfrm>
          <a:off x="12954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2811</xdr:rowOff>
    </xdr:from>
    <xdr:ext cx="762000" cy="259045"/>
    <xdr:sp macro="" textlink="">
      <xdr:nvSpPr>
        <xdr:cNvPr id="463" name="テキスト ボックス 462"/>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43458</xdr:rowOff>
    </xdr:from>
    <xdr:to>
      <xdr:col>29</xdr:col>
      <xdr:colOff>127000</xdr:colOff>
      <xdr:row>17</xdr:row>
      <xdr:rowOff>95627</xdr:rowOff>
    </xdr:to>
    <xdr:cxnSp macro="">
      <xdr:nvCxnSpPr>
        <xdr:cNvPr id="52" name="直線コネクタ 51"/>
        <xdr:cNvCxnSpPr/>
      </xdr:nvCxnSpPr>
      <xdr:spPr bwMode="auto">
        <a:xfrm flipV="1">
          <a:off x="5003800" y="2834283"/>
          <a:ext cx="647700" cy="22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79086</xdr:rowOff>
    </xdr:from>
    <xdr:to>
      <xdr:col>26</xdr:col>
      <xdr:colOff>50800</xdr:colOff>
      <xdr:row>17</xdr:row>
      <xdr:rowOff>95627</xdr:rowOff>
    </xdr:to>
    <xdr:cxnSp macro="">
      <xdr:nvCxnSpPr>
        <xdr:cNvPr id="55" name="直線コネクタ 54"/>
        <xdr:cNvCxnSpPr/>
      </xdr:nvCxnSpPr>
      <xdr:spPr bwMode="auto">
        <a:xfrm>
          <a:off x="4305300" y="3041361"/>
          <a:ext cx="698500" cy="16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70726</xdr:rowOff>
    </xdr:from>
    <xdr:to>
      <xdr:col>22</xdr:col>
      <xdr:colOff>114300</xdr:colOff>
      <xdr:row>17</xdr:row>
      <xdr:rowOff>79086</xdr:rowOff>
    </xdr:to>
    <xdr:cxnSp macro="">
      <xdr:nvCxnSpPr>
        <xdr:cNvPr id="58" name="直線コネクタ 57"/>
        <xdr:cNvCxnSpPr/>
      </xdr:nvCxnSpPr>
      <xdr:spPr bwMode="auto">
        <a:xfrm>
          <a:off x="3606800" y="3033001"/>
          <a:ext cx="698500" cy="8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70726</xdr:rowOff>
    </xdr:from>
    <xdr:to>
      <xdr:col>18</xdr:col>
      <xdr:colOff>177800</xdr:colOff>
      <xdr:row>17</xdr:row>
      <xdr:rowOff>101473</xdr:rowOff>
    </xdr:to>
    <xdr:cxnSp macro="">
      <xdr:nvCxnSpPr>
        <xdr:cNvPr id="61" name="直線コネクタ 60"/>
        <xdr:cNvCxnSpPr/>
      </xdr:nvCxnSpPr>
      <xdr:spPr bwMode="auto">
        <a:xfrm flipV="1">
          <a:off x="2908300" y="3033001"/>
          <a:ext cx="698500" cy="30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164108</xdr:rowOff>
    </xdr:from>
    <xdr:to>
      <xdr:col>29</xdr:col>
      <xdr:colOff>177800</xdr:colOff>
      <xdr:row>16</xdr:row>
      <xdr:rowOff>94258</xdr:rowOff>
    </xdr:to>
    <xdr:sp macro="" textlink="">
      <xdr:nvSpPr>
        <xdr:cNvPr id="71" name="楕円 70"/>
        <xdr:cNvSpPr/>
      </xdr:nvSpPr>
      <xdr:spPr bwMode="auto">
        <a:xfrm>
          <a:off x="5600700" y="2783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136185</xdr:rowOff>
    </xdr:from>
    <xdr:ext cx="762000" cy="259045"/>
    <xdr:sp macro="" textlink="">
      <xdr:nvSpPr>
        <xdr:cNvPr id="72" name="人口1人当たり決算額の推移該当値テキスト130"/>
        <xdr:cNvSpPr txBox="1"/>
      </xdr:nvSpPr>
      <xdr:spPr>
        <a:xfrm>
          <a:off x="5740400" y="275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44827</xdr:rowOff>
    </xdr:from>
    <xdr:to>
      <xdr:col>26</xdr:col>
      <xdr:colOff>101600</xdr:colOff>
      <xdr:row>17</xdr:row>
      <xdr:rowOff>146427</xdr:rowOff>
    </xdr:to>
    <xdr:sp macro="" textlink="">
      <xdr:nvSpPr>
        <xdr:cNvPr id="73" name="楕円 72"/>
        <xdr:cNvSpPr/>
      </xdr:nvSpPr>
      <xdr:spPr bwMode="auto">
        <a:xfrm>
          <a:off x="4953000" y="300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131204</xdr:rowOff>
    </xdr:from>
    <xdr:ext cx="736600" cy="259045"/>
    <xdr:sp macro="" textlink="">
      <xdr:nvSpPr>
        <xdr:cNvPr id="74" name="テキスト ボックス 73"/>
        <xdr:cNvSpPr txBox="1"/>
      </xdr:nvSpPr>
      <xdr:spPr>
        <a:xfrm>
          <a:off x="4622800" y="309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28286</xdr:rowOff>
    </xdr:from>
    <xdr:to>
      <xdr:col>22</xdr:col>
      <xdr:colOff>165100</xdr:colOff>
      <xdr:row>17</xdr:row>
      <xdr:rowOff>129886</xdr:rowOff>
    </xdr:to>
    <xdr:sp macro="" textlink="">
      <xdr:nvSpPr>
        <xdr:cNvPr id="75" name="楕円 74"/>
        <xdr:cNvSpPr/>
      </xdr:nvSpPr>
      <xdr:spPr bwMode="auto">
        <a:xfrm>
          <a:off x="4254500" y="2990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114663</xdr:rowOff>
    </xdr:from>
    <xdr:ext cx="762000" cy="259045"/>
    <xdr:sp macro="" textlink="">
      <xdr:nvSpPr>
        <xdr:cNvPr id="76" name="テキスト ボックス 75"/>
        <xdr:cNvSpPr txBox="1"/>
      </xdr:nvSpPr>
      <xdr:spPr>
        <a:xfrm>
          <a:off x="3924300" y="307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19926</xdr:rowOff>
    </xdr:from>
    <xdr:to>
      <xdr:col>19</xdr:col>
      <xdr:colOff>38100</xdr:colOff>
      <xdr:row>17</xdr:row>
      <xdr:rowOff>121526</xdr:rowOff>
    </xdr:to>
    <xdr:sp macro="" textlink="">
      <xdr:nvSpPr>
        <xdr:cNvPr id="77" name="楕円 76"/>
        <xdr:cNvSpPr/>
      </xdr:nvSpPr>
      <xdr:spPr bwMode="auto">
        <a:xfrm>
          <a:off x="3556000" y="2982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106303</xdr:rowOff>
    </xdr:from>
    <xdr:ext cx="762000" cy="259045"/>
    <xdr:sp macro="" textlink="">
      <xdr:nvSpPr>
        <xdr:cNvPr id="78" name="テキスト ボックス 77"/>
        <xdr:cNvSpPr txBox="1"/>
      </xdr:nvSpPr>
      <xdr:spPr>
        <a:xfrm>
          <a:off x="3225800" y="306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50673</xdr:rowOff>
    </xdr:from>
    <xdr:to>
      <xdr:col>15</xdr:col>
      <xdr:colOff>101600</xdr:colOff>
      <xdr:row>17</xdr:row>
      <xdr:rowOff>152273</xdr:rowOff>
    </xdr:to>
    <xdr:sp macro="" textlink="">
      <xdr:nvSpPr>
        <xdr:cNvPr id="79" name="楕円 78"/>
        <xdr:cNvSpPr/>
      </xdr:nvSpPr>
      <xdr:spPr bwMode="auto">
        <a:xfrm>
          <a:off x="2857500" y="3012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137050</xdr:rowOff>
    </xdr:from>
    <xdr:ext cx="762000" cy="259045"/>
    <xdr:sp macro="" textlink="">
      <xdr:nvSpPr>
        <xdr:cNvPr id="80" name="テキスト ボックス 79"/>
        <xdr:cNvSpPr txBox="1"/>
      </xdr:nvSpPr>
      <xdr:spPr>
        <a:xfrm>
          <a:off x="2527300" y="309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304965</xdr:rowOff>
    </xdr:from>
    <xdr:to>
      <xdr:col>29</xdr:col>
      <xdr:colOff>127000</xdr:colOff>
      <xdr:row>35</xdr:row>
      <xdr:rowOff>305582</xdr:rowOff>
    </xdr:to>
    <xdr:cxnSp macro="">
      <xdr:nvCxnSpPr>
        <xdr:cNvPr id="112" name="直線コネクタ 111"/>
        <xdr:cNvCxnSpPr/>
      </xdr:nvCxnSpPr>
      <xdr:spPr bwMode="auto">
        <a:xfrm>
          <a:off x="5003800" y="6915315"/>
          <a:ext cx="647700" cy="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293284</xdr:rowOff>
    </xdr:from>
    <xdr:to>
      <xdr:col>26</xdr:col>
      <xdr:colOff>50800</xdr:colOff>
      <xdr:row>35</xdr:row>
      <xdr:rowOff>304965</xdr:rowOff>
    </xdr:to>
    <xdr:cxnSp macro="">
      <xdr:nvCxnSpPr>
        <xdr:cNvPr id="115" name="直線コネクタ 114"/>
        <xdr:cNvCxnSpPr/>
      </xdr:nvCxnSpPr>
      <xdr:spPr bwMode="auto">
        <a:xfrm>
          <a:off x="4305300" y="6903634"/>
          <a:ext cx="698500" cy="11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293284</xdr:rowOff>
    </xdr:from>
    <xdr:to>
      <xdr:col>22</xdr:col>
      <xdr:colOff>114300</xdr:colOff>
      <xdr:row>35</xdr:row>
      <xdr:rowOff>294336</xdr:rowOff>
    </xdr:to>
    <xdr:cxnSp macro="">
      <xdr:nvCxnSpPr>
        <xdr:cNvPr id="118" name="直線コネクタ 117"/>
        <xdr:cNvCxnSpPr/>
      </xdr:nvCxnSpPr>
      <xdr:spPr bwMode="auto">
        <a:xfrm flipV="1">
          <a:off x="3606800" y="6903634"/>
          <a:ext cx="698500" cy="1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294336</xdr:rowOff>
    </xdr:from>
    <xdr:to>
      <xdr:col>18</xdr:col>
      <xdr:colOff>177800</xdr:colOff>
      <xdr:row>35</xdr:row>
      <xdr:rowOff>309628</xdr:rowOff>
    </xdr:to>
    <xdr:cxnSp macro="">
      <xdr:nvCxnSpPr>
        <xdr:cNvPr id="121" name="直線コネクタ 120"/>
        <xdr:cNvCxnSpPr/>
      </xdr:nvCxnSpPr>
      <xdr:spPr bwMode="auto">
        <a:xfrm flipV="1">
          <a:off x="2908300" y="6904686"/>
          <a:ext cx="698500" cy="15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254782</xdr:rowOff>
    </xdr:from>
    <xdr:to>
      <xdr:col>29</xdr:col>
      <xdr:colOff>177800</xdr:colOff>
      <xdr:row>36</xdr:row>
      <xdr:rowOff>13482</xdr:rowOff>
    </xdr:to>
    <xdr:sp macro="" textlink="">
      <xdr:nvSpPr>
        <xdr:cNvPr id="131" name="楕円 130"/>
        <xdr:cNvSpPr/>
      </xdr:nvSpPr>
      <xdr:spPr bwMode="auto">
        <a:xfrm>
          <a:off x="5600700" y="6865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99859</xdr:rowOff>
    </xdr:from>
    <xdr:ext cx="762000" cy="259045"/>
    <xdr:sp macro="" textlink="">
      <xdr:nvSpPr>
        <xdr:cNvPr id="132" name="人口1人当たり決算額の推移該当値テキスト445"/>
        <xdr:cNvSpPr txBox="1"/>
      </xdr:nvSpPr>
      <xdr:spPr>
        <a:xfrm>
          <a:off x="5740400" y="67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254165</xdr:rowOff>
    </xdr:from>
    <xdr:to>
      <xdr:col>26</xdr:col>
      <xdr:colOff>101600</xdr:colOff>
      <xdr:row>36</xdr:row>
      <xdr:rowOff>12865</xdr:rowOff>
    </xdr:to>
    <xdr:sp macro="" textlink="">
      <xdr:nvSpPr>
        <xdr:cNvPr id="133" name="楕円 132"/>
        <xdr:cNvSpPr/>
      </xdr:nvSpPr>
      <xdr:spPr bwMode="auto">
        <a:xfrm>
          <a:off x="4953000" y="6864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23042</xdr:rowOff>
    </xdr:from>
    <xdr:ext cx="736600" cy="259045"/>
    <xdr:sp macro="" textlink="">
      <xdr:nvSpPr>
        <xdr:cNvPr id="134" name="テキスト ボックス 133"/>
        <xdr:cNvSpPr txBox="1"/>
      </xdr:nvSpPr>
      <xdr:spPr>
        <a:xfrm>
          <a:off x="4622800" y="663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242484</xdr:rowOff>
    </xdr:from>
    <xdr:to>
      <xdr:col>22</xdr:col>
      <xdr:colOff>165100</xdr:colOff>
      <xdr:row>36</xdr:row>
      <xdr:rowOff>1184</xdr:rowOff>
    </xdr:to>
    <xdr:sp macro="" textlink="">
      <xdr:nvSpPr>
        <xdr:cNvPr id="135" name="楕円 134"/>
        <xdr:cNvSpPr/>
      </xdr:nvSpPr>
      <xdr:spPr bwMode="auto">
        <a:xfrm>
          <a:off x="4254500" y="6852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11361</xdr:rowOff>
    </xdr:from>
    <xdr:ext cx="762000" cy="259045"/>
    <xdr:sp macro="" textlink="">
      <xdr:nvSpPr>
        <xdr:cNvPr id="136" name="テキスト ボックス 135"/>
        <xdr:cNvSpPr txBox="1"/>
      </xdr:nvSpPr>
      <xdr:spPr>
        <a:xfrm>
          <a:off x="3924300" y="662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243536</xdr:rowOff>
    </xdr:from>
    <xdr:to>
      <xdr:col>19</xdr:col>
      <xdr:colOff>38100</xdr:colOff>
      <xdr:row>36</xdr:row>
      <xdr:rowOff>2236</xdr:rowOff>
    </xdr:to>
    <xdr:sp macro="" textlink="">
      <xdr:nvSpPr>
        <xdr:cNvPr id="137" name="楕円 136"/>
        <xdr:cNvSpPr/>
      </xdr:nvSpPr>
      <xdr:spPr bwMode="auto">
        <a:xfrm>
          <a:off x="3556000" y="6853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12413</xdr:rowOff>
    </xdr:from>
    <xdr:ext cx="762000" cy="259045"/>
    <xdr:sp macro="" textlink="">
      <xdr:nvSpPr>
        <xdr:cNvPr id="138" name="テキスト ボックス 137"/>
        <xdr:cNvSpPr txBox="1"/>
      </xdr:nvSpPr>
      <xdr:spPr>
        <a:xfrm>
          <a:off x="3225800" y="6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258828</xdr:rowOff>
    </xdr:from>
    <xdr:to>
      <xdr:col>15</xdr:col>
      <xdr:colOff>101600</xdr:colOff>
      <xdr:row>36</xdr:row>
      <xdr:rowOff>17528</xdr:rowOff>
    </xdr:to>
    <xdr:sp macro="" textlink="">
      <xdr:nvSpPr>
        <xdr:cNvPr id="139" name="楕円 138"/>
        <xdr:cNvSpPr/>
      </xdr:nvSpPr>
      <xdr:spPr bwMode="auto">
        <a:xfrm>
          <a:off x="2857500" y="6869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27705</xdr:rowOff>
    </xdr:from>
    <xdr:ext cx="762000" cy="259045"/>
    <xdr:sp macro="" textlink="">
      <xdr:nvSpPr>
        <xdr:cNvPr id="140" name="テキスト ボックス 139"/>
        <xdr:cNvSpPr txBox="1"/>
      </xdr:nvSpPr>
      <xdr:spPr>
        <a:xfrm>
          <a:off x="2527300" y="663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35,668
35,338
64.44
24,090,881
23,460,939
588,432
10,564,738
23,817,729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160421</xdr:rowOff>
    </xdr:from>
    <xdr:to>
      <xdr:col>24</xdr:col>
      <xdr:colOff>63500</xdr:colOff>
      <xdr:row>37</xdr:row>
      <xdr:rowOff>20991</xdr:rowOff>
    </xdr:to>
    <xdr:cxnSp macro="">
      <xdr:nvCxnSpPr>
        <xdr:cNvPr id="63" name="直線コネクタ 62"/>
        <xdr:cNvCxnSpPr/>
      </xdr:nvCxnSpPr>
      <xdr:spPr>
        <a:xfrm flipV="1">
          <a:off x="3797300" y="5989721"/>
          <a:ext cx="838200" cy="37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16256</xdr:rowOff>
    </xdr:from>
    <xdr:to>
      <xdr:col>19</xdr:col>
      <xdr:colOff>177800</xdr:colOff>
      <xdr:row>37</xdr:row>
      <xdr:rowOff>20991</xdr:rowOff>
    </xdr:to>
    <xdr:cxnSp macro="">
      <xdr:nvCxnSpPr>
        <xdr:cNvPr id="66" name="直線コネクタ 65"/>
        <xdr:cNvCxnSpPr/>
      </xdr:nvCxnSpPr>
      <xdr:spPr>
        <a:xfrm>
          <a:off x="2908300" y="6359906"/>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146117</xdr:rowOff>
    </xdr:from>
    <xdr:to>
      <xdr:col>15</xdr:col>
      <xdr:colOff>50800</xdr:colOff>
      <xdr:row>37</xdr:row>
      <xdr:rowOff>16256</xdr:rowOff>
    </xdr:to>
    <xdr:cxnSp macro="">
      <xdr:nvCxnSpPr>
        <xdr:cNvPr id="69" name="直線コネクタ 68"/>
        <xdr:cNvCxnSpPr/>
      </xdr:nvCxnSpPr>
      <xdr:spPr>
        <a:xfrm>
          <a:off x="2019300" y="6318317"/>
          <a:ext cx="889000" cy="4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146117</xdr:rowOff>
    </xdr:from>
    <xdr:to>
      <xdr:col>10</xdr:col>
      <xdr:colOff>114300</xdr:colOff>
      <xdr:row>36</xdr:row>
      <xdr:rowOff>161662</xdr:rowOff>
    </xdr:to>
    <xdr:cxnSp macro="">
      <xdr:nvCxnSpPr>
        <xdr:cNvPr id="72" name="直線コネクタ 71"/>
        <xdr:cNvCxnSpPr/>
      </xdr:nvCxnSpPr>
      <xdr:spPr>
        <a:xfrm flipV="1">
          <a:off x="1130300" y="6318317"/>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109621</xdr:rowOff>
    </xdr:from>
    <xdr:to>
      <xdr:col>24</xdr:col>
      <xdr:colOff>114300</xdr:colOff>
      <xdr:row>35</xdr:row>
      <xdr:rowOff>39771</xdr:rowOff>
    </xdr:to>
    <xdr:sp macro="" textlink="">
      <xdr:nvSpPr>
        <xdr:cNvPr id="82" name="楕円 81"/>
        <xdr:cNvSpPr/>
      </xdr:nvSpPr>
      <xdr:spPr>
        <a:xfrm>
          <a:off x="4584700" y="593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132498</xdr:rowOff>
    </xdr:from>
    <xdr:ext cx="534377" cy="259045"/>
    <xdr:sp macro="" textlink="">
      <xdr:nvSpPr>
        <xdr:cNvPr id="83" name="人件費該当値テキスト"/>
        <xdr:cNvSpPr txBox="1"/>
      </xdr:nvSpPr>
      <xdr:spPr>
        <a:xfrm>
          <a:off x="4686300" y="57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141641</xdr:rowOff>
    </xdr:from>
    <xdr:to>
      <xdr:col>20</xdr:col>
      <xdr:colOff>38100</xdr:colOff>
      <xdr:row>37</xdr:row>
      <xdr:rowOff>71791</xdr:rowOff>
    </xdr:to>
    <xdr:sp macro="" textlink="">
      <xdr:nvSpPr>
        <xdr:cNvPr id="84" name="楕円 83"/>
        <xdr:cNvSpPr/>
      </xdr:nvSpPr>
      <xdr:spPr>
        <a:xfrm>
          <a:off x="3746500" y="631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62918</xdr:rowOff>
    </xdr:from>
    <xdr:ext cx="534377" cy="259045"/>
    <xdr:sp macro="" textlink="">
      <xdr:nvSpPr>
        <xdr:cNvPr id="85" name="テキスト ボックス 84"/>
        <xdr:cNvSpPr txBox="1"/>
      </xdr:nvSpPr>
      <xdr:spPr>
        <a:xfrm>
          <a:off x="3530111" y="640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136906</xdr:rowOff>
    </xdr:from>
    <xdr:to>
      <xdr:col>15</xdr:col>
      <xdr:colOff>101600</xdr:colOff>
      <xdr:row>37</xdr:row>
      <xdr:rowOff>67056</xdr:rowOff>
    </xdr:to>
    <xdr:sp macro="" textlink="">
      <xdr:nvSpPr>
        <xdr:cNvPr id="86" name="楕円 85"/>
        <xdr:cNvSpPr/>
      </xdr:nvSpPr>
      <xdr:spPr>
        <a:xfrm>
          <a:off x="2857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58183</xdr:rowOff>
    </xdr:from>
    <xdr:ext cx="534377" cy="259045"/>
    <xdr:sp macro="" textlink="">
      <xdr:nvSpPr>
        <xdr:cNvPr id="87" name="テキスト ボックス 86"/>
        <xdr:cNvSpPr txBox="1"/>
      </xdr:nvSpPr>
      <xdr:spPr>
        <a:xfrm>
          <a:off x="2641111" y="64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95317</xdr:rowOff>
    </xdr:from>
    <xdr:to>
      <xdr:col>10</xdr:col>
      <xdr:colOff>165100</xdr:colOff>
      <xdr:row>37</xdr:row>
      <xdr:rowOff>25467</xdr:rowOff>
    </xdr:to>
    <xdr:sp macro="" textlink="">
      <xdr:nvSpPr>
        <xdr:cNvPr id="88" name="楕円 87"/>
        <xdr:cNvSpPr/>
      </xdr:nvSpPr>
      <xdr:spPr>
        <a:xfrm>
          <a:off x="1968500" y="62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16594</xdr:rowOff>
    </xdr:from>
    <xdr:ext cx="534377" cy="259045"/>
    <xdr:sp macro="" textlink="">
      <xdr:nvSpPr>
        <xdr:cNvPr id="89" name="テキスト ボックス 88"/>
        <xdr:cNvSpPr txBox="1"/>
      </xdr:nvSpPr>
      <xdr:spPr>
        <a:xfrm>
          <a:off x="1752111" y="636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110862</xdr:rowOff>
    </xdr:from>
    <xdr:to>
      <xdr:col>6</xdr:col>
      <xdr:colOff>38100</xdr:colOff>
      <xdr:row>37</xdr:row>
      <xdr:rowOff>41012</xdr:rowOff>
    </xdr:to>
    <xdr:sp macro="" textlink="">
      <xdr:nvSpPr>
        <xdr:cNvPr id="90" name="楕円 89"/>
        <xdr:cNvSpPr/>
      </xdr:nvSpPr>
      <xdr:spPr>
        <a:xfrm>
          <a:off x="1079500" y="628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32139</xdr:rowOff>
    </xdr:from>
    <xdr:ext cx="534377" cy="259045"/>
    <xdr:sp macro="" textlink="">
      <xdr:nvSpPr>
        <xdr:cNvPr id="91" name="テキスト ボックス 90"/>
        <xdr:cNvSpPr txBox="1"/>
      </xdr:nvSpPr>
      <xdr:spPr>
        <a:xfrm>
          <a:off x="863111" y="637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132309</xdr:rowOff>
    </xdr:from>
    <xdr:to>
      <xdr:col>24</xdr:col>
      <xdr:colOff>63500</xdr:colOff>
      <xdr:row>56</xdr:row>
      <xdr:rowOff>138873</xdr:rowOff>
    </xdr:to>
    <xdr:cxnSp macro="">
      <xdr:nvCxnSpPr>
        <xdr:cNvPr id="123" name="直線コネクタ 122"/>
        <xdr:cNvCxnSpPr/>
      </xdr:nvCxnSpPr>
      <xdr:spPr>
        <a:xfrm flipV="1">
          <a:off x="3797300" y="9733509"/>
          <a:ext cx="8382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138873</xdr:rowOff>
    </xdr:from>
    <xdr:to>
      <xdr:col>19</xdr:col>
      <xdr:colOff>177800</xdr:colOff>
      <xdr:row>57</xdr:row>
      <xdr:rowOff>32683</xdr:rowOff>
    </xdr:to>
    <xdr:cxnSp macro="">
      <xdr:nvCxnSpPr>
        <xdr:cNvPr id="126" name="直線コネクタ 125"/>
        <xdr:cNvCxnSpPr/>
      </xdr:nvCxnSpPr>
      <xdr:spPr>
        <a:xfrm flipV="1">
          <a:off x="2908300" y="9740073"/>
          <a:ext cx="889000" cy="6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12337</xdr:rowOff>
    </xdr:from>
    <xdr:to>
      <xdr:col>15</xdr:col>
      <xdr:colOff>50800</xdr:colOff>
      <xdr:row>57</xdr:row>
      <xdr:rowOff>32683</xdr:rowOff>
    </xdr:to>
    <xdr:cxnSp macro="">
      <xdr:nvCxnSpPr>
        <xdr:cNvPr id="129" name="直線コネクタ 128"/>
        <xdr:cNvCxnSpPr/>
      </xdr:nvCxnSpPr>
      <xdr:spPr>
        <a:xfrm>
          <a:off x="2019300" y="9784987"/>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149508</xdr:rowOff>
    </xdr:from>
    <xdr:to>
      <xdr:col>10</xdr:col>
      <xdr:colOff>114300</xdr:colOff>
      <xdr:row>57</xdr:row>
      <xdr:rowOff>12337</xdr:rowOff>
    </xdr:to>
    <xdr:cxnSp macro="">
      <xdr:nvCxnSpPr>
        <xdr:cNvPr id="132" name="直線コネクタ 131"/>
        <xdr:cNvCxnSpPr/>
      </xdr:nvCxnSpPr>
      <xdr:spPr>
        <a:xfrm>
          <a:off x="1130300" y="9750708"/>
          <a:ext cx="889000" cy="3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54057</xdr:rowOff>
    </xdr:from>
    <xdr:ext cx="534377" cy="259045"/>
    <xdr:sp macro="" textlink="">
      <xdr:nvSpPr>
        <xdr:cNvPr id="136" name="テキスト ボックス 135"/>
        <xdr:cNvSpPr txBox="1"/>
      </xdr:nvSpPr>
      <xdr:spPr>
        <a:xfrm>
          <a:off x="863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81509</xdr:rowOff>
    </xdr:from>
    <xdr:to>
      <xdr:col>24</xdr:col>
      <xdr:colOff>114300</xdr:colOff>
      <xdr:row>57</xdr:row>
      <xdr:rowOff>11659</xdr:rowOff>
    </xdr:to>
    <xdr:sp macro="" textlink="">
      <xdr:nvSpPr>
        <xdr:cNvPr id="142" name="楕円 141"/>
        <xdr:cNvSpPr/>
      </xdr:nvSpPr>
      <xdr:spPr>
        <a:xfrm>
          <a:off x="4584700" y="968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104386</xdr:rowOff>
    </xdr:from>
    <xdr:ext cx="534377" cy="259045"/>
    <xdr:sp macro="" textlink="">
      <xdr:nvSpPr>
        <xdr:cNvPr id="143" name="物件費該当値テキスト"/>
        <xdr:cNvSpPr txBox="1"/>
      </xdr:nvSpPr>
      <xdr:spPr>
        <a:xfrm>
          <a:off x="4686300" y="953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88073</xdr:rowOff>
    </xdr:from>
    <xdr:to>
      <xdr:col>20</xdr:col>
      <xdr:colOff>38100</xdr:colOff>
      <xdr:row>57</xdr:row>
      <xdr:rowOff>18223</xdr:rowOff>
    </xdr:to>
    <xdr:sp macro="" textlink="">
      <xdr:nvSpPr>
        <xdr:cNvPr id="144" name="楕円 143"/>
        <xdr:cNvSpPr/>
      </xdr:nvSpPr>
      <xdr:spPr>
        <a:xfrm>
          <a:off x="3746500" y="968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34750</xdr:rowOff>
    </xdr:from>
    <xdr:ext cx="534377" cy="259045"/>
    <xdr:sp macro="" textlink="">
      <xdr:nvSpPr>
        <xdr:cNvPr id="145" name="テキスト ボックス 144"/>
        <xdr:cNvSpPr txBox="1"/>
      </xdr:nvSpPr>
      <xdr:spPr>
        <a:xfrm>
          <a:off x="3530111" y="946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153333</xdr:rowOff>
    </xdr:from>
    <xdr:to>
      <xdr:col>15</xdr:col>
      <xdr:colOff>101600</xdr:colOff>
      <xdr:row>57</xdr:row>
      <xdr:rowOff>83483</xdr:rowOff>
    </xdr:to>
    <xdr:sp macro="" textlink="">
      <xdr:nvSpPr>
        <xdr:cNvPr id="146" name="楕円 145"/>
        <xdr:cNvSpPr/>
      </xdr:nvSpPr>
      <xdr:spPr>
        <a:xfrm>
          <a:off x="2857500" y="975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74610</xdr:rowOff>
    </xdr:from>
    <xdr:ext cx="534377" cy="259045"/>
    <xdr:sp macro="" textlink="">
      <xdr:nvSpPr>
        <xdr:cNvPr id="147" name="テキスト ボックス 146"/>
        <xdr:cNvSpPr txBox="1"/>
      </xdr:nvSpPr>
      <xdr:spPr>
        <a:xfrm>
          <a:off x="2641111" y="98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132987</xdr:rowOff>
    </xdr:from>
    <xdr:to>
      <xdr:col>10</xdr:col>
      <xdr:colOff>165100</xdr:colOff>
      <xdr:row>57</xdr:row>
      <xdr:rowOff>63137</xdr:rowOff>
    </xdr:to>
    <xdr:sp macro="" textlink="">
      <xdr:nvSpPr>
        <xdr:cNvPr id="148" name="楕円 147"/>
        <xdr:cNvSpPr/>
      </xdr:nvSpPr>
      <xdr:spPr>
        <a:xfrm>
          <a:off x="1968500" y="97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54264</xdr:rowOff>
    </xdr:from>
    <xdr:ext cx="534377" cy="259045"/>
    <xdr:sp macro="" textlink="">
      <xdr:nvSpPr>
        <xdr:cNvPr id="149" name="テキスト ボックス 148"/>
        <xdr:cNvSpPr txBox="1"/>
      </xdr:nvSpPr>
      <xdr:spPr>
        <a:xfrm>
          <a:off x="1752111" y="982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98708</xdr:rowOff>
    </xdr:from>
    <xdr:to>
      <xdr:col>6</xdr:col>
      <xdr:colOff>38100</xdr:colOff>
      <xdr:row>57</xdr:row>
      <xdr:rowOff>28858</xdr:rowOff>
    </xdr:to>
    <xdr:sp macro="" textlink="">
      <xdr:nvSpPr>
        <xdr:cNvPr id="150" name="楕円 149"/>
        <xdr:cNvSpPr/>
      </xdr:nvSpPr>
      <xdr:spPr>
        <a:xfrm>
          <a:off x="1079500" y="969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45385</xdr:rowOff>
    </xdr:from>
    <xdr:ext cx="534377" cy="259045"/>
    <xdr:sp macro="" textlink="">
      <xdr:nvSpPr>
        <xdr:cNvPr id="151" name="テキスト ボックス 150"/>
        <xdr:cNvSpPr txBox="1"/>
      </xdr:nvSpPr>
      <xdr:spPr>
        <a:xfrm>
          <a:off x="863111" y="94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30018</xdr:rowOff>
    </xdr:from>
    <xdr:to>
      <xdr:col>24</xdr:col>
      <xdr:colOff>63500</xdr:colOff>
      <xdr:row>78</xdr:row>
      <xdr:rowOff>94049</xdr:rowOff>
    </xdr:to>
    <xdr:cxnSp macro="">
      <xdr:nvCxnSpPr>
        <xdr:cNvPr id="178" name="直線コネクタ 177"/>
        <xdr:cNvCxnSpPr/>
      </xdr:nvCxnSpPr>
      <xdr:spPr>
        <a:xfrm flipV="1">
          <a:off x="3797300" y="13403118"/>
          <a:ext cx="838200" cy="6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90505</xdr:rowOff>
    </xdr:from>
    <xdr:to>
      <xdr:col>19</xdr:col>
      <xdr:colOff>177800</xdr:colOff>
      <xdr:row>78</xdr:row>
      <xdr:rowOff>94049</xdr:rowOff>
    </xdr:to>
    <xdr:cxnSp macro="">
      <xdr:nvCxnSpPr>
        <xdr:cNvPr id="181" name="直線コネクタ 180"/>
        <xdr:cNvCxnSpPr/>
      </xdr:nvCxnSpPr>
      <xdr:spPr>
        <a:xfrm>
          <a:off x="2908300" y="13463605"/>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8530</xdr:rowOff>
    </xdr:from>
    <xdr:to>
      <xdr:col>15</xdr:col>
      <xdr:colOff>50800</xdr:colOff>
      <xdr:row>78</xdr:row>
      <xdr:rowOff>90505</xdr:rowOff>
    </xdr:to>
    <xdr:cxnSp macro="">
      <xdr:nvCxnSpPr>
        <xdr:cNvPr id="184" name="直線コネクタ 183"/>
        <xdr:cNvCxnSpPr/>
      </xdr:nvCxnSpPr>
      <xdr:spPr>
        <a:xfrm>
          <a:off x="2019300" y="13381630"/>
          <a:ext cx="889000" cy="8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8530</xdr:rowOff>
    </xdr:from>
    <xdr:to>
      <xdr:col>10</xdr:col>
      <xdr:colOff>114300</xdr:colOff>
      <xdr:row>78</xdr:row>
      <xdr:rowOff>90185</xdr:rowOff>
    </xdr:to>
    <xdr:cxnSp macro="">
      <xdr:nvCxnSpPr>
        <xdr:cNvPr id="187" name="直線コネクタ 186"/>
        <xdr:cNvCxnSpPr/>
      </xdr:nvCxnSpPr>
      <xdr:spPr>
        <a:xfrm flipV="1">
          <a:off x="1130300" y="13381630"/>
          <a:ext cx="889000" cy="8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150668</xdr:rowOff>
    </xdr:from>
    <xdr:to>
      <xdr:col>24</xdr:col>
      <xdr:colOff>114300</xdr:colOff>
      <xdr:row>78</xdr:row>
      <xdr:rowOff>80818</xdr:rowOff>
    </xdr:to>
    <xdr:sp macro="" textlink="">
      <xdr:nvSpPr>
        <xdr:cNvPr id="197" name="楕円 196"/>
        <xdr:cNvSpPr/>
      </xdr:nvSpPr>
      <xdr:spPr>
        <a:xfrm>
          <a:off x="4584700" y="1335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65595</xdr:rowOff>
    </xdr:from>
    <xdr:ext cx="469744" cy="259045"/>
    <xdr:sp macro="" textlink="">
      <xdr:nvSpPr>
        <xdr:cNvPr id="198" name="維持補修費該当値テキスト"/>
        <xdr:cNvSpPr txBox="1"/>
      </xdr:nvSpPr>
      <xdr:spPr>
        <a:xfrm>
          <a:off x="4686300" y="1326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43249</xdr:rowOff>
    </xdr:from>
    <xdr:to>
      <xdr:col>20</xdr:col>
      <xdr:colOff>38100</xdr:colOff>
      <xdr:row>78</xdr:row>
      <xdr:rowOff>144849</xdr:rowOff>
    </xdr:to>
    <xdr:sp macro="" textlink="">
      <xdr:nvSpPr>
        <xdr:cNvPr id="199" name="楕円 198"/>
        <xdr:cNvSpPr/>
      </xdr:nvSpPr>
      <xdr:spPr>
        <a:xfrm>
          <a:off x="3746500" y="1341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135976</xdr:rowOff>
    </xdr:from>
    <xdr:ext cx="469744" cy="259045"/>
    <xdr:sp macro="" textlink="">
      <xdr:nvSpPr>
        <xdr:cNvPr id="200" name="テキスト ボックス 199"/>
        <xdr:cNvSpPr txBox="1"/>
      </xdr:nvSpPr>
      <xdr:spPr>
        <a:xfrm>
          <a:off x="3562428" y="135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39705</xdr:rowOff>
    </xdr:from>
    <xdr:to>
      <xdr:col>15</xdr:col>
      <xdr:colOff>101600</xdr:colOff>
      <xdr:row>78</xdr:row>
      <xdr:rowOff>141305</xdr:rowOff>
    </xdr:to>
    <xdr:sp macro="" textlink="">
      <xdr:nvSpPr>
        <xdr:cNvPr id="201" name="楕円 200"/>
        <xdr:cNvSpPr/>
      </xdr:nvSpPr>
      <xdr:spPr>
        <a:xfrm>
          <a:off x="2857500" y="1341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132432</xdr:rowOff>
    </xdr:from>
    <xdr:ext cx="469744" cy="259045"/>
    <xdr:sp macro="" textlink="">
      <xdr:nvSpPr>
        <xdr:cNvPr id="202" name="テキスト ボックス 201"/>
        <xdr:cNvSpPr txBox="1"/>
      </xdr:nvSpPr>
      <xdr:spPr>
        <a:xfrm>
          <a:off x="2673428" y="1350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129180</xdr:rowOff>
    </xdr:from>
    <xdr:to>
      <xdr:col>10</xdr:col>
      <xdr:colOff>165100</xdr:colOff>
      <xdr:row>78</xdr:row>
      <xdr:rowOff>59330</xdr:rowOff>
    </xdr:to>
    <xdr:sp macro="" textlink="">
      <xdr:nvSpPr>
        <xdr:cNvPr id="203" name="楕円 202"/>
        <xdr:cNvSpPr/>
      </xdr:nvSpPr>
      <xdr:spPr>
        <a:xfrm>
          <a:off x="1968500" y="133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50457</xdr:rowOff>
    </xdr:from>
    <xdr:ext cx="469744" cy="259045"/>
    <xdr:sp macro="" textlink="">
      <xdr:nvSpPr>
        <xdr:cNvPr id="204" name="テキスト ボックス 203"/>
        <xdr:cNvSpPr txBox="1"/>
      </xdr:nvSpPr>
      <xdr:spPr>
        <a:xfrm>
          <a:off x="1784428" y="1342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39385</xdr:rowOff>
    </xdr:from>
    <xdr:to>
      <xdr:col>6</xdr:col>
      <xdr:colOff>38100</xdr:colOff>
      <xdr:row>78</xdr:row>
      <xdr:rowOff>140985</xdr:rowOff>
    </xdr:to>
    <xdr:sp macro="" textlink="">
      <xdr:nvSpPr>
        <xdr:cNvPr id="205" name="楕円 204"/>
        <xdr:cNvSpPr/>
      </xdr:nvSpPr>
      <xdr:spPr>
        <a:xfrm>
          <a:off x="1079500" y="134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132112</xdr:rowOff>
    </xdr:from>
    <xdr:ext cx="469744" cy="259045"/>
    <xdr:sp macro="" textlink="">
      <xdr:nvSpPr>
        <xdr:cNvPr id="206" name="テキスト ボックス 205"/>
        <xdr:cNvSpPr txBox="1"/>
      </xdr:nvSpPr>
      <xdr:spPr>
        <a:xfrm>
          <a:off x="895428" y="135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168390</xdr:rowOff>
    </xdr:from>
    <xdr:to>
      <xdr:col>24</xdr:col>
      <xdr:colOff>63500</xdr:colOff>
      <xdr:row>96</xdr:row>
      <xdr:rowOff>24637</xdr:rowOff>
    </xdr:to>
    <xdr:cxnSp macro="">
      <xdr:nvCxnSpPr>
        <xdr:cNvPr id="236" name="直線コネクタ 235"/>
        <xdr:cNvCxnSpPr/>
      </xdr:nvCxnSpPr>
      <xdr:spPr>
        <a:xfrm>
          <a:off x="3797300" y="16456140"/>
          <a:ext cx="838200" cy="2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168390</xdr:rowOff>
    </xdr:from>
    <xdr:to>
      <xdr:col>19</xdr:col>
      <xdr:colOff>177800</xdr:colOff>
      <xdr:row>96</xdr:row>
      <xdr:rowOff>50585</xdr:rowOff>
    </xdr:to>
    <xdr:cxnSp macro="">
      <xdr:nvCxnSpPr>
        <xdr:cNvPr id="239" name="直線コネクタ 238"/>
        <xdr:cNvCxnSpPr/>
      </xdr:nvCxnSpPr>
      <xdr:spPr>
        <a:xfrm flipV="1">
          <a:off x="2908300" y="16456140"/>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162713</xdr:rowOff>
    </xdr:from>
    <xdr:to>
      <xdr:col>15</xdr:col>
      <xdr:colOff>50800</xdr:colOff>
      <xdr:row>96</xdr:row>
      <xdr:rowOff>50585</xdr:rowOff>
    </xdr:to>
    <xdr:cxnSp macro="">
      <xdr:nvCxnSpPr>
        <xdr:cNvPr id="242" name="直線コネクタ 241"/>
        <xdr:cNvCxnSpPr/>
      </xdr:nvCxnSpPr>
      <xdr:spPr>
        <a:xfrm>
          <a:off x="2019300" y="16450463"/>
          <a:ext cx="8890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147434</xdr:rowOff>
    </xdr:from>
    <xdr:to>
      <xdr:col>10</xdr:col>
      <xdr:colOff>114300</xdr:colOff>
      <xdr:row>95</xdr:row>
      <xdr:rowOff>162713</xdr:rowOff>
    </xdr:to>
    <xdr:cxnSp macro="">
      <xdr:nvCxnSpPr>
        <xdr:cNvPr id="245" name="直線コネクタ 244"/>
        <xdr:cNvCxnSpPr/>
      </xdr:nvCxnSpPr>
      <xdr:spPr>
        <a:xfrm>
          <a:off x="1130300" y="16435184"/>
          <a:ext cx="8890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145287</xdr:rowOff>
    </xdr:from>
    <xdr:to>
      <xdr:col>24</xdr:col>
      <xdr:colOff>114300</xdr:colOff>
      <xdr:row>96</xdr:row>
      <xdr:rowOff>75437</xdr:rowOff>
    </xdr:to>
    <xdr:sp macro="" textlink="">
      <xdr:nvSpPr>
        <xdr:cNvPr id="255" name="楕円 254"/>
        <xdr:cNvSpPr/>
      </xdr:nvSpPr>
      <xdr:spPr>
        <a:xfrm>
          <a:off x="4584700" y="1643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123714</xdr:rowOff>
    </xdr:from>
    <xdr:ext cx="534377" cy="259045"/>
    <xdr:sp macro="" textlink="">
      <xdr:nvSpPr>
        <xdr:cNvPr id="256" name="扶助費該当値テキスト"/>
        <xdr:cNvSpPr txBox="1"/>
      </xdr:nvSpPr>
      <xdr:spPr>
        <a:xfrm>
          <a:off x="4686300" y="1641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117590</xdr:rowOff>
    </xdr:from>
    <xdr:to>
      <xdr:col>20</xdr:col>
      <xdr:colOff>38100</xdr:colOff>
      <xdr:row>96</xdr:row>
      <xdr:rowOff>47740</xdr:rowOff>
    </xdr:to>
    <xdr:sp macro="" textlink="">
      <xdr:nvSpPr>
        <xdr:cNvPr id="257" name="楕円 256"/>
        <xdr:cNvSpPr/>
      </xdr:nvSpPr>
      <xdr:spPr>
        <a:xfrm>
          <a:off x="3746500" y="164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38867</xdr:rowOff>
    </xdr:from>
    <xdr:ext cx="534377" cy="259045"/>
    <xdr:sp macro="" textlink="">
      <xdr:nvSpPr>
        <xdr:cNvPr id="258" name="テキスト ボックス 257"/>
        <xdr:cNvSpPr txBox="1"/>
      </xdr:nvSpPr>
      <xdr:spPr>
        <a:xfrm>
          <a:off x="3530111" y="1649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171235</xdr:rowOff>
    </xdr:from>
    <xdr:to>
      <xdr:col>15</xdr:col>
      <xdr:colOff>101600</xdr:colOff>
      <xdr:row>96</xdr:row>
      <xdr:rowOff>101385</xdr:rowOff>
    </xdr:to>
    <xdr:sp macro="" textlink="">
      <xdr:nvSpPr>
        <xdr:cNvPr id="259" name="楕円 258"/>
        <xdr:cNvSpPr/>
      </xdr:nvSpPr>
      <xdr:spPr>
        <a:xfrm>
          <a:off x="2857500" y="164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92512</xdr:rowOff>
    </xdr:from>
    <xdr:ext cx="534377" cy="259045"/>
    <xdr:sp macro="" textlink="">
      <xdr:nvSpPr>
        <xdr:cNvPr id="260" name="テキスト ボックス 259"/>
        <xdr:cNvSpPr txBox="1"/>
      </xdr:nvSpPr>
      <xdr:spPr>
        <a:xfrm>
          <a:off x="2641111" y="16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111913</xdr:rowOff>
    </xdr:from>
    <xdr:to>
      <xdr:col>10</xdr:col>
      <xdr:colOff>165100</xdr:colOff>
      <xdr:row>96</xdr:row>
      <xdr:rowOff>42063</xdr:rowOff>
    </xdr:to>
    <xdr:sp macro="" textlink="">
      <xdr:nvSpPr>
        <xdr:cNvPr id="261" name="楕円 260"/>
        <xdr:cNvSpPr/>
      </xdr:nvSpPr>
      <xdr:spPr>
        <a:xfrm>
          <a:off x="1968500" y="163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33190</xdr:rowOff>
    </xdr:from>
    <xdr:ext cx="534377" cy="259045"/>
    <xdr:sp macro="" textlink="">
      <xdr:nvSpPr>
        <xdr:cNvPr id="262" name="テキスト ボックス 261"/>
        <xdr:cNvSpPr txBox="1"/>
      </xdr:nvSpPr>
      <xdr:spPr>
        <a:xfrm>
          <a:off x="1752111" y="164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96634</xdr:rowOff>
    </xdr:from>
    <xdr:to>
      <xdr:col>6</xdr:col>
      <xdr:colOff>38100</xdr:colOff>
      <xdr:row>96</xdr:row>
      <xdr:rowOff>26784</xdr:rowOff>
    </xdr:to>
    <xdr:sp macro="" textlink="">
      <xdr:nvSpPr>
        <xdr:cNvPr id="263" name="楕円 262"/>
        <xdr:cNvSpPr/>
      </xdr:nvSpPr>
      <xdr:spPr>
        <a:xfrm>
          <a:off x="1079500" y="163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17911</xdr:rowOff>
    </xdr:from>
    <xdr:ext cx="534377" cy="259045"/>
    <xdr:sp macro="" textlink="">
      <xdr:nvSpPr>
        <xdr:cNvPr id="264" name="テキスト ボックス 263"/>
        <xdr:cNvSpPr txBox="1"/>
      </xdr:nvSpPr>
      <xdr:spPr>
        <a:xfrm>
          <a:off x="863111" y="1647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162697</xdr:rowOff>
    </xdr:from>
    <xdr:to>
      <xdr:col>55</xdr:col>
      <xdr:colOff>0</xdr:colOff>
      <xdr:row>37</xdr:row>
      <xdr:rowOff>118787</xdr:rowOff>
    </xdr:to>
    <xdr:cxnSp macro="">
      <xdr:nvCxnSpPr>
        <xdr:cNvPr id="293" name="直線コネクタ 292"/>
        <xdr:cNvCxnSpPr/>
      </xdr:nvCxnSpPr>
      <xdr:spPr>
        <a:xfrm flipV="1">
          <a:off x="9639300" y="5991997"/>
          <a:ext cx="838200" cy="47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118787</xdr:rowOff>
    </xdr:from>
    <xdr:to>
      <xdr:col>50</xdr:col>
      <xdr:colOff>114300</xdr:colOff>
      <xdr:row>37</xdr:row>
      <xdr:rowOff>123085</xdr:rowOff>
    </xdr:to>
    <xdr:cxnSp macro="">
      <xdr:nvCxnSpPr>
        <xdr:cNvPr id="296" name="直線コネクタ 295"/>
        <xdr:cNvCxnSpPr/>
      </xdr:nvCxnSpPr>
      <xdr:spPr>
        <a:xfrm flipV="1">
          <a:off x="8750300" y="6462437"/>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116212</xdr:rowOff>
    </xdr:from>
    <xdr:to>
      <xdr:col>45</xdr:col>
      <xdr:colOff>177800</xdr:colOff>
      <xdr:row>37</xdr:row>
      <xdr:rowOff>123085</xdr:rowOff>
    </xdr:to>
    <xdr:cxnSp macro="">
      <xdr:nvCxnSpPr>
        <xdr:cNvPr id="299" name="直線コネクタ 298"/>
        <xdr:cNvCxnSpPr/>
      </xdr:nvCxnSpPr>
      <xdr:spPr>
        <a:xfrm>
          <a:off x="7861300" y="6459862"/>
          <a:ext cx="889000" cy="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116212</xdr:rowOff>
    </xdr:from>
    <xdr:to>
      <xdr:col>41</xdr:col>
      <xdr:colOff>50800</xdr:colOff>
      <xdr:row>37</xdr:row>
      <xdr:rowOff>123489</xdr:rowOff>
    </xdr:to>
    <xdr:cxnSp macro="">
      <xdr:nvCxnSpPr>
        <xdr:cNvPr id="302" name="直線コネクタ 301"/>
        <xdr:cNvCxnSpPr/>
      </xdr:nvCxnSpPr>
      <xdr:spPr>
        <a:xfrm flipV="1">
          <a:off x="6972300" y="6459862"/>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111897</xdr:rowOff>
    </xdr:from>
    <xdr:to>
      <xdr:col>55</xdr:col>
      <xdr:colOff>50800</xdr:colOff>
      <xdr:row>35</xdr:row>
      <xdr:rowOff>42047</xdr:rowOff>
    </xdr:to>
    <xdr:sp macro="" textlink="">
      <xdr:nvSpPr>
        <xdr:cNvPr id="312" name="楕円 311"/>
        <xdr:cNvSpPr/>
      </xdr:nvSpPr>
      <xdr:spPr>
        <a:xfrm>
          <a:off x="10426700" y="594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134774</xdr:rowOff>
    </xdr:from>
    <xdr:ext cx="599010" cy="259045"/>
    <xdr:sp macro="" textlink="">
      <xdr:nvSpPr>
        <xdr:cNvPr id="313" name="補助費等該当値テキスト"/>
        <xdr:cNvSpPr txBox="1"/>
      </xdr:nvSpPr>
      <xdr:spPr>
        <a:xfrm>
          <a:off x="10528300" y="579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67987</xdr:rowOff>
    </xdr:from>
    <xdr:to>
      <xdr:col>50</xdr:col>
      <xdr:colOff>165100</xdr:colOff>
      <xdr:row>37</xdr:row>
      <xdr:rowOff>169587</xdr:rowOff>
    </xdr:to>
    <xdr:sp macro="" textlink="">
      <xdr:nvSpPr>
        <xdr:cNvPr id="314" name="楕円 313"/>
        <xdr:cNvSpPr/>
      </xdr:nvSpPr>
      <xdr:spPr>
        <a:xfrm>
          <a:off x="9588500" y="641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14664</xdr:rowOff>
    </xdr:from>
    <xdr:ext cx="534377" cy="259045"/>
    <xdr:sp macro="" textlink="">
      <xdr:nvSpPr>
        <xdr:cNvPr id="315" name="テキスト ボックス 314"/>
        <xdr:cNvSpPr txBox="1"/>
      </xdr:nvSpPr>
      <xdr:spPr>
        <a:xfrm>
          <a:off x="9372111" y="618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72285</xdr:rowOff>
    </xdr:from>
    <xdr:to>
      <xdr:col>46</xdr:col>
      <xdr:colOff>38100</xdr:colOff>
      <xdr:row>38</xdr:row>
      <xdr:rowOff>2435</xdr:rowOff>
    </xdr:to>
    <xdr:sp macro="" textlink="">
      <xdr:nvSpPr>
        <xdr:cNvPr id="316" name="楕円 315"/>
        <xdr:cNvSpPr/>
      </xdr:nvSpPr>
      <xdr:spPr>
        <a:xfrm>
          <a:off x="8699500" y="641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18962</xdr:rowOff>
    </xdr:from>
    <xdr:ext cx="534377" cy="259045"/>
    <xdr:sp macro="" textlink="">
      <xdr:nvSpPr>
        <xdr:cNvPr id="317" name="テキスト ボックス 316"/>
        <xdr:cNvSpPr txBox="1"/>
      </xdr:nvSpPr>
      <xdr:spPr>
        <a:xfrm>
          <a:off x="8483111" y="619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65412</xdr:rowOff>
    </xdr:from>
    <xdr:to>
      <xdr:col>41</xdr:col>
      <xdr:colOff>101600</xdr:colOff>
      <xdr:row>37</xdr:row>
      <xdr:rowOff>167012</xdr:rowOff>
    </xdr:to>
    <xdr:sp macro="" textlink="">
      <xdr:nvSpPr>
        <xdr:cNvPr id="318" name="楕円 317"/>
        <xdr:cNvSpPr/>
      </xdr:nvSpPr>
      <xdr:spPr>
        <a:xfrm>
          <a:off x="7810500" y="64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12089</xdr:rowOff>
    </xdr:from>
    <xdr:ext cx="534377" cy="259045"/>
    <xdr:sp macro="" textlink="">
      <xdr:nvSpPr>
        <xdr:cNvPr id="319" name="テキスト ボックス 318"/>
        <xdr:cNvSpPr txBox="1"/>
      </xdr:nvSpPr>
      <xdr:spPr>
        <a:xfrm>
          <a:off x="7594111" y="618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72689</xdr:rowOff>
    </xdr:from>
    <xdr:to>
      <xdr:col>36</xdr:col>
      <xdr:colOff>165100</xdr:colOff>
      <xdr:row>38</xdr:row>
      <xdr:rowOff>2839</xdr:rowOff>
    </xdr:to>
    <xdr:sp macro="" textlink="">
      <xdr:nvSpPr>
        <xdr:cNvPr id="320" name="楕円 319"/>
        <xdr:cNvSpPr/>
      </xdr:nvSpPr>
      <xdr:spPr>
        <a:xfrm>
          <a:off x="6921500" y="641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19366</xdr:rowOff>
    </xdr:from>
    <xdr:ext cx="534377" cy="259045"/>
    <xdr:sp macro="" textlink="">
      <xdr:nvSpPr>
        <xdr:cNvPr id="321" name="テキスト ボックス 320"/>
        <xdr:cNvSpPr txBox="1"/>
      </xdr:nvSpPr>
      <xdr:spPr>
        <a:xfrm>
          <a:off x="6705111" y="619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21409</xdr:rowOff>
    </xdr:from>
    <xdr:to>
      <xdr:col>55</xdr:col>
      <xdr:colOff>0</xdr:colOff>
      <xdr:row>56</xdr:row>
      <xdr:rowOff>103549</xdr:rowOff>
    </xdr:to>
    <xdr:cxnSp macro="">
      <xdr:nvCxnSpPr>
        <xdr:cNvPr id="348" name="直線コネクタ 347"/>
        <xdr:cNvCxnSpPr/>
      </xdr:nvCxnSpPr>
      <xdr:spPr>
        <a:xfrm flipV="1">
          <a:off x="9639300" y="9622609"/>
          <a:ext cx="838200" cy="8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103549</xdr:rowOff>
    </xdr:from>
    <xdr:to>
      <xdr:col>50</xdr:col>
      <xdr:colOff>114300</xdr:colOff>
      <xdr:row>57</xdr:row>
      <xdr:rowOff>67709</xdr:rowOff>
    </xdr:to>
    <xdr:cxnSp macro="">
      <xdr:nvCxnSpPr>
        <xdr:cNvPr id="351" name="直線コネクタ 350"/>
        <xdr:cNvCxnSpPr/>
      </xdr:nvCxnSpPr>
      <xdr:spPr>
        <a:xfrm flipV="1">
          <a:off x="8750300" y="9704749"/>
          <a:ext cx="889000" cy="13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67709</xdr:rowOff>
    </xdr:from>
    <xdr:to>
      <xdr:col>45</xdr:col>
      <xdr:colOff>177800</xdr:colOff>
      <xdr:row>57</xdr:row>
      <xdr:rowOff>109319</xdr:rowOff>
    </xdr:to>
    <xdr:cxnSp macro="">
      <xdr:nvCxnSpPr>
        <xdr:cNvPr id="354" name="直線コネクタ 353"/>
        <xdr:cNvCxnSpPr/>
      </xdr:nvCxnSpPr>
      <xdr:spPr>
        <a:xfrm flipV="1">
          <a:off x="7861300" y="9840359"/>
          <a:ext cx="889000" cy="4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109319</xdr:rowOff>
    </xdr:from>
    <xdr:to>
      <xdr:col>41</xdr:col>
      <xdr:colOff>50800</xdr:colOff>
      <xdr:row>57</xdr:row>
      <xdr:rowOff>158770</xdr:rowOff>
    </xdr:to>
    <xdr:cxnSp macro="">
      <xdr:nvCxnSpPr>
        <xdr:cNvPr id="357" name="直線コネクタ 356"/>
        <xdr:cNvCxnSpPr/>
      </xdr:nvCxnSpPr>
      <xdr:spPr>
        <a:xfrm flipV="1">
          <a:off x="6972300" y="9881969"/>
          <a:ext cx="889000" cy="4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142059</xdr:rowOff>
    </xdr:from>
    <xdr:to>
      <xdr:col>55</xdr:col>
      <xdr:colOff>50800</xdr:colOff>
      <xdr:row>56</xdr:row>
      <xdr:rowOff>72209</xdr:rowOff>
    </xdr:to>
    <xdr:sp macro="" textlink="">
      <xdr:nvSpPr>
        <xdr:cNvPr id="367" name="楕円 366"/>
        <xdr:cNvSpPr/>
      </xdr:nvSpPr>
      <xdr:spPr>
        <a:xfrm>
          <a:off x="10426700" y="957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164936</xdr:rowOff>
    </xdr:from>
    <xdr:ext cx="599010" cy="259045"/>
    <xdr:sp macro="" textlink="">
      <xdr:nvSpPr>
        <xdr:cNvPr id="368" name="普通建設事業費該当値テキスト"/>
        <xdr:cNvSpPr txBox="1"/>
      </xdr:nvSpPr>
      <xdr:spPr>
        <a:xfrm>
          <a:off x="10528300" y="942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52749</xdr:rowOff>
    </xdr:from>
    <xdr:to>
      <xdr:col>50</xdr:col>
      <xdr:colOff>165100</xdr:colOff>
      <xdr:row>56</xdr:row>
      <xdr:rowOff>154349</xdr:rowOff>
    </xdr:to>
    <xdr:sp macro="" textlink="">
      <xdr:nvSpPr>
        <xdr:cNvPr id="369" name="楕円 368"/>
        <xdr:cNvSpPr/>
      </xdr:nvSpPr>
      <xdr:spPr>
        <a:xfrm>
          <a:off x="9588500" y="96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170876</xdr:rowOff>
    </xdr:from>
    <xdr:ext cx="534377" cy="259045"/>
    <xdr:sp macro="" textlink="">
      <xdr:nvSpPr>
        <xdr:cNvPr id="370" name="テキスト ボックス 369"/>
        <xdr:cNvSpPr txBox="1"/>
      </xdr:nvSpPr>
      <xdr:spPr>
        <a:xfrm>
          <a:off x="9372111" y="942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16909</xdr:rowOff>
    </xdr:from>
    <xdr:to>
      <xdr:col>46</xdr:col>
      <xdr:colOff>38100</xdr:colOff>
      <xdr:row>57</xdr:row>
      <xdr:rowOff>118509</xdr:rowOff>
    </xdr:to>
    <xdr:sp macro="" textlink="">
      <xdr:nvSpPr>
        <xdr:cNvPr id="371" name="楕円 370"/>
        <xdr:cNvSpPr/>
      </xdr:nvSpPr>
      <xdr:spPr>
        <a:xfrm>
          <a:off x="8699500" y="978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109636</xdr:rowOff>
    </xdr:from>
    <xdr:ext cx="534377" cy="259045"/>
    <xdr:sp macro="" textlink="">
      <xdr:nvSpPr>
        <xdr:cNvPr id="372" name="テキスト ボックス 371"/>
        <xdr:cNvSpPr txBox="1"/>
      </xdr:nvSpPr>
      <xdr:spPr>
        <a:xfrm>
          <a:off x="8483111" y="98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58519</xdr:rowOff>
    </xdr:from>
    <xdr:to>
      <xdr:col>41</xdr:col>
      <xdr:colOff>101600</xdr:colOff>
      <xdr:row>57</xdr:row>
      <xdr:rowOff>160119</xdr:rowOff>
    </xdr:to>
    <xdr:sp macro="" textlink="">
      <xdr:nvSpPr>
        <xdr:cNvPr id="373" name="楕円 372"/>
        <xdr:cNvSpPr/>
      </xdr:nvSpPr>
      <xdr:spPr>
        <a:xfrm>
          <a:off x="7810500" y="983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151246</xdr:rowOff>
    </xdr:from>
    <xdr:ext cx="534377" cy="259045"/>
    <xdr:sp macro="" textlink="">
      <xdr:nvSpPr>
        <xdr:cNvPr id="374" name="テキスト ボックス 373"/>
        <xdr:cNvSpPr txBox="1"/>
      </xdr:nvSpPr>
      <xdr:spPr>
        <a:xfrm>
          <a:off x="7594111" y="992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107970</xdr:rowOff>
    </xdr:from>
    <xdr:to>
      <xdr:col>36</xdr:col>
      <xdr:colOff>165100</xdr:colOff>
      <xdr:row>58</xdr:row>
      <xdr:rowOff>38120</xdr:rowOff>
    </xdr:to>
    <xdr:sp macro="" textlink="">
      <xdr:nvSpPr>
        <xdr:cNvPr id="375" name="楕円 374"/>
        <xdr:cNvSpPr/>
      </xdr:nvSpPr>
      <xdr:spPr>
        <a:xfrm>
          <a:off x="6921500" y="98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29247</xdr:rowOff>
    </xdr:from>
    <xdr:ext cx="534377" cy="259045"/>
    <xdr:sp macro="" textlink="">
      <xdr:nvSpPr>
        <xdr:cNvPr id="376" name="テキスト ボックス 375"/>
        <xdr:cNvSpPr txBox="1"/>
      </xdr:nvSpPr>
      <xdr:spPr>
        <a:xfrm>
          <a:off x="6705111" y="997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28347</xdr:rowOff>
    </xdr:from>
    <xdr:to>
      <xdr:col>55</xdr:col>
      <xdr:colOff>0</xdr:colOff>
      <xdr:row>79</xdr:row>
      <xdr:rowOff>34556</xdr:rowOff>
    </xdr:to>
    <xdr:cxnSp macro="">
      <xdr:nvCxnSpPr>
        <xdr:cNvPr id="405" name="直線コネクタ 404"/>
        <xdr:cNvCxnSpPr/>
      </xdr:nvCxnSpPr>
      <xdr:spPr>
        <a:xfrm flipV="1">
          <a:off x="9639300" y="13572897"/>
          <a:ext cx="8382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34556</xdr:rowOff>
    </xdr:from>
    <xdr:to>
      <xdr:col>50</xdr:col>
      <xdr:colOff>114300</xdr:colOff>
      <xdr:row>79</xdr:row>
      <xdr:rowOff>41123</xdr:rowOff>
    </xdr:to>
    <xdr:cxnSp macro="">
      <xdr:nvCxnSpPr>
        <xdr:cNvPr id="408" name="直線コネクタ 407"/>
        <xdr:cNvCxnSpPr/>
      </xdr:nvCxnSpPr>
      <xdr:spPr>
        <a:xfrm flipV="1">
          <a:off x="8750300" y="13579106"/>
          <a:ext cx="8890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155626</xdr:rowOff>
    </xdr:from>
    <xdr:to>
      <xdr:col>45</xdr:col>
      <xdr:colOff>177800</xdr:colOff>
      <xdr:row>79</xdr:row>
      <xdr:rowOff>41123</xdr:rowOff>
    </xdr:to>
    <xdr:cxnSp macro="">
      <xdr:nvCxnSpPr>
        <xdr:cNvPr id="411" name="直線コネクタ 410"/>
        <xdr:cNvCxnSpPr/>
      </xdr:nvCxnSpPr>
      <xdr:spPr>
        <a:xfrm>
          <a:off x="7861300" y="13528726"/>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155626</xdr:rowOff>
    </xdr:from>
    <xdr:to>
      <xdr:col>41</xdr:col>
      <xdr:colOff>50800</xdr:colOff>
      <xdr:row>79</xdr:row>
      <xdr:rowOff>17805</xdr:rowOff>
    </xdr:to>
    <xdr:cxnSp macro="">
      <xdr:nvCxnSpPr>
        <xdr:cNvPr id="414" name="直線コネクタ 413"/>
        <xdr:cNvCxnSpPr/>
      </xdr:nvCxnSpPr>
      <xdr:spPr>
        <a:xfrm flipV="1">
          <a:off x="6972300" y="13528726"/>
          <a:ext cx="889000" cy="3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148997</xdr:rowOff>
    </xdr:from>
    <xdr:to>
      <xdr:col>55</xdr:col>
      <xdr:colOff>50800</xdr:colOff>
      <xdr:row>79</xdr:row>
      <xdr:rowOff>79147</xdr:rowOff>
    </xdr:to>
    <xdr:sp macro="" textlink="">
      <xdr:nvSpPr>
        <xdr:cNvPr id="424" name="楕円 423"/>
        <xdr:cNvSpPr/>
      </xdr:nvSpPr>
      <xdr:spPr>
        <a:xfrm>
          <a:off x="10426700" y="135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63924</xdr:rowOff>
    </xdr:from>
    <xdr:ext cx="469744" cy="259045"/>
    <xdr:sp macro="" textlink="">
      <xdr:nvSpPr>
        <xdr:cNvPr id="425" name="普通建設事業費 （ うち新規整備　）該当値テキスト"/>
        <xdr:cNvSpPr txBox="1"/>
      </xdr:nvSpPr>
      <xdr:spPr>
        <a:xfrm>
          <a:off x="10528300" y="1343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155206</xdr:rowOff>
    </xdr:from>
    <xdr:to>
      <xdr:col>50</xdr:col>
      <xdr:colOff>165100</xdr:colOff>
      <xdr:row>79</xdr:row>
      <xdr:rowOff>85356</xdr:rowOff>
    </xdr:to>
    <xdr:sp macro="" textlink="">
      <xdr:nvSpPr>
        <xdr:cNvPr id="426" name="楕円 425"/>
        <xdr:cNvSpPr/>
      </xdr:nvSpPr>
      <xdr:spPr>
        <a:xfrm>
          <a:off x="9588500" y="1352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76483</xdr:rowOff>
    </xdr:from>
    <xdr:ext cx="378565" cy="259045"/>
    <xdr:sp macro="" textlink="">
      <xdr:nvSpPr>
        <xdr:cNvPr id="427" name="テキスト ボックス 426"/>
        <xdr:cNvSpPr txBox="1"/>
      </xdr:nvSpPr>
      <xdr:spPr>
        <a:xfrm>
          <a:off x="9450017" y="1362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161773</xdr:rowOff>
    </xdr:from>
    <xdr:to>
      <xdr:col>46</xdr:col>
      <xdr:colOff>38100</xdr:colOff>
      <xdr:row>79</xdr:row>
      <xdr:rowOff>91923</xdr:rowOff>
    </xdr:to>
    <xdr:sp macro="" textlink="">
      <xdr:nvSpPr>
        <xdr:cNvPr id="428" name="楕円 427"/>
        <xdr:cNvSpPr/>
      </xdr:nvSpPr>
      <xdr:spPr>
        <a:xfrm>
          <a:off x="8699500" y="135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83050</xdr:rowOff>
    </xdr:from>
    <xdr:ext cx="378565" cy="259045"/>
    <xdr:sp macro="" textlink="">
      <xdr:nvSpPr>
        <xdr:cNvPr id="429" name="テキスト ボックス 428"/>
        <xdr:cNvSpPr txBox="1"/>
      </xdr:nvSpPr>
      <xdr:spPr>
        <a:xfrm>
          <a:off x="8561017" y="13627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104826</xdr:rowOff>
    </xdr:from>
    <xdr:to>
      <xdr:col>41</xdr:col>
      <xdr:colOff>101600</xdr:colOff>
      <xdr:row>79</xdr:row>
      <xdr:rowOff>34976</xdr:rowOff>
    </xdr:to>
    <xdr:sp macro="" textlink="">
      <xdr:nvSpPr>
        <xdr:cNvPr id="430" name="楕円 429"/>
        <xdr:cNvSpPr/>
      </xdr:nvSpPr>
      <xdr:spPr>
        <a:xfrm>
          <a:off x="7810500" y="134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26103</xdr:rowOff>
    </xdr:from>
    <xdr:ext cx="469744" cy="259045"/>
    <xdr:sp macro="" textlink="">
      <xdr:nvSpPr>
        <xdr:cNvPr id="431" name="テキスト ボックス 430"/>
        <xdr:cNvSpPr txBox="1"/>
      </xdr:nvSpPr>
      <xdr:spPr>
        <a:xfrm>
          <a:off x="7626428" y="1357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138455</xdr:rowOff>
    </xdr:from>
    <xdr:to>
      <xdr:col>36</xdr:col>
      <xdr:colOff>165100</xdr:colOff>
      <xdr:row>79</xdr:row>
      <xdr:rowOff>68605</xdr:rowOff>
    </xdr:to>
    <xdr:sp macro="" textlink="">
      <xdr:nvSpPr>
        <xdr:cNvPr id="432" name="楕円 431"/>
        <xdr:cNvSpPr/>
      </xdr:nvSpPr>
      <xdr:spPr>
        <a:xfrm>
          <a:off x="6921500" y="1351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59732</xdr:rowOff>
    </xdr:from>
    <xdr:ext cx="469744" cy="259045"/>
    <xdr:sp macro="" textlink="">
      <xdr:nvSpPr>
        <xdr:cNvPr id="433" name="テキスト ボックス 432"/>
        <xdr:cNvSpPr txBox="1"/>
      </xdr:nvSpPr>
      <xdr:spPr>
        <a:xfrm>
          <a:off x="6737428" y="1360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171262</xdr:rowOff>
    </xdr:from>
    <xdr:to>
      <xdr:col>55</xdr:col>
      <xdr:colOff>0</xdr:colOff>
      <xdr:row>95</xdr:row>
      <xdr:rowOff>132659</xdr:rowOff>
    </xdr:to>
    <xdr:cxnSp macro="">
      <xdr:nvCxnSpPr>
        <xdr:cNvPr id="462" name="直線コネクタ 461"/>
        <xdr:cNvCxnSpPr/>
      </xdr:nvCxnSpPr>
      <xdr:spPr>
        <a:xfrm flipV="1">
          <a:off x="9639300" y="16287562"/>
          <a:ext cx="838200" cy="13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132659</xdr:rowOff>
    </xdr:from>
    <xdr:to>
      <xdr:col>50</xdr:col>
      <xdr:colOff>114300</xdr:colOff>
      <xdr:row>97</xdr:row>
      <xdr:rowOff>41570</xdr:rowOff>
    </xdr:to>
    <xdr:cxnSp macro="">
      <xdr:nvCxnSpPr>
        <xdr:cNvPr id="465" name="直線コネクタ 464"/>
        <xdr:cNvCxnSpPr/>
      </xdr:nvCxnSpPr>
      <xdr:spPr>
        <a:xfrm flipV="1">
          <a:off x="8750300" y="16420409"/>
          <a:ext cx="889000" cy="25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41570</xdr:rowOff>
    </xdr:from>
    <xdr:to>
      <xdr:col>45</xdr:col>
      <xdr:colOff>177800</xdr:colOff>
      <xdr:row>98</xdr:row>
      <xdr:rowOff>23107</xdr:rowOff>
    </xdr:to>
    <xdr:cxnSp macro="">
      <xdr:nvCxnSpPr>
        <xdr:cNvPr id="468" name="直線コネクタ 467"/>
        <xdr:cNvCxnSpPr/>
      </xdr:nvCxnSpPr>
      <xdr:spPr>
        <a:xfrm flipV="1">
          <a:off x="7861300" y="16672220"/>
          <a:ext cx="889000" cy="15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8834</xdr:rowOff>
    </xdr:from>
    <xdr:to>
      <xdr:col>41</xdr:col>
      <xdr:colOff>50800</xdr:colOff>
      <xdr:row>98</xdr:row>
      <xdr:rowOff>23107</xdr:rowOff>
    </xdr:to>
    <xdr:cxnSp macro="">
      <xdr:nvCxnSpPr>
        <xdr:cNvPr id="471" name="直線コネクタ 470"/>
        <xdr:cNvCxnSpPr/>
      </xdr:nvCxnSpPr>
      <xdr:spPr>
        <a:xfrm>
          <a:off x="6972300" y="16810934"/>
          <a:ext cx="889000" cy="1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120462</xdr:rowOff>
    </xdr:from>
    <xdr:to>
      <xdr:col>55</xdr:col>
      <xdr:colOff>50800</xdr:colOff>
      <xdr:row>95</xdr:row>
      <xdr:rowOff>50612</xdr:rowOff>
    </xdr:to>
    <xdr:sp macro="" textlink="">
      <xdr:nvSpPr>
        <xdr:cNvPr id="481" name="楕円 480"/>
        <xdr:cNvSpPr/>
      </xdr:nvSpPr>
      <xdr:spPr>
        <a:xfrm>
          <a:off x="10426700" y="1623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143339</xdr:rowOff>
    </xdr:from>
    <xdr:ext cx="534377" cy="259045"/>
    <xdr:sp macro="" textlink="">
      <xdr:nvSpPr>
        <xdr:cNvPr id="482" name="普通建設事業費 （ うち更新整備　）該当値テキスト"/>
        <xdr:cNvSpPr txBox="1"/>
      </xdr:nvSpPr>
      <xdr:spPr>
        <a:xfrm>
          <a:off x="10528300" y="1608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81859</xdr:rowOff>
    </xdr:from>
    <xdr:to>
      <xdr:col>50</xdr:col>
      <xdr:colOff>165100</xdr:colOff>
      <xdr:row>96</xdr:row>
      <xdr:rowOff>12009</xdr:rowOff>
    </xdr:to>
    <xdr:sp macro="" textlink="">
      <xdr:nvSpPr>
        <xdr:cNvPr id="483" name="楕円 482"/>
        <xdr:cNvSpPr/>
      </xdr:nvSpPr>
      <xdr:spPr>
        <a:xfrm>
          <a:off x="9588500" y="163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28536</xdr:rowOff>
    </xdr:from>
    <xdr:ext cx="534377" cy="259045"/>
    <xdr:sp macro="" textlink="">
      <xdr:nvSpPr>
        <xdr:cNvPr id="484" name="テキスト ボックス 483"/>
        <xdr:cNvSpPr txBox="1"/>
      </xdr:nvSpPr>
      <xdr:spPr>
        <a:xfrm>
          <a:off x="9372111" y="1614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162220</xdr:rowOff>
    </xdr:from>
    <xdr:to>
      <xdr:col>46</xdr:col>
      <xdr:colOff>38100</xdr:colOff>
      <xdr:row>97</xdr:row>
      <xdr:rowOff>92370</xdr:rowOff>
    </xdr:to>
    <xdr:sp macro="" textlink="">
      <xdr:nvSpPr>
        <xdr:cNvPr id="485" name="楕円 484"/>
        <xdr:cNvSpPr/>
      </xdr:nvSpPr>
      <xdr:spPr>
        <a:xfrm>
          <a:off x="8699500" y="1662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108897</xdr:rowOff>
    </xdr:from>
    <xdr:ext cx="534377" cy="259045"/>
    <xdr:sp macro="" textlink="">
      <xdr:nvSpPr>
        <xdr:cNvPr id="486" name="テキスト ボックス 485"/>
        <xdr:cNvSpPr txBox="1"/>
      </xdr:nvSpPr>
      <xdr:spPr>
        <a:xfrm>
          <a:off x="8483111" y="1639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143757</xdr:rowOff>
    </xdr:from>
    <xdr:to>
      <xdr:col>41</xdr:col>
      <xdr:colOff>101600</xdr:colOff>
      <xdr:row>98</xdr:row>
      <xdr:rowOff>73907</xdr:rowOff>
    </xdr:to>
    <xdr:sp macro="" textlink="">
      <xdr:nvSpPr>
        <xdr:cNvPr id="487" name="楕円 486"/>
        <xdr:cNvSpPr/>
      </xdr:nvSpPr>
      <xdr:spPr>
        <a:xfrm>
          <a:off x="7810500" y="1677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65034</xdr:rowOff>
    </xdr:from>
    <xdr:ext cx="534377" cy="259045"/>
    <xdr:sp macro="" textlink="">
      <xdr:nvSpPr>
        <xdr:cNvPr id="488" name="テキスト ボックス 487"/>
        <xdr:cNvSpPr txBox="1"/>
      </xdr:nvSpPr>
      <xdr:spPr>
        <a:xfrm>
          <a:off x="7594111" y="1686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129484</xdr:rowOff>
    </xdr:from>
    <xdr:to>
      <xdr:col>36</xdr:col>
      <xdr:colOff>165100</xdr:colOff>
      <xdr:row>98</xdr:row>
      <xdr:rowOff>59634</xdr:rowOff>
    </xdr:to>
    <xdr:sp macro="" textlink="">
      <xdr:nvSpPr>
        <xdr:cNvPr id="489" name="楕円 488"/>
        <xdr:cNvSpPr/>
      </xdr:nvSpPr>
      <xdr:spPr>
        <a:xfrm>
          <a:off x="6921500" y="1676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50761</xdr:rowOff>
    </xdr:from>
    <xdr:ext cx="534377" cy="259045"/>
    <xdr:sp macro="" textlink="">
      <xdr:nvSpPr>
        <xdr:cNvPr id="490" name="テキスト ボックス 489"/>
        <xdr:cNvSpPr txBox="1"/>
      </xdr:nvSpPr>
      <xdr:spPr>
        <a:xfrm>
          <a:off x="6705111" y="1685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37821</xdr:rowOff>
    </xdr:from>
    <xdr:to>
      <xdr:col>85</xdr:col>
      <xdr:colOff>127000</xdr:colOff>
      <xdr:row>39</xdr:row>
      <xdr:rowOff>42983</xdr:rowOff>
    </xdr:to>
    <xdr:cxnSp macro="">
      <xdr:nvCxnSpPr>
        <xdr:cNvPr id="519" name="直線コネクタ 518"/>
        <xdr:cNvCxnSpPr/>
      </xdr:nvCxnSpPr>
      <xdr:spPr>
        <a:xfrm>
          <a:off x="15481300" y="6724371"/>
          <a:ext cx="8382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28296</xdr:rowOff>
    </xdr:from>
    <xdr:to>
      <xdr:col>81</xdr:col>
      <xdr:colOff>50800</xdr:colOff>
      <xdr:row>39</xdr:row>
      <xdr:rowOff>37821</xdr:rowOff>
    </xdr:to>
    <xdr:cxnSp macro="">
      <xdr:nvCxnSpPr>
        <xdr:cNvPr id="522" name="直線コネクタ 521"/>
        <xdr:cNvCxnSpPr/>
      </xdr:nvCxnSpPr>
      <xdr:spPr>
        <a:xfrm>
          <a:off x="14592300" y="671484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28296</xdr:rowOff>
    </xdr:from>
    <xdr:to>
      <xdr:col>76</xdr:col>
      <xdr:colOff>114300</xdr:colOff>
      <xdr:row>39</xdr:row>
      <xdr:rowOff>39192</xdr:rowOff>
    </xdr:to>
    <xdr:cxnSp macro="">
      <xdr:nvCxnSpPr>
        <xdr:cNvPr id="525" name="直線コネクタ 524"/>
        <xdr:cNvCxnSpPr/>
      </xdr:nvCxnSpPr>
      <xdr:spPr>
        <a:xfrm flipV="1">
          <a:off x="13703300" y="6714846"/>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39192</xdr:rowOff>
    </xdr:from>
    <xdr:to>
      <xdr:col>71</xdr:col>
      <xdr:colOff>177800</xdr:colOff>
      <xdr:row>39</xdr:row>
      <xdr:rowOff>44450</xdr:rowOff>
    </xdr:to>
    <xdr:cxnSp macro="">
      <xdr:nvCxnSpPr>
        <xdr:cNvPr id="528" name="直線コネクタ 527"/>
        <xdr:cNvCxnSpPr/>
      </xdr:nvCxnSpPr>
      <xdr:spPr>
        <a:xfrm flipV="1">
          <a:off x="12814300" y="672574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163633</xdr:rowOff>
    </xdr:from>
    <xdr:to>
      <xdr:col>85</xdr:col>
      <xdr:colOff>177800</xdr:colOff>
      <xdr:row>39</xdr:row>
      <xdr:rowOff>93783</xdr:rowOff>
    </xdr:to>
    <xdr:sp macro="" textlink="">
      <xdr:nvSpPr>
        <xdr:cNvPr id="538" name="楕円 537"/>
        <xdr:cNvSpPr/>
      </xdr:nvSpPr>
      <xdr:spPr>
        <a:xfrm>
          <a:off x="16268700" y="66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78560</xdr:rowOff>
    </xdr:from>
    <xdr:ext cx="313932" cy="259045"/>
    <xdr:sp macro="" textlink="">
      <xdr:nvSpPr>
        <xdr:cNvPr id="539" name="災害復旧事業費該当値テキスト"/>
        <xdr:cNvSpPr txBox="1"/>
      </xdr:nvSpPr>
      <xdr:spPr>
        <a:xfrm>
          <a:off x="16370300" y="6593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158471</xdr:rowOff>
    </xdr:from>
    <xdr:to>
      <xdr:col>81</xdr:col>
      <xdr:colOff>101600</xdr:colOff>
      <xdr:row>39</xdr:row>
      <xdr:rowOff>88621</xdr:rowOff>
    </xdr:to>
    <xdr:sp macro="" textlink="">
      <xdr:nvSpPr>
        <xdr:cNvPr id="540" name="楕円 539"/>
        <xdr:cNvSpPr/>
      </xdr:nvSpPr>
      <xdr:spPr>
        <a:xfrm>
          <a:off x="15430500" y="66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79748</xdr:rowOff>
    </xdr:from>
    <xdr:ext cx="378565" cy="259045"/>
    <xdr:sp macro="" textlink="">
      <xdr:nvSpPr>
        <xdr:cNvPr id="541" name="テキスト ボックス 540"/>
        <xdr:cNvSpPr txBox="1"/>
      </xdr:nvSpPr>
      <xdr:spPr>
        <a:xfrm>
          <a:off x="15292017" y="676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148946</xdr:rowOff>
    </xdr:from>
    <xdr:to>
      <xdr:col>76</xdr:col>
      <xdr:colOff>165100</xdr:colOff>
      <xdr:row>39</xdr:row>
      <xdr:rowOff>79096</xdr:rowOff>
    </xdr:to>
    <xdr:sp macro="" textlink="">
      <xdr:nvSpPr>
        <xdr:cNvPr id="542" name="楕円 541"/>
        <xdr:cNvSpPr/>
      </xdr:nvSpPr>
      <xdr:spPr>
        <a:xfrm>
          <a:off x="14541500" y="66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70223</xdr:rowOff>
    </xdr:from>
    <xdr:ext cx="378565" cy="259045"/>
    <xdr:sp macro="" textlink="">
      <xdr:nvSpPr>
        <xdr:cNvPr id="543" name="テキスト ボックス 542"/>
        <xdr:cNvSpPr txBox="1"/>
      </xdr:nvSpPr>
      <xdr:spPr>
        <a:xfrm>
          <a:off x="14403017" y="6756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159842</xdr:rowOff>
    </xdr:from>
    <xdr:to>
      <xdr:col>72</xdr:col>
      <xdr:colOff>38100</xdr:colOff>
      <xdr:row>39</xdr:row>
      <xdr:rowOff>89992</xdr:rowOff>
    </xdr:to>
    <xdr:sp macro="" textlink="">
      <xdr:nvSpPr>
        <xdr:cNvPr id="544" name="楕円 543"/>
        <xdr:cNvSpPr/>
      </xdr:nvSpPr>
      <xdr:spPr>
        <a:xfrm>
          <a:off x="13652500" y="66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81119</xdr:rowOff>
    </xdr:from>
    <xdr:ext cx="378565" cy="259045"/>
    <xdr:sp macro="" textlink="">
      <xdr:nvSpPr>
        <xdr:cNvPr id="545" name="テキスト ボックス 544"/>
        <xdr:cNvSpPr txBox="1"/>
      </xdr:nvSpPr>
      <xdr:spPr>
        <a:xfrm>
          <a:off x="13514017" y="6767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129878</xdr:rowOff>
    </xdr:from>
    <xdr:to>
      <xdr:col>85</xdr:col>
      <xdr:colOff>127000</xdr:colOff>
      <xdr:row>75</xdr:row>
      <xdr:rowOff>149377</xdr:rowOff>
    </xdr:to>
    <xdr:cxnSp macro="">
      <xdr:nvCxnSpPr>
        <xdr:cNvPr id="625" name="直線コネクタ 624"/>
        <xdr:cNvCxnSpPr/>
      </xdr:nvCxnSpPr>
      <xdr:spPr>
        <a:xfrm>
          <a:off x="15481300" y="12988628"/>
          <a:ext cx="838200" cy="1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120620</xdr:rowOff>
    </xdr:from>
    <xdr:to>
      <xdr:col>81</xdr:col>
      <xdr:colOff>50800</xdr:colOff>
      <xdr:row>75</xdr:row>
      <xdr:rowOff>129878</xdr:rowOff>
    </xdr:to>
    <xdr:cxnSp macro="">
      <xdr:nvCxnSpPr>
        <xdr:cNvPr id="628" name="直線コネクタ 627"/>
        <xdr:cNvCxnSpPr/>
      </xdr:nvCxnSpPr>
      <xdr:spPr>
        <a:xfrm>
          <a:off x="14592300" y="12979370"/>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120620</xdr:rowOff>
    </xdr:from>
    <xdr:to>
      <xdr:col>76</xdr:col>
      <xdr:colOff>114300</xdr:colOff>
      <xdr:row>75</xdr:row>
      <xdr:rowOff>133871</xdr:rowOff>
    </xdr:to>
    <xdr:cxnSp macro="">
      <xdr:nvCxnSpPr>
        <xdr:cNvPr id="631" name="直線コネクタ 630"/>
        <xdr:cNvCxnSpPr/>
      </xdr:nvCxnSpPr>
      <xdr:spPr>
        <a:xfrm flipV="1">
          <a:off x="13703300" y="12979370"/>
          <a:ext cx="889000" cy="1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133871</xdr:rowOff>
    </xdr:from>
    <xdr:to>
      <xdr:col>71</xdr:col>
      <xdr:colOff>177800</xdr:colOff>
      <xdr:row>75</xdr:row>
      <xdr:rowOff>136941</xdr:rowOff>
    </xdr:to>
    <xdr:cxnSp macro="">
      <xdr:nvCxnSpPr>
        <xdr:cNvPr id="634" name="直線コネクタ 633"/>
        <xdr:cNvCxnSpPr/>
      </xdr:nvCxnSpPr>
      <xdr:spPr>
        <a:xfrm flipV="1">
          <a:off x="12814300" y="12992621"/>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98578</xdr:rowOff>
    </xdr:from>
    <xdr:to>
      <xdr:col>85</xdr:col>
      <xdr:colOff>177800</xdr:colOff>
      <xdr:row>76</xdr:row>
      <xdr:rowOff>28727</xdr:rowOff>
    </xdr:to>
    <xdr:sp macro="" textlink="">
      <xdr:nvSpPr>
        <xdr:cNvPr id="644" name="楕円 643"/>
        <xdr:cNvSpPr/>
      </xdr:nvSpPr>
      <xdr:spPr>
        <a:xfrm>
          <a:off x="16268700" y="129573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121455</xdr:rowOff>
    </xdr:from>
    <xdr:ext cx="534377" cy="259045"/>
    <xdr:sp macro="" textlink="">
      <xdr:nvSpPr>
        <xdr:cNvPr id="645" name="公債費該当値テキスト"/>
        <xdr:cNvSpPr txBox="1"/>
      </xdr:nvSpPr>
      <xdr:spPr>
        <a:xfrm>
          <a:off x="16370300" y="1280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79078</xdr:rowOff>
    </xdr:from>
    <xdr:to>
      <xdr:col>81</xdr:col>
      <xdr:colOff>101600</xdr:colOff>
      <xdr:row>76</xdr:row>
      <xdr:rowOff>9227</xdr:rowOff>
    </xdr:to>
    <xdr:sp macro="" textlink="">
      <xdr:nvSpPr>
        <xdr:cNvPr id="646" name="楕円 645"/>
        <xdr:cNvSpPr/>
      </xdr:nvSpPr>
      <xdr:spPr>
        <a:xfrm>
          <a:off x="15430500" y="129378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25755</xdr:rowOff>
    </xdr:from>
    <xdr:ext cx="534377" cy="259045"/>
    <xdr:sp macro="" textlink="">
      <xdr:nvSpPr>
        <xdr:cNvPr id="647" name="テキスト ボックス 646"/>
        <xdr:cNvSpPr txBox="1"/>
      </xdr:nvSpPr>
      <xdr:spPr>
        <a:xfrm>
          <a:off x="15214111" y="127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69820</xdr:rowOff>
    </xdr:from>
    <xdr:to>
      <xdr:col>76</xdr:col>
      <xdr:colOff>165100</xdr:colOff>
      <xdr:row>75</xdr:row>
      <xdr:rowOff>171419</xdr:rowOff>
    </xdr:to>
    <xdr:sp macro="" textlink="">
      <xdr:nvSpPr>
        <xdr:cNvPr id="648" name="楕円 647"/>
        <xdr:cNvSpPr/>
      </xdr:nvSpPr>
      <xdr:spPr>
        <a:xfrm>
          <a:off x="14541500" y="129285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16497</xdr:rowOff>
    </xdr:from>
    <xdr:ext cx="534377" cy="259045"/>
    <xdr:sp macro="" textlink="">
      <xdr:nvSpPr>
        <xdr:cNvPr id="649" name="テキスト ボックス 648"/>
        <xdr:cNvSpPr txBox="1"/>
      </xdr:nvSpPr>
      <xdr:spPr>
        <a:xfrm>
          <a:off x="14325111" y="1270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83071</xdr:rowOff>
    </xdr:from>
    <xdr:to>
      <xdr:col>72</xdr:col>
      <xdr:colOff>38100</xdr:colOff>
      <xdr:row>76</xdr:row>
      <xdr:rowOff>13221</xdr:rowOff>
    </xdr:to>
    <xdr:sp macro="" textlink="">
      <xdr:nvSpPr>
        <xdr:cNvPr id="650" name="楕円 649"/>
        <xdr:cNvSpPr/>
      </xdr:nvSpPr>
      <xdr:spPr>
        <a:xfrm>
          <a:off x="13652500" y="129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29748</xdr:rowOff>
    </xdr:from>
    <xdr:ext cx="534377" cy="259045"/>
    <xdr:sp macro="" textlink="">
      <xdr:nvSpPr>
        <xdr:cNvPr id="651" name="テキスト ボックス 650"/>
        <xdr:cNvSpPr txBox="1"/>
      </xdr:nvSpPr>
      <xdr:spPr>
        <a:xfrm>
          <a:off x="13436111" y="127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86141</xdr:rowOff>
    </xdr:from>
    <xdr:to>
      <xdr:col>67</xdr:col>
      <xdr:colOff>101600</xdr:colOff>
      <xdr:row>76</xdr:row>
      <xdr:rowOff>16290</xdr:rowOff>
    </xdr:to>
    <xdr:sp macro="" textlink="">
      <xdr:nvSpPr>
        <xdr:cNvPr id="652" name="楕円 651"/>
        <xdr:cNvSpPr/>
      </xdr:nvSpPr>
      <xdr:spPr>
        <a:xfrm>
          <a:off x="12763500" y="129448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32818</xdr:rowOff>
    </xdr:from>
    <xdr:ext cx="534377" cy="259045"/>
    <xdr:sp macro="" textlink="">
      <xdr:nvSpPr>
        <xdr:cNvPr id="653" name="テキスト ボックス 652"/>
        <xdr:cNvSpPr txBox="1"/>
      </xdr:nvSpPr>
      <xdr:spPr>
        <a:xfrm>
          <a:off x="12547111" y="1272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120472</xdr:rowOff>
    </xdr:from>
    <xdr:to>
      <xdr:col>85</xdr:col>
      <xdr:colOff>127000</xdr:colOff>
      <xdr:row>98</xdr:row>
      <xdr:rowOff>139878</xdr:rowOff>
    </xdr:to>
    <xdr:cxnSp macro="">
      <xdr:nvCxnSpPr>
        <xdr:cNvPr id="682" name="直線コネクタ 681"/>
        <xdr:cNvCxnSpPr/>
      </xdr:nvCxnSpPr>
      <xdr:spPr>
        <a:xfrm flipV="1">
          <a:off x="15481300" y="16922572"/>
          <a:ext cx="838200" cy="1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139878</xdr:rowOff>
    </xdr:from>
    <xdr:to>
      <xdr:col>81</xdr:col>
      <xdr:colOff>50800</xdr:colOff>
      <xdr:row>99</xdr:row>
      <xdr:rowOff>5944</xdr:rowOff>
    </xdr:to>
    <xdr:cxnSp macro="">
      <xdr:nvCxnSpPr>
        <xdr:cNvPr id="685" name="直線コネクタ 684"/>
        <xdr:cNvCxnSpPr/>
      </xdr:nvCxnSpPr>
      <xdr:spPr>
        <a:xfrm flipV="1">
          <a:off x="14592300" y="16941978"/>
          <a:ext cx="889000" cy="3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130175</xdr:rowOff>
    </xdr:from>
    <xdr:to>
      <xdr:col>76</xdr:col>
      <xdr:colOff>114300</xdr:colOff>
      <xdr:row>99</xdr:row>
      <xdr:rowOff>5944</xdr:rowOff>
    </xdr:to>
    <xdr:cxnSp macro="">
      <xdr:nvCxnSpPr>
        <xdr:cNvPr id="688" name="直線コネクタ 687"/>
        <xdr:cNvCxnSpPr/>
      </xdr:nvCxnSpPr>
      <xdr:spPr>
        <a:xfrm>
          <a:off x="13703300" y="16932275"/>
          <a:ext cx="889000" cy="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130175</xdr:rowOff>
    </xdr:from>
    <xdr:to>
      <xdr:col>71</xdr:col>
      <xdr:colOff>177800</xdr:colOff>
      <xdr:row>98</xdr:row>
      <xdr:rowOff>133122</xdr:rowOff>
    </xdr:to>
    <xdr:cxnSp macro="">
      <xdr:nvCxnSpPr>
        <xdr:cNvPr id="691" name="直線コネクタ 690"/>
        <xdr:cNvCxnSpPr/>
      </xdr:nvCxnSpPr>
      <xdr:spPr>
        <a:xfrm flipV="1">
          <a:off x="12814300" y="16932275"/>
          <a:ext cx="889000" cy="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69672</xdr:rowOff>
    </xdr:from>
    <xdr:to>
      <xdr:col>85</xdr:col>
      <xdr:colOff>177800</xdr:colOff>
      <xdr:row>98</xdr:row>
      <xdr:rowOff>171272</xdr:rowOff>
    </xdr:to>
    <xdr:sp macro="" textlink="">
      <xdr:nvSpPr>
        <xdr:cNvPr id="701" name="楕円 700"/>
        <xdr:cNvSpPr/>
      </xdr:nvSpPr>
      <xdr:spPr>
        <a:xfrm>
          <a:off x="16268700" y="1687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156049</xdr:rowOff>
    </xdr:from>
    <xdr:ext cx="469744" cy="259045"/>
    <xdr:sp macro="" textlink="">
      <xdr:nvSpPr>
        <xdr:cNvPr id="702" name="積立金該当値テキスト"/>
        <xdr:cNvSpPr txBox="1"/>
      </xdr:nvSpPr>
      <xdr:spPr>
        <a:xfrm>
          <a:off x="16370300" y="167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89078</xdr:rowOff>
    </xdr:from>
    <xdr:to>
      <xdr:col>81</xdr:col>
      <xdr:colOff>101600</xdr:colOff>
      <xdr:row>99</xdr:row>
      <xdr:rowOff>19228</xdr:rowOff>
    </xdr:to>
    <xdr:sp macro="" textlink="">
      <xdr:nvSpPr>
        <xdr:cNvPr id="703" name="楕円 702"/>
        <xdr:cNvSpPr/>
      </xdr:nvSpPr>
      <xdr:spPr>
        <a:xfrm>
          <a:off x="15430500" y="1689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10355</xdr:rowOff>
    </xdr:from>
    <xdr:ext cx="469744" cy="259045"/>
    <xdr:sp macro="" textlink="">
      <xdr:nvSpPr>
        <xdr:cNvPr id="704" name="テキスト ボックス 703"/>
        <xdr:cNvSpPr txBox="1"/>
      </xdr:nvSpPr>
      <xdr:spPr>
        <a:xfrm>
          <a:off x="15246428" y="1698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126594</xdr:rowOff>
    </xdr:from>
    <xdr:to>
      <xdr:col>76</xdr:col>
      <xdr:colOff>165100</xdr:colOff>
      <xdr:row>99</xdr:row>
      <xdr:rowOff>56744</xdr:rowOff>
    </xdr:to>
    <xdr:sp macro="" textlink="">
      <xdr:nvSpPr>
        <xdr:cNvPr id="705" name="楕円 704"/>
        <xdr:cNvSpPr/>
      </xdr:nvSpPr>
      <xdr:spPr>
        <a:xfrm>
          <a:off x="14541500" y="1692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47871</xdr:rowOff>
    </xdr:from>
    <xdr:ext cx="469744" cy="259045"/>
    <xdr:sp macro="" textlink="">
      <xdr:nvSpPr>
        <xdr:cNvPr id="706" name="テキスト ボックス 705"/>
        <xdr:cNvSpPr txBox="1"/>
      </xdr:nvSpPr>
      <xdr:spPr>
        <a:xfrm>
          <a:off x="14357428" y="1702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79375</xdr:rowOff>
    </xdr:from>
    <xdr:to>
      <xdr:col>72</xdr:col>
      <xdr:colOff>38100</xdr:colOff>
      <xdr:row>99</xdr:row>
      <xdr:rowOff>9525</xdr:rowOff>
    </xdr:to>
    <xdr:sp macro="" textlink="">
      <xdr:nvSpPr>
        <xdr:cNvPr id="707" name="楕円 706"/>
        <xdr:cNvSpPr/>
      </xdr:nvSpPr>
      <xdr:spPr>
        <a:xfrm>
          <a:off x="13652500" y="168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652</xdr:rowOff>
    </xdr:from>
    <xdr:ext cx="469744" cy="259045"/>
    <xdr:sp macro="" textlink="">
      <xdr:nvSpPr>
        <xdr:cNvPr id="708" name="テキスト ボックス 707"/>
        <xdr:cNvSpPr txBox="1"/>
      </xdr:nvSpPr>
      <xdr:spPr>
        <a:xfrm>
          <a:off x="13468428" y="1697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82322</xdr:rowOff>
    </xdr:from>
    <xdr:to>
      <xdr:col>67</xdr:col>
      <xdr:colOff>101600</xdr:colOff>
      <xdr:row>99</xdr:row>
      <xdr:rowOff>12472</xdr:rowOff>
    </xdr:to>
    <xdr:sp macro="" textlink="">
      <xdr:nvSpPr>
        <xdr:cNvPr id="709" name="楕円 708"/>
        <xdr:cNvSpPr/>
      </xdr:nvSpPr>
      <xdr:spPr>
        <a:xfrm>
          <a:off x="12763500" y="168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3599</xdr:rowOff>
    </xdr:from>
    <xdr:ext cx="469744" cy="259045"/>
    <xdr:sp macro="" textlink="">
      <xdr:nvSpPr>
        <xdr:cNvPr id="710" name="テキスト ボックス 709"/>
        <xdr:cNvSpPr txBox="1"/>
      </xdr:nvSpPr>
      <xdr:spPr>
        <a:xfrm>
          <a:off x="12579428" y="1697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53327</xdr:rowOff>
    </xdr:from>
    <xdr:to>
      <xdr:col>116</xdr:col>
      <xdr:colOff>63500</xdr:colOff>
      <xdr:row>37</xdr:row>
      <xdr:rowOff>152006</xdr:rowOff>
    </xdr:to>
    <xdr:cxnSp macro="">
      <xdr:nvCxnSpPr>
        <xdr:cNvPr id="739" name="直線コネクタ 738"/>
        <xdr:cNvCxnSpPr/>
      </xdr:nvCxnSpPr>
      <xdr:spPr>
        <a:xfrm flipV="1">
          <a:off x="21323300" y="6396977"/>
          <a:ext cx="8382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95847</xdr:rowOff>
    </xdr:from>
    <xdr:to>
      <xdr:col>111</xdr:col>
      <xdr:colOff>177800</xdr:colOff>
      <xdr:row>37</xdr:row>
      <xdr:rowOff>152006</xdr:rowOff>
    </xdr:to>
    <xdr:cxnSp macro="">
      <xdr:nvCxnSpPr>
        <xdr:cNvPr id="742" name="直線コネクタ 741"/>
        <xdr:cNvCxnSpPr/>
      </xdr:nvCxnSpPr>
      <xdr:spPr>
        <a:xfrm>
          <a:off x="20434300" y="6439497"/>
          <a:ext cx="889000" cy="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91482</xdr:rowOff>
    </xdr:from>
    <xdr:ext cx="469744" cy="259045"/>
    <xdr:sp macro="" textlink="">
      <xdr:nvSpPr>
        <xdr:cNvPr id="744" name="テキスト ボックス 743"/>
        <xdr:cNvSpPr txBox="1"/>
      </xdr:nvSpPr>
      <xdr:spPr>
        <a:xfrm>
          <a:off x="21088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95847</xdr:rowOff>
    </xdr:from>
    <xdr:to>
      <xdr:col>107</xdr:col>
      <xdr:colOff>50800</xdr:colOff>
      <xdr:row>38</xdr:row>
      <xdr:rowOff>145529</xdr:rowOff>
    </xdr:to>
    <xdr:cxnSp macro="">
      <xdr:nvCxnSpPr>
        <xdr:cNvPr id="745" name="直線コネクタ 744"/>
        <xdr:cNvCxnSpPr/>
      </xdr:nvCxnSpPr>
      <xdr:spPr>
        <a:xfrm flipV="1">
          <a:off x="19545300" y="6439497"/>
          <a:ext cx="889000" cy="22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140403</xdr:rowOff>
    </xdr:from>
    <xdr:ext cx="469744" cy="259045"/>
    <xdr:sp macro="" textlink="">
      <xdr:nvSpPr>
        <xdr:cNvPr id="747" name="テキスト ボックス 746"/>
        <xdr:cNvSpPr txBox="1"/>
      </xdr:nvSpPr>
      <xdr:spPr>
        <a:xfrm>
          <a:off x="20199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145529</xdr:rowOff>
    </xdr:from>
    <xdr:to>
      <xdr:col>102</xdr:col>
      <xdr:colOff>114300</xdr:colOff>
      <xdr:row>39</xdr:row>
      <xdr:rowOff>12294</xdr:rowOff>
    </xdr:to>
    <xdr:cxnSp macro="">
      <xdr:nvCxnSpPr>
        <xdr:cNvPr id="748" name="直線コネクタ 747"/>
        <xdr:cNvCxnSpPr/>
      </xdr:nvCxnSpPr>
      <xdr:spPr>
        <a:xfrm flipV="1">
          <a:off x="18656300" y="6660629"/>
          <a:ext cx="889000" cy="3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2527</xdr:rowOff>
    </xdr:from>
    <xdr:to>
      <xdr:col>116</xdr:col>
      <xdr:colOff>114300</xdr:colOff>
      <xdr:row>37</xdr:row>
      <xdr:rowOff>104127</xdr:rowOff>
    </xdr:to>
    <xdr:sp macro="" textlink="">
      <xdr:nvSpPr>
        <xdr:cNvPr id="758" name="楕円 757"/>
        <xdr:cNvSpPr/>
      </xdr:nvSpPr>
      <xdr:spPr>
        <a:xfrm>
          <a:off x="22110700" y="634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25404</xdr:rowOff>
    </xdr:from>
    <xdr:ext cx="469744" cy="259045"/>
    <xdr:sp macro="" textlink="">
      <xdr:nvSpPr>
        <xdr:cNvPr id="759" name="投資及び出資金該当値テキスト"/>
        <xdr:cNvSpPr txBox="1"/>
      </xdr:nvSpPr>
      <xdr:spPr>
        <a:xfrm>
          <a:off x="22212300" y="619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101206</xdr:rowOff>
    </xdr:from>
    <xdr:to>
      <xdr:col>112</xdr:col>
      <xdr:colOff>38100</xdr:colOff>
      <xdr:row>38</xdr:row>
      <xdr:rowOff>31356</xdr:rowOff>
    </xdr:to>
    <xdr:sp macro="" textlink="">
      <xdr:nvSpPr>
        <xdr:cNvPr id="760" name="楕円 759"/>
        <xdr:cNvSpPr/>
      </xdr:nvSpPr>
      <xdr:spPr>
        <a:xfrm>
          <a:off x="21272500" y="64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47883</xdr:rowOff>
    </xdr:from>
    <xdr:ext cx="469744" cy="259045"/>
    <xdr:sp macro="" textlink="">
      <xdr:nvSpPr>
        <xdr:cNvPr id="761" name="テキスト ボックス 760"/>
        <xdr:cNvSpPr txBox="1"/>
      </xdr:nvSpPr>
      <xdr:spPr>
        <a:xfrm>
          <a:off x="21088428" y="622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45047</xdr:rowOff>
    </xdr:from>
    <xdr:to>
      <xdr:col>107</xdr:col>
      <xdr:colOff>101600</xdr:colOff>
      <xdr:row>37</xdr:row>
      <xdr:rowOff>146647</xdr:rowOff>
    </xdr:to>
    <xdr:sp macro="" textlink="">
      <xdr:nvSpPr>
        <xdr:cNvPr id="762" name="楕円 761"/>
        <xdr:cNvSpPr/>
      </xdr:nvSpPr>
      <xdr:spPr>
        <a:xfrm>
          <a:off x="20383500" y="638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163174</xdr:rowOff>
    </xdr:from>
    <xdr:ext cx="469744" cy="259045"/>
    <xdr:sp macro="" textlink="">
      <xdr:nvSpPr>
        <xdr:cNvPr id="763" name="テキスト ボックス 762"/>
        <xdr:cNvSpPr txBox="1"/>
      </xdr:nvSpPr>
      <xdr:spPr>
        <a:xfrm>
          <a:off x="20199428" y="616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94729</xdr:rowOff>
    </xdr:from>
    <xdr:to>
      <xdr:col>102</xdr:col>
      <xdr:colOff>165100</xdr:colOff>
      <xdr:row>39</xdr:row>
      <xdr:rowOff>24879</xdr:rowOff>
    </xdr:to>
    <xdr:sp macro="" textlink="">
      <xdr:nvSpPr>
        <xdr:cNvPr id="764" name="楕円 763"/>
        <xdr:cNvSpPr/>
      </xdr:nvSpPr>
      <xdr:spPr>
        <a:xfrm>
          <a:off x="19494500" y="660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16006</xdr:rowOff>
    </xdr:from>
    <xdr:ext cx="469744" cy="259045"/>
    <xdr:sp macro="" textlink="">
      <xdr:nvSpPr>
        <xdr:cNvPr id="765" name="テキスト ボックス 764"/>
        <xdr:cNvSpPr txBox="1"/>
      </xdr:nvSpPr>
      <xdr:spPr>
        <a:xfrm>
          <a:off x="19310428" y="670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132944</xdr:rowOff>
    </xdr:from>
    <xdr:to>
      <xdr:col>98</xdr:col>
      <xdr:colOff>38100</xdr:colOff>
      <xdr:row>39</xdr:row>
      <xdr:rowOff>63094</xdr:rowOff>
    </xdr:to>
    <xdr:sp macro="" textlink="">
      <xdr:nvSpPr>
        <xdr:cNvPr id="766" name="楕円 765"/>
        <xdr:cNvSpPr/>
      </xdr:nvSpPr>
      <xdr:spPr>
        <a:xfrm>
          <a:off x="18605500" y="66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54221</xdr:rowOff>
    </xdr:from>
    <xdr:ext cx="378565" cy="259045"/>
    <xdr:sp macro="" textlink="">
      <xdr:nvSpPr>
        <xdr:cNvPr id="767" name="テキスト ボックス 766"/>
        <xdr:cNvSpPr txBox="1"/>
      </xdr:nvSpPr>
      <xdr:spPr>
        <a:xfrm>
          <a:off x="18467017" y="6740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132522</xdr:rowOff>
    </xdr:from>
    <xdr:to>
      <xdr:col>111</xdr:col>
      <xdr:colOff>177800</xdr:colOff>
      <xdr:row>58</xdr:row>
      <xdr:rowOff>139700</xdr:rowOff>
    </xdr:to>
    <xdr:cxnSp macro="">
      <xdr:nvCxnSpPr>
        <xdr:cNvPr id="797" name="直線コネクタ 796"/>
        <xdr:cNvCxnSpPr/>
      </xdr:nvCxnSpPr>
      <xdr:spPr>
        <a:xfrm>
          <a:off x="20434300" y="10076622"/>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129779</xdr:rowOff>
    </xdr:from>
    <xdr:to>
      <xdr:col>107</xdr:col>
      <xdr:colOff>50800</xdr:colOff>
      <xdr:row>58</xdr:row>
      <xdr:rowOff>132522</xdr:rowOff>
    </xdr:to>
    <xdr:cxnSp macro="">
      <xdr:nvCxnSpPr>
        <xdr:cNvPr id="800" name="直線コネクタ 799"/>
        <xdr:cNvCxnSpPr/>
      </xdr:nvCxnSpPr>
      <xdr:spPr>
        <a:xfrm>
          <a:off x="19545300" y="1007387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164252</xdr:rowOff>
    </xdr:from>
    <xdr:to>
      <xdr:col>102</xdr:col>
      <xdr:colOff>114300</xdr:colOff>
      <xdr:row>58</xdr:row>
      <xdr:rowOff>129779</xdr:rowOff>
    </xdr:to>
    <xdr:cxnSp macro="">
      <xdr:nvCxnSpPr>
        <xdr:cNvPr id="803" name="直線コネクタ 802"/>
        <xdr:cNvCxnSpPr/>
      </xdr:nvCxnSpPr>
      <xdr:spPr>
        <a:xfrm>
          <a:off x="18656300" y="9936902"/>
          <a:ext cx="889000" cy="13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81722</xdr:rowOff>
    </xdr:from>
    <xdr:to>
      <xdr:col>107</xdr:col>
      <xdr:colOff>101600</xdr:colOff>
      <xdr:row>59</xdr:row>
      <xdr:rowOff>11872</xdr:rowOff>
    </xdr:to>
    <xdr:sp macro="" textlink="">
      <xdr:nvSpPr>
        <xdr:cNvPr id="817" name="楕円 816"/>
        <xdr:cNvSpPr/>
      </xdr:nvSpPr>
      <xdr:spPr>
        <a:xfrm>
          <a:off x="20383500" y="1002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2999</xdr:rowOff>
    </xdr:from>
    <xdr:ext cx="378565" cy="259045"/>
    <xdr:sp macro="" textlink="">
      <xdr:nvSpPr>
        <xdr:cNvPr id="818" name="テキスト ボックス 817"/>
        <xdr:cNvSpPr txBox="1"/>
      </xdr:nvSpPr>
      <xdr:spPr>
        <a:xfrm>
          <a:off x="20245017" y="10118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78979</xdr:rowOff>
    </xdr:from>
    <xdr:to>
      <xdr:col>102</xdr:col>
      <xdr:colOff>165100</xdr:colOff>
      <xdr:row>59</xdr:row>
      <xdr:rowOff>9129</xdr:rowOff>
    </xdr:to>
    <xdr:sp macro="" textlink="">
      <xdr:nvSpPr>
        <xdr:cNvPr id="819" name="楕円 818"/>
        <xdr:cNvSpPr/>
      </xdr:nvSpPr>
      <xdr:spPr>
        <a:xfrm>
          <a:off x="19494500" y="1002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256</xdr:rowOff>
    </xdr:from>
    <xdr:ext cx="378565" cy="259045"/>
    <xdr:sp macro="" textlink="">
      <xdr:nvSpPr>
        <xdr:cNvPr id="820" name="テキスト ボックス 819"/>
        <xdr:cNvSpPr txBox="1"/>
      </xdr:nvSpPr>
      <xdr:spPr>
        <a:xfrm>
          <a:off x="19356017" y="10115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113452</xdr:rowOff>
    </xdr:from>
    <xdr:to>
      <xdr:col>98</xdr:col>
      <xdr:colOff>38100</xdr:colOff>
      <xdr:row>58</xdr:row>
      <xdr:rowOff>43602</xdr:rowOff>
    </xdr:to>
    <xdr:sp macro="" textlink="">
      <xdr:nvSpPr>
        <xdr:cNvPr id="821" name="楕円 820"/>
        <xdr:cNvSpPr/>
      </xdr:nvSpPr>
      <xdr:spPr>
        <a:xfrm>
          <a:off x="18605500" y="98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34729</xdr:rowOff>
    </xdr:from>
    <xdr:ext cx="469744" cy="259045"/>
    <xdr:sp macro="" textlink="">
      <xdr:nvSpPr>
        <xdr:cNvPr id="822" name="テキスト ボックス 821"/>
        <xdr:cNvSpPr txBox="1"/>
      </xdr:nvSpPr>
      <xdr:spPr>
        <a:xfrm>
          <a:off x="18421428" y="99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109506</xdr:rowOff>
    </xdr:from>
    <xdr:to>
      <xdr:col>116</xdr:col>
      <xdr:colOff>63500</xdr:colOff>
      <xdr:row>77</xdr:row>
      <xdr:rowOff>136271</xdr:rowOff>
    </xdr:to>
    <xdr:cxnSp macro="">
      <xdr:nvCxnSpPr>
        <xdr:cNvPr id="852" name="直線コネクタ 851"/>
        <xdr:cNvCxnSpPr/>
      </xdr:nvCxnSpPr>
      <xdr:spPr>
        <a:xfrm flipV="1">
          <a:off x="21323300" y="13311156"/>
          <a:ext cx="838200" cy="2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136271</xdr:rowOff>
    </xdr:from>
    <xdr:to>
      <xdr:col>111</xdr:col>
      <xdr:colOff>177800</xdr:colOff>
      <xdr:row>77</xdr:row>
      <xdr:rowOff>160369</xdr:rowOff>
    </xdr:to>
    <xdr:cxnSp macro="">
      <xdr:nvCxnSpPr>
        <xdr:cNvPr id="855" name="直線コネクタ 854"/>
        <xdr:cNvCxnSpPr/>
      </xdr:nvCxnSpPr>
      <xdr:spPr>
        <a:xfrm flipV="1">
          <a:off x="20434300" y="13337921"/>
          <a:ext cx="8890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153739</xdr:rowOff>
    </xdr:from>
    <xdr:to>
      <xdr:col>107</xdr:col>
      <xdr:colOff>50800</xdr:colOff>
      <xdr:row>77</xdr:row>
      <xdr:rowOff>160369</xdr:rowOff>
    </xdr:to>
    <xdr:cxnSp macro="">
      <xdr:nvCxnSpPr>
        <xdr:cNvPr id="858" name="直線コネクタ 857"/>
        <xdr:cNvCxnSpPr/>
      </xdr:nvCxnSpPr>
      <xdr:spPr>
        <a:xfrm>
          <a:off x="19545300" y="13355389"/>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153739</xdr:rowOff>
    </xdr:from>
    <xdr:to>
      <xdr:col>102</xdr:col>
      <xdr:colOff>114300</xdr:colOff>
      <xdr:row>77</xdr:row>
      <xdr:rowOff>161913</xdr:rowOff>
    </xdr:to>
    <xdr:cxnSp macro="">
      <xdr:nvCxnSpPr>
        <xdr:cNvPr id="861" name="直線コネクタ 860"/>
        <xdr:cNvCxnSpPr/>
      </xdr:nvCxnSpPr>
      <xdr:spPr>
        <a:xfrm flipV="1">
          <a:off x="18656300" y="13355389"/>
          <a:ext cx="889000" cy="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58706</xdr:rowOff>
    </xdr:from>
    <xdr:to>
      <xdr:col>116</xdr:col>
      <xdr:colOff>114300</xdr:colOff>
      <xdr:row>77</xdr:row>
      <xdr:rowOff>160306</xdr:rowOff>
    </xdr:to>
    <xdr:sp macro="" textlink="">
      <xdr:nvSpPr>
        <xdr:cNvPr id="871" name="楕円 870"/>
        <xdr:cNvSpPr/>
      </xdr:nvSpPr>
      <xdr:spPr>
        <a:xfrm>
          <a:off x="22110700" y="132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37133</xdr:rowOff>
    </xdr:from>
    <xdr:ext cx="534377" cy="259045"/>
    <xdr:sp macro="" textlink="">
      <xdr:nvSpPr>
        <xdr:cNvPr id="872" name="繰出金該当値テキスト"/>
        <xdr:cNvSpPr txBox="1"/>
      </xdr:nvSpPr>
      <xdr:spPr>
        <a:xfrm>
          <a:off x="22212300" y="1323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85471</xdr:rowOff>
    </xdr:from>
    <xdr:to>
      <xdr:col>112</xdr:col>
      <xdr:colOff>38100</xdr:colOff>
      <xdr:row>78</xdr:row>
      <xdr:rowOff>15621</xdr:rowOff>
    </xdr:to>
    <xdr:sp macro="" textlink="">
      <xdr:nvSpPr>
        <xdr:cNvPr id="873" name="楕円 872"/>
        <xdr:cNvSpPr/>
      </xdr:nvSpPr>
      <xdr:spPr>
        <a:xfrm>
          <a:off x="21272500" y="132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6748</xdr:rowOff>
    </xdr:from>
    <xdr:ext cx="534377" cy="259045"/>
    <xdr:sp macro="" textlink="">
      <xdr:nvSpPr>
        <xdr:cNvPr id="874" name="テキスト ボックス 873"/>
        <xdr:cNvSpPr txBox="1"/>
      </xdr:nvSpPr>
      <xdr:spPr>
        <a:xfrm>
          <a:off x="21056111" y="1337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109569</xdr:rowOff>
    </xdr:from>
    <xdr:to>
      <xdr:col>107</xdr:col>
      <xdr:colOff>101600</xdr:colOff>
      <xdr:row>78</xdr:row>
      <xdr:rowOff>39719</xdr:rowOff>
    </xdr:to>
    <xdr:sp macro="" textlink="">
      <xdr:nvSpPr>
        <xdr:cNvPr id="875" name="楕円 874"/>
        <xdr:cNvSpPr/>
      </xdr:nvSpPr>
      <xdr:spPr>
        <a:xfrm>
          <a:off x="20383500" y="133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30846</xdr:rowOff>
    </xdr:from>
    <xdr:ext cx="534377" cy="259045"/>
    <xdr:sp macro="" textlink="">
      <xdr:nvSpPr>
        <xdr:cNvPr id="876" name="テキスト ボックス 875"/>
        <xdr:cNvSpPr txBox="1"/>
      </xdr:nvSpPr>
      <xdr:spPr>
        <a:xfrm>
          <a:off x="20167111" y="1340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102939</xdr:rowOff>
    </xdr:from>
    <xdr:to>
      <xdr:col>102</xdr:col>
      <xdr:colOff>165100</xdr:colOff>
      <xdr:row>78</xdr:row>
      <xdr:rowOff>33089</xdr:rowOff>
    </xdr:to>
    <xdr:sp macro="" textlink="">
      <xdr:nvSpPr>
        <xdr:cNvPr id="877" name="楕円 876"/>
        <xdr:cNvSpPr/>
      </xdr:nvSpPr>
      <xdr:spPr>
        <a:xfrm>
          <a:off x="19494500" y="133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24216</xdr:rowOff>
    </xdr:from>
    <xdr:ext cx="534377" cy="259045"/>
    <xdr:sp macro="" textlink="">
      <xdr:nvSpPr>
        <xdr:cNvPr id="878" name="テキスト ボックス 877"/>
        <xdr:cNvSpPr txBox="1"/>
      </xdr:nvSpPr>
      <xdr:spPr>
        <a:xfrm>
          <a:off x="19278111" y="1339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111113</xdr:rowOff>
    </xdr:from>
    <xdr:to>
      <xdr:col>98</xdr:col>
      <xdr:colOff>38100</xdr:colOff>
      <xdr:row>78</xdr:row>
      <xdr:rowOff>41263</xdr:rowOff>
    </xdr:to>
    <xdr:sp macro="" textlink="">
      <xdr:nvSpPr>
        <xdr:cNvPr id="879" name="楕円 878"/>
        <xdr:cNvSpPr/>
      </xdr:nvSpPr>
      <xdr:spPr>
        <a:xfrm>
          <a:off x="18605500" y="133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32390</xdr:rowOff>
    </xdr:from>
    <xdr:ext cx="534377" cy="259045"/>
    <xdr:sp macro="" textlink="">
      <xdr:nvSpPr>
        <xdr:cNvPr id="880" name="テキスト ボックス 879"/>
        <xdr:cNvSpPr txBox="1"/>
      </xdr:nvSpPr>
      <xdr:spPr>
        <a:xfrm>
          <a:off x="18389111" y="134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性質別歳出決算のうち公債費については、類似団体平均、石川県平均と比較しても高水準となっている。これは平成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年度以降、合併に伴う建設事業によるものだが、平成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年度をピークに公債費は減少する見込みであり、今後は市債の新規発行を抑制していく方針である。</a:t>
          </a:r>
          <a:endParaRPr lang="ja-JP" altLang="ja-JP" sz="1400">
            <a:effectLst/>
          </a:endParaRPr>
        </a:p>
        <a:p>
          <a:r>
            <a:rPr kumimoji="1" lang="ja-JP" altLang="en-US" sz="1100">
              <a:solidFill>
                <a:schemeClr val="dk1"/>
              </a:solidFill>
              <a:effectLst/>
              <a:latin typeface="+mn-lt"/>
              <a:ea typeface="+mn-ea"/>
              <a:cs typeface="+mn-cs"/>
            </a:rPr>
            <a:t>人件費については、</a:t>
          </a:r>
          <a:r>
            <a:rPr lang="ja-JP" altLang="ja-JP" sz="1100" b="0" i="0" baseline="0">
              <a:solidFill>
                <a:schemeClr val="dk1"/>
              </a:solidFill>
              <a:effectLst/>
              <a:latin typeface="+mn-lt"/>
              <a:ea typeface="+mn-ea"/>
              <a:cs typeface="+mn-cs"/>
            </a:rPr>
            <a:t>会計年度任用職員制度の導入（</a:t>
          </a:r>
          <a:r>
            <a:rPr kumimoji="1" lang="ja-JP" altLang="ja-JP" sz="1100" b="0" i="0" baseline="0">
              <a:solidFill>
                <a:schemeClr val="dk1"/>
              </a:solidFill>
              <a:effectLst/>
              <a:latin typeface="+mn-lt"/>
              <a:ea typeface="+mn-ea"/>
              <a:cs typeface="+mn-cs"/>
            </a:rPr>
            <a:t>物件費に計上されていた報酬等を人件費として計上）</a:t>
          </a:r>
          <a:r>
            <a:rPr lang="ja-JP" altLang="ja-JP" sz="1100" b="0" i="0" baseline="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住民一人あたり</a:t>
          </a:r>
          <a:r>
            <a:rPr kumimoji="1" lang="en-US" altLang="ja-JP" sz="1100">
              <a:solidFill>
                <a:schemeClr val="dk1"/>
              </a:solidFill>
              <a:effectLst/>
              <a:latin typeface="+mn-lt"/>
              <a:ea typeface="+mn-ea"/>
              <a:cs typeface="+mn-cs"/>
            </a:rPr>
            <a:t>88,731</a:t>
          </a:r>
          <a:r>
            <a:rPr kumimoji="1" lang="ja-JP" altLang="ja-JP" sz="1100">
              <a:solidFill>
                <a:schemeClr val="dk1"/>
              </a:solidFill>
              <a:effectLst/>
              <a:latin typeface="+mn-lt"/>
              <a:ea typeface="+mn-ea"/>
              <a:cs typeface="+mn-cs"/>
            </a:rPr>
            <a:t>円と、前年度と比較して</a:t>
          </a:r>
          <a:r>
            <a:rPr kumimoji="1" lang="en-US" altLang="ja-JP" sz="1100">
              <a:solidFill>
                <a:schemeClr val="dk1"/>
              </a:solidFill>
              <a:effectLst/>
              <a:latin typeface="+mn-lt"/>
              <a:ea typeface="+mn-ea"/>
              <a:cs typeface="+mn-cs"/>
            </a:rPr>
            <a:t>22,961</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増加となった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また、補助費等</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住民一人あたり</a:t>
          </a:r>
          <a:r>
            <a:rPr kumimoji="1" lang="en-US" altLang="ja-JP" sz="1100">
              <a:solidFill>
                <a:schemeClr val="dk1"/>
              </a:solidFill>
              <a:effectLst/>
              <a:latin typeface="+mn-lt"/>
              <a:ea typeface="+mn-ea"/>
              <a:cs typeface="+mn-cs"/>
            </a:rPr>
            <a:t>193,964</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前年度と比較して大幅な増加となったが、これは新型コロナウイルス感染症対策に伴う臨時的な事業（特別定額給付金、事業継続緊急給付金、プレミアム商品券補助等）が主な要因である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普通建設事業費については、住民一人あたり</a:t>
          </a:r>
          <a:r>
            <a:rPr kumimoji="1" lang="en-US" altLang="ja-JP" sz="1100">
              <a:solidFill>
                <a:schemeClr val="dk1"/>
              </a:solidFill>
              <a:effectLst/>
              <a:latin typeface="+mn-lt"/>
              <a:ea typeface="+mn-ea"/>
              <a:cs typeface="+mn-cs"/>
            </a:rPr>
            <a:t>100,873</a:t>
          </a:r>
          <a:r>
            <a:rPr kumimoji="1" lang="ja-JP" altLang="ja-JP" sz="1100">
              <a:solidFill>
                <a:schemeClr val="dk1"/>
              </a:solidFill>
              <a:effectLst/>
              <a:latin typeface="+mn-lt"/>
              <a:ea typeface="+mn-ea"/>
              <a:cs typeface="+mn-cs"/>
            </a:rPr>
            <a:t>円となっており、前年度と比較して</a:t>
          </a:r>
          <a:r>
            <a:rPr kumimoji="1" lang="en-US" altLang="ja-JP" sz="1100">
              <a:solidFill>
                <a:schemeClr val="dk1"/>
              </a:solidFill>
              <a:effectLst/>
              <a:latin typeface="+mn-lt"/>
              <a:ea typeface="+mn-ea"/>
              <a:cs typeface="+mn-cs"/>
            </a:rPr>
            <a:t>17,966</a:t>
          </a:r>
          <a:r>
            <a:rPr kumimoji="1" lang="ja-JP" altLang="ja-JP" sz="1100">
              <a:solidFill>
                <a:schemeClr val="dk1"/>
              </a:solidFill>
              <a:effectLst/>
              <a:latin typeface="+mn-lt"/>
              <a:ea typeface="+mn-ea"/>
              <a:cs typeface="+mn-cs"/>
            </a:rPr>
            <a:t>円増加している。これは、小学校や</a:t>
          </a:r>
          <a:r>
            <a:rPr kumimoji="1" lang="ja-JP" altLang="en-US" sz="1100">
              <a:solidFill>
                <a:schemeClr val="dk1"/>
              </a:solidFill>
              <a:effectLst/>
              <a:latin typeface="+mn-lt"/>
              <a:ea typeface="+mn-ea"/>
              <a:cs typeface="+mn-cs"/>
            </a:rPr>
            <a:t>老人センター</a:t>
          </a:r>
          <a:r>
            <a:rPr kumimoji="1" lang="ja-JP" altLang="ja-JP" sz="1100">
              <a:solidFill>
                <a:schemeClr val="dk1"/>
              </a:solidFill>
              <a:effectLst/>
              <a:latin typeface="+mn-lt"/>
              <a:ea typeface="+mn-ea"/>
              <a:cs typeface="+mn-cs"/>
            </a:rPr>
            <a:t>の長寿命化事業が要因である。今後も公共施設等総合管理計画に基づき施設の更新・統廃合・長寿命化に計画的に取り組む。</a:t>
          </a:r>
          <a:endParaRPr lang="ja-JP" altLang="ja-JP" sz="1400">
            <a:effectLst/>
          </a:endParaRPr>
        </a:p>
        <a:p>
          <a:r>
            <a:rPr kumimoji="1" lang="ja-JP" altLang="en-US" sz="1100">
              <a:solidFill>
                <a:schemeClr val="dk1"/>
              </a:solidFill>
              <a:effectLst/>
              <a:latin typeface="+mn-lt"/>
              <a:ea typeface="+mn-ea"/>
              <a:cs typeface="+mn-cs"/>
            </a:rPr>
            <a:t>投資及び出資金については、</a:t>
          </a:r>
          <a:r>
            <a:rPr kumimoji="1" lang="ja-JP" altLang="ja-JP" sz="1100">
              <a:solidFill>
                <a:schemeClr val="dk1"/>
              </a:solidFill>
              <a:effectLst/>
              <a:latin typeface="+mn-lt"/>
              <a:ea typeface="+mn-ea"/>
              <a:cs typeface="+mn-cs"/>
            </a:rPr>
            <a:t>住民一人あたり</a:t>
          </a:r>
          <a:r>
            <a:rPr kumimoji="1" lang="en-US" altLang="ja-JP" sz="1100">
              <a:solidFill>
                <a:schemeClr val="dk1"/>
              </a:solidFill>
              <a:effectLst/>
              <a:latin typeface="+mn-lt"/>
              <a:ea typeface="+mn-ea"/>
              <a:cs typeface="+mn-cs"/>
            </a:rPr>
            <a:t>8,767</a:t>
          </a:r>
          <a:r>
            <a:rPr kumimoji="1" lang="ja-JP" altLang="ja-JP" sz="1100">
              <a:solidFill>
                <a:schemeClr val="dk1"/>
              </a:solidFill>
              <a:effectLst/>
              <a:latin typeface="+mn-lt"/>
              <a:ea typeface="+mn-ea"/>
              <a:cs typeface="+mn-cs"/>
            </a:rPr>
            <a:t>円となっており、前年度と比較して</a:t>
          </a:r>
          <a:r>
            <a:rPr kumimoji="1" lang="en-US" altLang="ja-JP" sz="1100">
              <a:solidFill>
                <a:schemeClr val="dk1"/>
              </a:solidFill>
              <a:effectLst/>
              <a:latin typeface="+mn-lt"/>
              <a:ea typeface="+mn-ea"/>
              <a:cs typeface="+mn-cs"/>
            </a:rPr>
            <a:t>2,590</a:t>
          </a:r>
          <a:r>
            <a:rPr kumimoji="1" lang="ja-JP" altLang="ja-JP" sz="1100">
              <a:solidFill>
                <a:schemeClr val="dk1"/>
              </a:solidFill>
              <a:effectLst/>
              <a:latin typeface="+mn-lt"/>
              <a:ea typeface="+mn-ea"/>
              <a:cs typeface="+mn-cs"/>
            </a:rPr>
            <a:t>円増加している。</a:t>
          </a:r>
          <a:r>
            <a:rPr kumimoji="1" lang="ja-JP" altLang="en-US" sz="1100">
              <a:solidFill>
                <a:schemeClr val="dk1"/>
              </a:solidFill>
              <a:effectLst/>
              <a:latin typeface="+mn-lt"/>
              <a:ea typeface="+mn-ea"/>
              <a:cs typeface="+mn-cs"/>
            </a:rPr>
            <a:t>これは、水道事業会計における基幹水道構造物の耐震化事業の開始に伴い出資金が増加したことが要因である。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35,668
35,338
64.44
24,090,881
23,460,939
588,432
10,564,738
23,817,729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62629</xdr:rowOff>
    </xdr:from>
    <xdr:to>
      <xdr:col>24</xdr:col>
      <xdr:colOff>63500</xdr:colOff>
      <xdr:row>37</xdr:row>
      <xdr:rowOff>82223</xdr:rowOff>
    </xdr:to>
    <xdr:cxnSp macro="">
      <xdr:nvCxnSpPr>
        <xdr:cNvPr id="63" name="直線コネクタ 62"/>
        <xdr:cNvCxnSpPr/>
      </xdr:nvCxnSpPr>
      <xdr:spPr>
        <a:xfrm>
          <a:off x="3797300" y="640627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19848</xdr:rowOff>
    </xdr:from>
    <xdr:to>
      <xdr:col>19</xdr:col>
      <xdr:colOff>177800</xdr:colOff>
      <xdr:row>37</xdr:row>
      <xdr:rowOff>62629</xdr:rowOff>
    </xdr:to>
    <xdr:cxnSp macro="">
      <xdr:nvCxnSpPr>
        <xdr:cNvPr id="66" name="直線コネクタ 65"/>
        <xdr:cNvCxnSpPr/>
      </xdr:nvCxnSpPr>
      <xdr:spPr>
        <a:xfrm>
          <a:off x="2908300" y="6363498"/>
          <a:ext cx="8890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17236</xdr:rowOff>
    </xdr:from>
    <xdr:to>
      <xdr:col>15</xdr:col>
      <xdr:colOff>50800</xdr:colOff>
      <xdr:row>37</xdr:row>
      <xdr:rowOff>19848</xdr:rowOff>
    </xdr:to>
    <xdr:cxnSp macro="">
      <xdr:nvCxnSpPr>
        <xdr:cNvPr id="69" name="直線コネクタ 68"/>
        <xdr:cNvCxnSpPr/>
      </xdr:nvCxnSpPr>
      <xdr:spPr>
        <a:xfrm>
          <a:off x="2019300" y="6360886"/>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1560</xdr:rowOff>
    </xdr:from>
    <xdr:to>
      <xdr:col>10</xdr:col>
      <xdr:colOff>114300</xdr:colOff>
      <xdr:row>37</xdr:row>
      <xdr:rowOff>17236</xdr:rowOff>
    </xdr:to>
    <xdr:cxnSp macro="">
      <xdr:nvCxnSpPr>
        <xdr:cNvPr id="72" name="直線コネクタ 71"/>
        <xdr:cNvCxnSpPr/>
      </xdr:nvCxnSpPr>
      <xdr:spPr>
        <a:xfrm>
          <a:off x="1130300" y="6345210"/>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31423</xdr:rowOff>
    </xdr:from>
    <xdr:to>
      <xdr:col>24</xdr:col>
      <xdr:colOff>114300</xdr:colOff>
      <xdr:row>37</xdr:row>
      <xdr:rowOff>133023</xdr:rowOff>
    </xdr:to>
    <xdr:sp macro="" textlink="">
      <xdr:nvSpPr>
        <xdr:cNvPr id="82" name="楕円 81"/>
        <xdr:cNvSpPr/>
      </xdr:nvSpPr>
      <xdr:spPr>
        <a:xfrm>
          <a:off x="45847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9850</xdr:rowOff>
    </xdr:from>
    <xdr:ext cx="469744" cy="259045"/>
    <xdr:sp macro="" textlink="">
      <xdr:nvSpPr>
        <xdr:cNvPr id="83" name="議会費該当値テキスト"/>
        <xdr:cNvSpPr txBox="1"/>
      </xdr:nvSpPr>
      <xdr:spPr>
        <a:xfrm>
          <a:off x="4686300" y="635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11829</xdr:rowOff>
    </xdr:from>
    <xdr:to>
      <xdr:col>20</xdr:col>
      <xdr:colOff>38100</xdr:colOff>
      <xdr:row>37</xdr:row>
      <xdr:rowOff>113429</xdr:rowOff>
    </xdr:to>
    <xdr:sp macro="" textlink="">
      <xdr:nvSpPr>
        <xdr:cNvPr id="84" name="楕円 83"/>
        <xdr:cNvSpPr/>
      </xdr:nvSpPr>
      <xdr:spPr>
        <a:xfrm>
          <a:off x="3746500" y="635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104556</xdr:rowOff>
    </xdr:from>
    <xdr:ext cx="469744" cy="259045"/>
    <xdr:sp macro="" textlink="">
      <xdr:nvSpPr>
        <xdr:cNvPr id="85" name="テキスト ボックス 84"/>
        <xdr:cNvSpPr txBox="1"/>
      </xdr:nvSpPr>
      <xdr:spPr>
        <a:xfrm>
          <a:off x="3562428" y="644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140498</xdr:rowOff>
    </xdr:from>
    <xdr:to>
      <xdr:col>15</xdr:col>
      <xdr:colOff>101600</xdr:colOff>
      <xdr:row>37</xdr:row>
      <xdr:rowOff>70648</xdr:rowOff>
    </xdr:to>
    <xdr:sp macro="" textlink="">
      <xdr:nvSpPr>
        <xdr:cNvPr id="86" name="楕円 85"/>
        <xdr:cNvSpPr/>
      </xdr:nvSpPr>
      <xdr:spPr>
        <a:xfrm>
          <a:off x="2857500" y="631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61775</xdr:rowOff>
    </xdr:from>
    <xdr:ext cx="469744" cy="259045"/>
    <xdr:sp macro="" textlink="">
      <xdr:nvSpPr>
        <xdr:cNvPr id="87" name="テキスト ボックス 86"/>
        <xdr:cNvSpPr txBox="1"/>
      </xdr:nvSpPr>
      <xdr:spPr>
        <a:xfrm>
          <a:off x="2673428" y="640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137886</xdr:rowOff>
    </xdr:from>
    <xdr:to>
      <xdr:col>10</xdr:col>
      <xdr:colOff>165100</xdr:colOff>
      <xdr:row>37</xdr:row>
      <xdr:rowOff>68036</xdr:rowOff>
    </xdr:to>
    <xdr:sp macro="" textlink="">
      <xdr:nvSpPr>
        <xdr:cNvPr id="88" name="楕円 87"/>
        <xdr:cNvSpPr/>
      </xdr:nvSpPr>
      <xdr:spPr>
        <a:xfrm>
          <a:off x="1968500" y="631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59163</xdr:rowOff>
    </xdr:from>
    <xdr:ext cx="469744" cy="259045"/>
    <xdr:sp macro="" textlink="">
      <xdr:nvSpPr>
        <xdr:cNvPr id="89" name="テキスト ボックス 88"/>
        <xdr:cNvSpPr txBox="1"/>
      </xdr:nvSpPr>
      <xdr:spPr>
        <a:xfrm>
          <a:off x="1784428" y="640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90" name="楕円 89"/>
        <xdr:cNvSpPr/>
      </xdr:nvSpPr>
      <xdr:spPr>
        <a:xfrm>
          <a:off x="1079500" y="62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43487</xdr:rowOff>
    </xdr:from>
    <xdr:ext cx="469744" cy="259045"/>
    <xdr:sp macro="" textlink="">
      <xdr:nvSpPr>
        <xdr:cNvPr id="91" name="テキスト ボックス 90"/>
        <xdr:cNvSpPr txBox="1"/>
      </xdr:nvSpPr>
      <xdr:spPr>
        <a:xfrm>
          <a:off x="895428" y="63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92122</xdr:rowOff>
    </xdr:from>
    <xdr:to>
      <xdr:col>24</xdr:col>
      <xdr:colOff>63500</xdr:colOff>
      <xdr:row>58</xdr:row>
      <xdr:rowOff>91658</xdr:rowOff>
    </xdr:to>
    <xdr:cxnSp macro="">
      <xdr:nvCxnSpPr>
        <xdr:cNvPr id="122" name="直線コネクタ 121"/>
        <xdr:cNvCxnSpPr/>
      </xdr:nvCxnSpPr>
      <xdr:spPr>
        <a:xfrm flipV="1">
          <a:off x="3797300" y="9693322"/>
          <a:ext cx="838200" cy="34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91658</xdr:rowOff>
    </xdr:from>
    <xdr:to>
      <xdr:col>19</xdr:col>
      <xdr:colOff>177800</xdr:colOff>
      <xdr:row>58</xdr:row>
      <xdr:rowOff>112549</xdr:rowOff>
    </xdr:to>
    <xdr:cxnSp macro="">
      <xdr:nvCxnSpPr>
        <xdr:cNvPr id="125" name="直線コネクタ 124"/>
        <xdr:cNvCxnSpPr/>
      </xdr:nvCxnSpPr>
      <xdr:spPr>
        <a:xfrm flipV="1">
          <a:off x="2908300" y="10035758"/>
          <a:ext cx="889000" cy="2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101455</xdr:rowOff>
    </xdr:from>
    <xdr:to>
      <xdr:col>15</xdr:col>
      <xdr:colOff>50800</xdr:colOff>
      <xdr:row>58</xdr:row>
      <xdr:rowOff>112549</xdr:rowOff>
    </xdr:to>
    <xdr:cxnSp macro="">
      <xdr:nvCxnSpPr>
        <xdr:cNvPr id="128" name="直線コネクタ 127"/>
        <xdr:cNvCxnSpPr/>
      </xdr:nvCxnSpPr>
      <xdr:spPr>
        <a:xfrm>
          <a:off x="2019300" y="10045555"/>
          <a:ext cx="889000" cy="1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85590</xdr:rowOff>
    </xdr:from>
    <xdr:to>
      <xdr:col>10</xdr:col>
      <xdr:colOff>114300</xdr:colOff>
      <xdr:row>58</xdr:row>
      <xdr:rowOff>101455</xdr:rowOff>
    </xdr:to>
    <xdr:cxnSp macro="">
      <xdr:nvCxnSpPr>
        <xdr:cNvPr id="131" name="直線コネクタ 130"/>
        <xdr:cNvCxnSpPr/>
      </xdr:nvCxnSpPr>
      <xdr:spPr>
        <a:xfrm>
          <a:off x="1130300" y="10029690"/>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41322</xdr:rowOff>
    </xdr:from>
    <xdr:to>
      <xdr:col>24</xdr:col>
      <xdr:colOff>114300</xdr:colOff>
      <xdr:row>56</xdr:row>
      <xdr:rowOff>142922</xdr:rowOff>
    </xdr:to>
    <xdr:sp macro="" textlink="">
      <xdr:nvSpPr>
        <xdr:cNvPr id="141" name="楕円 140"/>
        <xdr:cNvSpPr/>
      </xdr:nvSpPr>
      <xdr:spPr>
        <a:xfrm>
          <a:off x="4584700" y="96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127699</xdr:rowOff>
    </xdr:from>
    <xdr:ext cx="599010" cy="259045"/>
    <xdr:sp macro="" textlink="">
      <xdr:nvSpPr>
        <xdr:cNvPr id="142" name="総務費該当値テキスト"/>
        <xdr:cNvSpPr txBox="1"/>
      </xdr:nvSpPr>
      <xdr:spPr>
        <a:xfrm>
          <a:off x="4686300" y="955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40858</xdr:rowOff>
    </xdr:from>
    <xdr:to>
      <xdr:col>20</xdr:col>
      <xdr:colOff>38100</xdr:colOff>
      <xdr:row>58</xdr:row>
      <xdr:rowOff>142458</xdr:rowOff>
    </xdr:to>
    <xdr:sp macro="" textlink="">
      <xdr:nvSpPr>
        <xdr:cNvPr id="143" name="楕円 142"/>
        <xdr:cNvSpPr/>
      </xdr:nvSpPr>
      <xdr:spPr>
        <a:xfrm>
          <a:off x="3746500" y="99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133585</xdr:rowOff>
    </xdr:from>
    <xdr:ext cx="534377" cy="259045"/>
    <xdr:sp macro="" textlink="">
      <xdr:nvSpPr>
        <xdr:cNvPr id="144" name="テキスト ボックス 143"/>
        <xdr:cNvSpPr txBox="1"/>
      </xdr:nvSpPr>
      <xdr:spPr>
        <a:xfrm>
          <a:off x="3530111" y="1007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61749</xdr:rowOff>
    </xdr:from>
    <xdr:to>
      <xdr:col>15</xdr:col>
      <xdr:colOff>101600</xdr:colOff>
      <xdr:row>58</xdr:row>
      <xdr:rowOff>163349</xdr:rowOff>
    </xdr:to>
    <xdr:sp macro="" textlink="">
      <xdr:nvSpPr>
        <xdr:cNvPr id="145" name="楕円 144"/>
        <xdr:cNvSpPr/>
      </xdr:nvSpPr>
      <xdr:spPr>
        <a:xfrm>
          <a:off x="2857500" y="1000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154476</xdr:rowOff>
    </xdr:from>
    <xdr:ext cx="534377" cy="259045"/>
    <xdr:sp macro="" textlink="">
      <xdr:nvSpPr>
        <xdr:cNvPr id="146" name="テキスト ボックス 145"/>
        <xdr:cNvSpPr txBox="1"/>
      </xdr:nvSpPr>
      <xdr:spPr>
        <a:xfrm>
          <a:off x="2641111" y="1009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50655</xdr:rowOff>
    </xdr:from>
    <xdr:to>
      <xdr:col>10</xdr:col>
      <xdr:colOff>165100</xdr:colOff>
      <xdr:row>58</xdr:row>
      <xdr:rowOff>152255</xdr:rowOff>
    </xdr:to>
    <xdr:sp macro="" textlink="">
      <xdr:nvSpPr>
        <xdr:cNvPr id="147" name="楕円 146"/>
        <xdr:cNvSpPr/>
      </xdr:nvSpPr>
      <xdr:spPr>
        <a:xfrm>
          <a:off x="1968500" y="99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143382</xdr:rowOff>
    </xdr:from>
    <xdr:ext cx="534377" cy="259045"/>
    <xdr:sp macro="" textlink="">
      <xdr:nvSpPr>
        <xdr:cNvPr id="148" name="テキスト ボックス 147"/>
        <xdr:cNvSpPr txBox="1"/>
      </xdr:nvSpPr>
      <xdr:spPr>
        <a:xfrm>
          <a:off x="1752111" y="1008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34790</xdr:rowOff>
    </xdr:from>
    <xdr:to>
      <xdr:col>6</xdr:col>
      <xdr:colOff>38100</xdr:colOff>
      <xdr:row>58</xdr:row>
      <xdr:rowOff>136390</xdr:rowOff>
    </xdr:to>
    <xdr:sp macro="" textlink="">
      <xdr:nvSpPr>
        <xdr:cNvPr id="149" name="楕円 148"/>
        <xdr:cNvSpPr/>
      </xdr:nvSpPr>
      <xdr:spPr>
        <a:xfrm>
          <a:off x="1079500" y="997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127517</xdr:rowOff>
    </xdr:from>
    <xdr:ext cx="534377" cy="259045"/>
    <xdr:sp macro="" textlink="">
      <xdr:nvSpPr>
        <xdr:cNvPr id="150" name="テキスト ボックス 149"/>
        <xdr:cNvSpPr txBox="1"/>
      </xdr:nvSpPr>
      <xdr:spPr>
        <a:xfrm>
          <a:off x="863111" y="1007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16762</xdr:rowOff>
    </xdr:from>
    <xdr:to>
      <xdr:col>24</xdr:col>
      <xdr:colOff>63500</xdr:colOff>
      <xdr:row>77</xdr:row>
      <xdr:rowOff>3716</xdr:rowOff>
    </xdr:to>
    <xdr:cxnSp macro="">
      <xdr:nvCxnSpPr>
        <xdr:cNvPr id="182" name="直線コネクタ 181"/>
        <xdr:cNvCxnSpPr/>
      </xdr:nvCxnSpPr>
      <xdr:spPr>
        <a:xfrm flipV="1">
          <a:off x="3797300" y="13046962"/>
          <a:ext cx="838200" cy="15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3716</xdr:rowOff>
    </xdr:from>
    <xdr:to>
      <xdr:col>19</xdr:col>
      <xdr:colOff>177800</xdr:colOff>
      <xdr:row>77</xdr:row>
      <xdr:rowOff>104153</xdr:rowOff>
    </xdr:to>
    <xdr:cxnSp macro="">
      <xdr:nvCxnSpPr>
        <xdr:cNvPr id="185" name="直線コネクタ 184"/>
        <xdr:cNvCxnSpPr/>
      </xdr:nvCxnSpPr>
      <xdr:spPr>
        <a:xfrm flipV="1">
          <a:off x="2908300" y="13205366"/>
          <a:ext cx="889000" cy="10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142345</xdr:rowOff>
    </xdr:from>
    <xdr:to>
      <xdr:col>15</xdr:col>
      <xdr:colOff>50800</xdr:colOff>
      <xdr:row>77</xdr:row>
      <xdr:rowOff>104153</xdr:rowOff>
    </xdr:to>
    <xdr:cxnSp macro="">
      <xdr:nvCxnSpPr>
        <xdr:cNvPr id="188" name="直線コネクタ 187"/>
        <xdr:cNvCxnSpPr/>
      </xdr:nvCxnSpPr>
      <xdr:spPr>
        <a:xfrm>
          <a:off x="2019300" y="13172545"/>
          <a:ext cx="889000" cy="13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142345</xdr:rowOff>
    </xdr:from>
    <xdr:to>
      <xdr:col>10</xdr:col>
      <xdr:colOff>114300</xdr:colOff>
      <xdr:row>77</xdr:row>
      <xdr:rowOff>139112</xdr:rowOff>
    </xdr:to>
    <xdr:cxnSp macro="">
      <xdr:nvCxnSpPr>
        <xdr:cNvPr id="191" name="直線コネクタ 190"/>
        <xdr:cNvCxnSpPr/>
      </xdr:nvCxnSpPr>
      <xdr:spPr>
        <a:xfrm flipV="1">
          <a:off x="1130300" y="13172545"/>
          <a:ext cx="889000" cy="16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137413</xdr:rowOff>
    </xdr:from>
    <xdr:to>
      <xdr:col>24</xdr:col>
      <xdr:colOff>114300</xdr:colOff>
      <xdr:row>76</xdr:row>
      <xdr:rowOff>67562</xdr:rowOff>
    </xdr:to>
    <xdr:sp macro="" textlink="">
      <xdr:nvSpPr>
        <xdr:cNvPr id="201" name="楕円 200"/>
        <xdr:cNvSpPr/>
      </xdr:nvSpPr>
      <xdr:spPr>
        <a:xfrm>
          <a:off x="4584700" y="129961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115839</xdr:rowOff>
    </xdr:from>
    <xdr:ext cx="599010" cy="259045"/>
    <xdr:sp macro="" textlink="">
      <xdr:nvSpPr>
        <xdr:cNvPr id="202" name="民生費該当値テキスト"/>
        <xdr:cNvSpPr txBox="1"/>
      </xdr:nvSpPr>
      <xdr:spPr>
        <a:xfrm>
          <a:off x="4686300" y="1297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124366</xdr:rowOff>
    </xdr:from>
    <xdr:to>
      <xdr:col>20</xdr:col>
      <xdr:colOff>38100</xdr:colOff>
      <xdr:row>77</xdr:row>
      <xdr:rowOff>54516</xdr:rowOff>
    </xdr:to>
    <xdr:sp macro="" textlink="">
      <xdr:nvSpPr>
        <xdr:cNvPr id="203" name="楕円 202"/>
        <xdr:cNvSpPr/>
      </xdr:nvSpPr>
      <xdr:spPr>
        <a:xfrm>
          <a:off x="3746500" y="1315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45643</xdr:rowOff>
    </xdr:from>
    <xdr:ext cx="599010" cy="259045"/>
    <xdr:sp macro="" textlink="">
      <xdr:nvSpPr>
        <xdr:cNvPr id="204" name="テキスト ボックス 203"/>
        <xdr:cNvSpPr txBox="1"/>
      </xdr:nvSpPr>
      <xdr:spPr>
        <a:xfrm>
          <a:off x="3497795" y="1324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53353</xdr:rowOff>
    </xdr:from>
    <xdr:to>
      <xdr:col>15</xdr:col>
      <xdr:colOff>101600</xdr:colOff>
      <xdr:row>77</xdr:row>
      <xdr:rowOff>154953</xdr:rowOff>
    </xdr:to>
    <xdr:sp macro="" textlink="">
      <xdr:nvSpPr>
        <xdr:cNvPr id="205" name="楕円 204"/>
        <xdr:cNvSpPr/>
      </xdr:nvSpPr>
      <xdr:spPr>
        <a:xfrm>
          <a:off x="2857500" y="132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146080</xdr:rowOff>
    </xdr:from>
    <xdr:ext cx="599010" cy="259045"/>
    <xdr:sp macro="" textlink="">
      <xdr:nvSpPr>
        <xdr:cNvPr id="206" name="テキスト ボックス 205"/>
        <xdr:cNvSpPr txBox="1"/>
      </xdr:nvSpPr>
      <xdr:spPr>
        <a:xfrm>
          <a:off x="2608795" y="133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91545</xdr:rowOff>
    </xdr:from>
    <xdr:to>
      <xdr:col>10</xdr:col>
      <xdr:colOff>165100</xdr:colOff>
      <xdr:row>77</xdr:row>
      <xdr:rowOff>21695</xdr:rowOff>
    </xdr:to>
    <xdr:sp macro="" textlink="">
      <xdr:nvSpPr>
        <xdr:cNvPr id="207" name="楕円 206"/>
        <xdr:cNvSpPr/>
      </xdr:nvSpPr>
      <xdr:spPr>
        <a:xfrm>
          <a:off x="1968500" y="1312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12822</xdr:rowOff>
    </xdr:from>
    <xdr:ext cx="599010" cy="259045"/>
    <xdr:sp macro="" textlink="">
      <xdr:nvSpPr>
        <xdr:cNvPr id="208" name="テキスト ボックス 207"/>
        <xdr:cNvSpPr txBox="1"/>
      </xdr:nvSpPr>
      <xdr:spPr>
        <a:xfrm>
          <a:off x="1719795" y="1321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88312</xdr:rowOff>
    </xdr:from>
    <xdr:to>
      <xdr:col>6</xdr:col>
      <xdr:colOff>38100</xdr:colOff>
      <xdr:row>78</xdr:row>
      <xdr:rowOff>18462</xdr:rowOff>
    </xdr:to>
    <xdr:sp macro="" textlink="">
      <xdr:nvSpPr>
        <xdr:cNvPr id="209" name="楕円 208"/>
        <xdr:cNvSpPr/>
      </xdr:nvSpPr>
      <xdr:spPr>
        <a:xfrm>
          <a:off x="1079500" y="1328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9589</xdr:rowOff>
    </xdr:from>
    <xdr:ext cx="599010" cy="259045"/>
    <xdr:sp macro="" textlink="">
      <xdr:nvSpPr>
        <xdr:cNvPr id="210" name="テキスト ボックス 209"/>
        <xdr:cNvSpPr txBox="1"/>
      </xdr:nvSpPr>
      <xdr:spPr>
        <a:xfrm>
          <a:off x="830795" y="1338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143015</xdr:rowOff>
    </xdr:from>
    <xdr:to>
      <xdr:col>24</xdr:col>
      <xdr:colOff>63500</xdr:colOff>
      <xdr:row>99</xdr:row>
      <xdr:rowOff>86906</xdr:rowOff>
    </xdr:to>
    <xdr:cxnSp macro="">
      <xdr:nvCxnSpPr>
        <xdr:cNvPr id="240" name="直線コネクタ 239"/>
        <xdr:cNvCxnSpPr/>
      </xdr:nvCxnSpPr>
      <xdr:spPr>
        <a:xfrm flipV="1">
          <a:off x="3797300" y="16945115"/>
          <a:ext cx="838200" cy="1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86906</xdr:rowOff>
    </xdr:from>
    <xdr:to>
      <xdr:col>19</xdr:col>
      <xdr:colOff>177800</xdr:colOff>
      <xdr:row>99</xdr:row>
      <xdr:rowOff>90830</xdr:rowOff>
    </xdr:to>
    <xdr:cxnSp macro="">
      <xdr:nvCxnSpPr>
        <xdr:cNvPr id="243" name="直線コネクタ 242"/>
        <xdr:cNvCxnSpPr/>
      </xdr:nvCxnSpPr>
      <xdr:spPr>
        <a:xfrm flipV="1">
          <a:off x="2908300" y="17060456"/>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46977</xdr:rowOff>
    </xdr:from>
    <xdr:to>
      <xdr:col>15</xdr:col>
      <xdr:colOff>50800</xdr:colOff>
      <xdr:row>99</xdr:row>
      <xdr:rowOff>90830</xdr:rowOff>
    </xdr:to>
    <xdr:cxnSp macro="">
      <xdr:nvCxnSpPr>
        <xdr:cNvPr id="246" name="直線コネクタ 245"/>
        <xdr:cNvCxnSpPr/>
      </xdr:nvCxnSpPr>
      <xdr:spPr>
        <a:xfrm>
          <a:off x="2019300" y="17020527"/>
          <a:ext cx="889000" cy="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31635</xdr:rowOff>
    </xdr:from>
    <xdr:to>
      <xdr:col>10</xdr:col>
      <xdr:colOff>114300</xdr:colOff>
      <xdr:row>99</xdr:row>
      <xdr:rowOff>46977</xdr:rowOff>
    </xdr:to>
    <xdr:cxnSp macro="">
      <xdr:nvCxnSpPr>
        <xdr:cNvPr id="249" name="直線コネクタ 248"/>
        <xdr:cNvCxnSpPr/>
      </xdr:nvCxnSpPr>
      <xdr:spPr>
        <a:xfrm>
          <a:off x="1130300" y="17005185"/>
          <a:ext cx="889000" cy="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92215</xdr:rowOff>
    </xdr:from>
    <xdr:to>
      <xdr:col>24</xdr:col>
      <xdr:colOff>114300</xdr:colOff>
      <xdr:row>99</xdr:row>
      <xdr:rowOff>22365</xdr:rowOff>
    </xdr:to>
    <xdr:sp macro="" textlink="">
      <xdr:nvSpPr>
        <xdr:cNvPr id="259" name="楕円 258"/>
        <xdr:cNvSpPr/>
      </xdr:nvSpPr>
      <xdr:spPr>
        <a:xfrm>
          <a:off x="4584700" y="168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70642</xdr:rowOff>
    </xdr:from>
    <xdr:ext cx="534377" cy="259045"/>
    <xdr:sp macro="" textlink="">
      <xdr:nvSpPr>
        <xdr:cNvPr id="260" name="衛生費該当値テキスト"/>
        <xdr:cNvSpPr txBox="1"/>
      </xdr:nvSpPr>
      <xdr:spPr>
        <a:xfrm>
          <a:off x="4686300" y="1687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36106</xdr:rowOff>
    </xdr:from>
    <xdr:to>
      <xdr:col>20</xdr:col>
      <xdr:colOff>38100</xdr:colOff>
      <xdr:row>99</xdr:row>
      <xdr:rowOff>137706</xdr:rowOff>
    </xdr:to>
    <xdr:sp macro="" textlink="">
      <xdr:nvSpPr>
        <xdr:cNvPr id="261" name="楕円 260"/>
        <xdr:cNvSpPr/>
      </xdr:nvSpPr>
      <xdr:spPr>
        <a:xfrm>
          <a:off x="3746500" y="170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128833</xdr:rowOff>
    </xdr:from>
    <xdr:ext cx="534377" cy="259045"/>
    <xdr:sp macro="" textlink="">
      <xdr:nvSpPr>
        <xdr:cNvPr id="262" name="テキスト ボックス 261"/>
        <xdr:cNvSpPr txBox="1"/>
      </xdr:nvSpPr>
      <xdr:spPr>
        <a:xfrm>
          <a:off x="3530111" y="1710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40030</xdr:rowOff>
    </xdr:from>
    <xdr:to>
      <xdr:col>15</xdr:col>
      <xdr:colOff>101600</xdr:colOff>
      <xdr:row>99</xdr:row>
      <xdr:rowOff>141630</xdr:rowOff>
    </xdr:to>
    <xdr:sp macro="" textlink="">
      <xdr:nvSpPr>
        <xdr:cNvPr id="263" name="楕円 262"/>
        <xdr:cNvSpPr/>
      </xdr:nvSpPr>
      <xdr:spPr>
        <a:xfrm>
          <a:off x="2857500" y="1701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132757</xdr:rowOff>
    </xdr:from>
    <xdr:ext cx="534377" cy="259045"/>
    <xdr:sp macro="" textlink="">
      <xdr:nvSpPr>
        <xdr:cNvPr id="264" name="テキスト ボックス 263"/>
        <xdr:cNvSpPr txBox="1"/>
      </xdr:nvSpPr>
      <xdr:spPr>
        <a:xfrm>
          <a:off x="2641111" y="1710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167627</xdr:rowOff>
    </xdr:from>
    <xdr:to>
      <xdr:col>10</xdr:col>
      <xdr:colOff>165100</xdr:colOff>
      <xdr:row>99</xdr:row>
      <xdr:rowOff>97777</xdr:rowOff>
    </xdr:to>
    <xdr:sp macro="" textlink="">
      <xdr:nvSpPr>
        <xdr:cNvPr id="265" name="楕円 264"/>
        <xdr:cNvSpPr/>
      </xdr:nvSpPr>
      <xdr:spPr>
        <a:xfrm>
          <a:off x="1968500" y="1696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88904</xdr:rowOff>
    </xdr:from>
    <xdr:ext cx="534377" cy="259045"/>
    <xdr:sp macro="" textlink="">
      <xdr:nvSpPr>
        <xdr:cNvPr id="266" name="テキスト ボックス 265"/>
        <xdr:cNvSpPr txBox="1"/>
      </xdr:nvSpPr>
      <xdr:spPr>
        <a:xfrm>
          <a:off x="1752111" y="1706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152285</xdr:rowOff>
    </xdr:from>
    <xdr:to>
      <xdr:col>6</xdr:col>
      <xdr:colOff>38100</xdr:colOff>
      <xdr:row>99</xdr:row>
      <xdr:rowOff>82435</xdr:rowOff>
    </xdr:to>
    <xdr:sp macro="" textlink="">
      <xdr:nvSpPr>
        <xdr:cNvPr id="267" name="楕円 266"/>
        <xdr:cNvSpPr/>
      </xdr:nvSpPr>
      <xdr:spPr>
        <a:xfrm>
          <a:off x="1079500" y="16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73562</xdr:rowOff>
    </xdr:from>
    <xdr:ext cx="534377" cy="259045"/>
    <xdr:sp macro="" textlink="">
      <xdr:nvSpPr>
        <xdr:cNvPr id="268" name="テキスト ボックス 267"/>
        <xdr:cNvSpPr txBox="1"/>
      </xdr:nvSpPr>
      <xdr:spPr>
        <a:xfrm>
          <a:off x="863111" y="1704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74778</xdr:rowOff>
    </xdr:from>
    <xdr:to>
      <xdr:col>55</xdr:col>
      <xdr:colOff>0</xdr:colOff>
      <xdr:row>35</xdr:row>
      <xdr:rowOff>63348</xdr:rowOff>
    </xdr:to>
    <xdr:cxnSp macro="">
      <xdr:nvCxnSpPr>
        <xdr:cNvPr id="295" name="直線コネクタ 294"/>
        <xdr:cNvCxnSpPr/>
      </xdr:nvCxnSpPr>
      <xdr:spPr>
        <a:xfrm flipV="1">
          <a:off x="9639300" y="5904078"/>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63348</xdr:rowOff>
    </xdr:from>
    <xdr:to>
      <xdr:col>50</xdr:col>
      <xdr:colOff>114300</xdr:colOff>
      <xdr:row>35</xdr:row>
      <xdr:rowOff>96952</xdr:rowOff>
    </xdr:to>
    <xdr:cxnSp macro="">
      <xdr:nvCxnSpPr>
        <xdr:cNvPr id="298" name="直線コネクタ 297"/>
        <xdr:cNvCxnSpPr/>
      </xdr:nvCxnSpPr>
      <xdr:spPr>
        <a:xfrm flipV="1">
          <a:off x="8750300" y="6064098"/>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118534</xdr:rowOff>
    </xdr:from>
    <xdr:ext cx="469744" cy="259045"/>
    <xdr:sp macro="" textlink="">
      <xdr:nvSpPr>
        <xdr:cNvPr id="300" name="テキスト ボックス 299"/>
        <xdr:cNvSpPr txBox="1"/>
      </xdr:nvSpPr>
      <xdr:spPr>
        <a:xfrm>
          <a:off x="9404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96952</xdr:rowOff>
    </xdr:from>
    <xdr:to>
      <xdr:col>45</xdr:col>
      <xdr:colOff>177800</xdr:colOff>
      <xdr:row>37</xdr:row>
      <xdr:rowOff>254</xdr:rowOff>
    </xdr:to>
    <xdr:cxnSp macro="">
      <xdr:nvCxnSpPr>
        <xdr:cNvPr id="301" name="直線コネクタ 300"/>
        <xdr:cNvCxnSpPr/>
      </xdr:nvCxnSpPr>
      <xdr:spPr>
        <a:xfrm flipV="1">
          <a:off x="7861300" y="6097702"/>
          <a:ext cx="889000" cy="2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106418</xdr:rowOff>
    </xdr:from>
    <xdr:ext cx="469744" cy="259045"/>
    <xdr:sp macro="" textlink="">
      <xdr:nvSpPr>
        <xdr:cNvPr id="303" name="テキスト ボックス 302"/>
        <xdr:cNvSpPr txBox="1"/>
      </xdr:nvSpPr>
      <xdr:spPr>
        <a:xfrm>
          <a:off x="8515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254</xdr:rowOff>
    </xdr:from>
    <xdr:to>
      <xdr:col>41</xdr:col>
      <xdr:colOff>50800</xdr:colOff>
      <xdr:row>37</xdr:row>
      <xdr:rowOff>68834</xdr:rowOff>
    </xdr:to>
    <xdr:cxnSp macro="">
      <xdr:nvCxnSpPr>
        <xdr:cNvPr id="304" name="直線コネクタ 303"/>
        <xdr:cNvCxnSpPr/>
      </xdr:nvCxnSpPr>
      <xdr:spPr>
        <a:xfrm flipV="1">
          <a:off x="6972300" y="63439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78986</xdr:rowOff>
    </xdr:from>
    <xdr:ext cx="469744" cy="259045"/>
    <xdr:sp macro="" textlink="">
      <xdr:nvSpPr>
        <xdr:cNvPr id="306" name="テキスト ボックス 305"/>
        <xdr:cNvSpPr txBox="1"/>
      </xdr:nvSpPr>
      <xdr:spPr>
        <a:xfrm>
          <a:off x="7626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23978</xdr:rowOff>
    </xdr:from>
    <xdr:to>
      <xdr:col>55</xdr:col>
      <xdr:colOff>50800</xdr:colOff>
      <xdr:row>34</xdr:row>
      <xdr:rowOff>125578</xdr:rowOff>
    </xdr:to>
    <xdr:sp macro="" textlink="">
      <xdr:nvSpPr>
        <xdr:cNvPr id="314" name="楕円 313"/>
        <xdr:cNvSpPr/>
      </xdr:nvSpPr>
      <xdr:spPr>
        <a:xfrm>
          <a:off x="10426700" y="58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46855</xdr:rowOff>
    </xdr:from>
    <xdr:ext cx="469744" cy="259045"/>
    <xdr:sp macro="" textlink="">
      <xdr:nvSpPr>
        <xdr:cNvPr id="315" name="労働費該当値テキスト"/>
        <xdr:cNvSpPr txBox="1"/>
      </xdr:nvSpPr>
      <xdr:spPr>
        <a:xfrm>
          <a:off x="10528300" y="570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12548</xdr:rowOff>
    </xdr:from>
    <xdr:to>
      <xdr:col>50</xdr:col>
      <xdr:colOff>165100</xdr:colOff>
      <xdr:row>35</xdr:row>
      <xdr:rowOff>114148</xdr:rowOff>
    </xdr:to>
    <xdr:sp macro="" textlink="">
      <xdr:nvSpPr>
        <xdr:cNvPr id="316" name="楕円 315"/>
        <xdr:cNvSpPr/>
      </xdr:nvSpPr>
      <xdr:spPr>
        <a:xfrm>
          <a:off x="9588500" y="60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130675</xdr:rowOff>
    </xdr:from>
    <xdr:ext cx="469744" cy="259045"/>
    <xdr:sp macro="" textlink="">
      <xdr:nvSpPr>
        <xdr:cNvPr id="317" name="テキスト ボックス 316"/>
        <xdr:cNvSpPr txBox="1"/>
      </xdr:nvSpPr>
      <xdr:spPr>
        <a:xfrm>
          <a:off x="9404428" y="578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46152</xdr:rowOff>
    </xdr:from>
    <xdr:to>
      <xdr:col>46</xdr:col>
      <xdr:colOff>38100</xdr:colOff>
      <xdr:row>35</xdr:row>
      <xdr:rowOff>147752</xdr:rowOff>
    </xdr:to>
    <xdr:sp macro="" textlink="">
      <xdr:nvSpPr>
        <xdr:cNvPr id="318" name="楕円 317"/>
        <xdr:cNvSpPr/>
      </xdr:nvSpPr>
      <xdr:spPr>
        <a:xfrm>
          <a:off x="8699500" y="60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164279</xdr:rowOff>
    </xdr:from>
    <xdr:ext cx="469744" cy="259045"/>
    <xdr:sp macro="" textlink="">
      <xdr:nvSpPr>
        <xdr:cNvPr id="319" name="テキスト ボックス 318"/>
        <xdr:cNvSpPr txBox="1"/>
      </xdr:nvSpPr>
      <xdr:spPr>
        <a:xfrm>
          <a:off x="8515428" y="582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120904</xdr:rowOff>
    </xdr:from>
    <xdr:to>
      <xdr:col>41</xdr:col>
      <xdr:colOff>101600</xdr:colOff>
      <xdr:row>37</xdr:row>
      <xdr:rowOff>51054</xdr:rowOff>
    </xdr:to>
    <xdr:sp macro="" textlink="">
      <xdr:nvSpPr>
        <xdr:cNvPr id="320" name="楕円 319"/>
        <xdr:cNvSpPr/>
      </xdr:nvSpPr>
      <xdr:spPr>
        <a:xfrm>
          <a:off x="7810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67581</xdr:rowOff>
    </xdr:from>
    <xdr:ext cx="469744" cy="259045"/>
    <xdr:sp macro="" textlink="">
      <xdr:nvSpPr>
        <xdr:cNvPr id="321" name="テキスト ボックス 320"/>
        <xdr:cNvSpPr txBox="1"/>
      </xdr:nvSpPr>
      <xdr:spPr>
        <a:xfrm>
          <a:off x="7626428" y="606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18034</xdr:rowOff>
    </xdr:from>
    <xdr:to>
      <xdr:col>36</xdr:col>
      <xdr:colOff>165100</xdr:colOff>
      <xdr:row>37</xdr:row>
      <xdr:rowOff>119634</xdr:rowOff>
    </xdr:to>
    <xdr:sp macro="" textlink="">
      <xdr:nvSpPr>
        <xdr:cNvPr id="322" name="楕円 321"/>
        <xdr:cNvSpPr/>
      </xdr:nvSpPr>
      <xdr:spPr>
        <a:xfrm>
          <a:off x="6921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110761</xdr:rowOff>
    </xdr:from>
    <xdr:ext cx="469744" cy="259045"/>
    <xdr:sp macro="" textlink="">
      <xdr:nvSpPr>
        <xdr:cNvPr id="323" name="テキスト ボックス 322"/>
        <xdr:cNvSpPr txBox="1"/>
      </xdr:nvSpPr>
      <xdr:spPr>
        <a:xfrm>
          <a:off x="6737428"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157740</xdr:rowOff>
    </xdr:from>
    <xdr:to>
      <xdr:col>55</xdr:col>
      <xdr:colOff>0</xdr:colOff>
      <xdr:row>58</xdr:row>
      <xdr:rowOff>22637</xdr:rowOff>
    </xdr:to>
    <xdr:cxnSp macro="">
      <xdr:nvCxnSpPr>
        <xdr:cNvPr id="352" name="直線コネクタ 351"/>
        <xdr:cNvCxnSpPr/>
      </xdr:nvCxnSpPr>
      <xdr:spPr>
        <a:xfrm flipV="1">
          <a:off x="9639300" y="9930390"/>
          <a:ext cx="8382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152368</xdr:rowOff>
    </xdr:from>
    <xdr:to>
      <xdr:col>50</xdr:col>
      <xdr:colOff>114300</xdr:colOff>
      <xdr:row>58</xdr:row>
      <xdr:rowOff>22637</xdr:rowOff>
    </xdr:to>
    <xdr:cxnSp macro="">
      <xdr:nvCxnSpPr>
        <xdr:cNvPr id="355" name="直線コネクタ 354"/>
        <xdr:cNvCxnSpPr/>
      </xdr:nvCxnSpPr>
      <xdr:spPr>
        <a:xfrm>
          <a:off x="8750300" y="9925018"/>
          <a:ext cx="8890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138405</xdr:rowOff>
    </xdr:from>
    <xdr:to>
      <xdr:col>45</xdr:col>
      <xdr:colOff>177800</xdr:colOff>
      <xdr:row>57</xdr:row>
      <xdr:rowOff>152368</xdr:rowOff>
    </xdr:to>
    <xdr:cxnSp macro="">
      <xdr:nvCxnSpPr>
        <xdr:cNvPr id="358" name="直線コネクタ 357"/>
        <xdr:cNvCxnSpPr/>
      </xdr:nvCxnSpPr>
      <xdr:spPr>
        <a:xfrm>
          <a:off x="7861300" y="9911055"/>
          <a:ext cx="889000" cy="1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138405</xdr:rowOff>
    </xdr:from>
    <xdr:to>
      <xdr:col>41</xdr:col>
      <xdr:colOff>50800</xdr:colOff>
      <xdr:row>58</xdr:row>
      <xdr:rowOff>26677</xdr:rowOff>
    </xdr:to>
    <xdr:cxnSp macro="">
      <xdr:nvCxnSpPr>
        <xdr:cNvPr id="361" name="直線コネクタ 360"/>
        <xdr:cNvCxnSpPr/>
      </xdr:nvCxnSpPr>
      <xdr:spPr>
        <a:xfrm flipV="1">
          <a:off x="6972300" y="9911055"/>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106940</xdr:rowOff>
    </xdr:from>
    <xdr:to>
      <xdr:col>55</xdr:col>
      <xdr:colOff>50800</xdr:colOff>
      <xdr:row>58</xdr:row>
      <xdr:rowOff>37090</xdr:rowOff>
    </xdr:to>
    <xdr:sp macro="" textlink="">
      <xdr:nvSpPr>
        <xdr:cNvPr id="371" name="楕円 370"/>
        <xdr:cNvSpPr/>
      </xdr:nvSpPr>
      <xdr:spPr>
        <a:xfrm>
          <a:off x="10426700" y="9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85367</xdr:rowOff>
    </xdr:from>
    <xdr:ext cx="534377" cy="259045"/>
    <xdr:sp macro="" textlink="">
      <xdr:nvSpPr>
        <xdr:cNvPr id="372" name="農林水産業費該当値テキスト"/>
        <xdr:cNvSpPr txBox="1"/>
      </xdr:nvSpPr>
      <xdr:spPr>
        <a:xfrm>
          <a:off x="10528300" y="98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143287</xdr:rowOff>
    </xdr:from>
    <xdr:to>
      <xdr:col>50</xdr:col>
      <xdr:colOff>165100</xdr:colOff>
      <xdr:row>58</xdr:row>
      <xdr:rowOff>73437</xdr:rowOff>
    </xdr:to>
    <xdr:sp macro="" textlink="">
      <xdr:nvSpPr>
        <xdr:cNvPr id="373" name="楕円 372"/>
        <xdr:cNvSpPr/>
      </xdr:nvSpPr>
      <xdr:spPr>
        <a:xfrm>
          <a:off x="9588500" y="991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64564</xdr:rowOff>
    </xdr:from>
    <xdr:ext cx="534377" cy="259045"/>
    <xdr:sp macro="" textlink="">
      <xdr:nvSpPr>
        <xdr:cNvPr id="374" name="テキスト ボックス 373"/>
        <xdr:cNvSpPr txBox="1"/>
      </xdr:nvSpPr>
      <xdr:spPr>
        <a:xfrm>
          <a:off x="9372111" y="100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101568</xdr:rowOff>
    </xdr:from>
    <xdr:to>
      <xdr:col>46</xdr:col>
      <xdr:colOff>38100</xdr:colOff>
      <xdr:row>58</xdr:row>
      <xdr:rowOff>31718</xdr:rowOff>
    </xdr:to>
    <xdr:sp macro="" textlink="">
      <xdr:nvSpPr>
        <xdr:cNvPr id="375" name="楕円 374"/>
        <xdr:cNvSpPr/>
      </xdr:nvSpPr>
      <xdr:spPr>
        <a:xfrm>
          <a:off x="8699500" y="98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22845</xdr:rowOff>
    </xdr:from>
    <xdr:ext cx="534377" cy="259045"/>
    <xdr:sp macro="" textlink="">
      <xdr:nvSpPr>
        <xdr:cNvPr id="376" name="テキスト ボックス 375"/>
        <xdr:cNvSpPr txBox="1"/>
      </xdr:nvSpPr>
      <xdr:spPr>
        <a:xfrm>
          <a:off x="8483111" y="996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87605</xdr:rowOff>
    </xdr:from>
    <xdr:to>
      <xdr:col>41</xdr:col>
      <xdr:colOff>101600</xdr:colOff>
      <xdr:row>58</xdr:row>
      <xdr:rowOff>17755</xdr:rowOff>
    </xdr:to>
    <xdr:sp macro="" textlink="">
      <xdr:nvSpPr>
        <xdr:cNvPr id="377" name="楕円 376"/>
        <xdr:cNvSpPr/>
      </xdr:nvSpPr>
      <xdr:spPr>
        <a:xfrm>
          <a:off x="7810500" y="98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8882</xdr:rowOff>
    </xdr:from>
    <xdr:ext cx="534377" cy="259045"/>
    <xdr:sp macro="" textlink="">
      <xdr:nvSpPr>
        <xdr:cNvPr id="378" name="テキスト ボックス 377"/>
        <xdr:cNvSpPr txBox="1"/>
      </xdr:nvSpPr>
      <xdr:spPr>
        <a:xfrm>
          <a:off x="7594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147327</xdr:rowOff>
    </xdr:from>
    <xdr:to>
      <xdr:col>36</xdr:col>
      <xdr:colOff>165100</xdr:colOff>
      <xdr:row>58</xdr:row>
      <xdr:rowOff>77477</xdr:rowOff>
    </xdr:to>
    <xdr:sp macro="" textlink="">
      <xdr:nvSpPr>
        <xdr:cNvPr id="379" name="楕円 378"/>
        <xdr:cNvSpPr/>
      </xdr:nvSpPr>
      <xdr:spPr>
        <a:xfrm>
          <a:off x="6921500" y="99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68604</xdr:rowOff>
    </xdr:from>
    <xdr:ext cx="469744" cy="259045"/>
    <xdr:sp macro="" textlink="">
      <xdr:nvSpPr>
        <xdr:cNvPr id="380" name="テキスト ボックス 379"/>
        <xdr:cNvSpPr txBox="1"/>
      </xdr:nvSpPr>
      <xdr:spPr>
        <a:xfrm>
          <a:off x="6737428" y="100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160674</xdr:rowOff>
    </xdr:from>
    <xdr:to>
      <xdr:col>55</xdr:col>
      <xdr:colOff>0</xdr:colOff>
      <xdr:row>78</xdr:row>
      <xdr:rowOff>79160</xdr:rowOff>
    </xdr:to>
    <xdr:cxnSp macro="">
      <xdr:nvCxnSpPr>
        <xdr:cNvPr id="409" name="直線コネクタ 408"/>
        <xdr:cNvCxnSpPr/>
      </xdr:nvCxnSpPr>
      <xdr:spPr>
        <a:xfrm flipV="1">
          <a:off x="9639300" y="13190874"/>
          <a:ext cx="838200" cy="26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79160</xdr:rowOff>
    </xdr:from>
    <xdr:to>
      <xdr:col>50</xdr:col>
      <xdr:colOff>114300</xdr:colOff>
      <xdr:row>78</xdr:row>
      <xdr:rowOff>108059</xdr:rowOff>
    </xdr:to>
    <xdr:cxnSp macro="">
      <xdr:nvCxnSpPr>
        <xdr:cNvPr id="412" name="直線コネクタ 411"/>
        <xdr:cNvCxnSpPr/>
      </xdr:nvCxnSpPr>
      <xdr:spPr>
        <a:xfrm flipV="1">
          <a:off x="8750300" y="13452260"/>
          <a:ext cx="8890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108059</xdr:rowOff>
    </xdr:from>
    <xdr:to>
      <xdr:col>45</xdr:col>
      <xdr:colOff>177800</xdr:colOff>
      <xdr:row>78</xdr:row>
      <xdr:rowOff>133108</xdr:rowOff>
    </xdr:to>
    <xdr:cxnSp macro="">
      <xdr:nvCxnSpPr>
        <xdr:cNvPr id="415" name="直線コネクタ 414"/>
        <xdr:cNvCxnSpPr/>
      </xdr:nvCxnSpPr>
      <xdr:spPr>
        <a:xfrm flipV="1">
          <a:off x="7861300" y="13481159"/>
          <a:ext cx="889000" cy="2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xdr:rowOff>
    </xdr:from>
    <xdr:to>
      <xdr:col>41</xdr:col>
      <xdr:colOff>50800</xdr:colOff>
      <xdr:row>78</xdr:row>
      <xdr:rowOff>133108</xdr:rowOff>
    </xdr:to>
    <xdr:cxnSp macro="">
      <xdr:nvCxnSpPr>
        <xdr:cNvPr id="418" name="直線コネクタ 417"/>
        <xdr:cNvCxnSpPr/>
      </xdr:nvCxnSpPr>
      <xdr:spPr>
        <a:xfrm>
          <a:off x="6972300" y="13373125"/>
          <a:ext cx="889000" cy="13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109874</xdr:rowOff>
    </xdr:from>
    <xdr:to>
      <xdr:col>55</xdr:col>
      <xdr:colOff>50800</xdr:colOff>
      <xdr:row>77</xdr:row>
      <xdr:rowOff>40024</xdr:rowOff>
    </xdr:to>
    <xdr:sp macro="" textlink="">
      <xdr:nvSpPr>
        <xdr:cNvPr id="428" name="楕円 427"/>
        <xdr:cNvSpPr/>
      </xdr:nvSpPr>
      <xdr:spPr>
        <a:xfrm>
          <a:off x="10426700" y="1314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88301</xdr:rowOff>
    </xdr:from>
    <xdr:ext cx="534377" cy="259045"/>
    <xdr:sp macro="" textlink="">
      <xdr:nvSpPr>
        <xdr:cNvPr id="429" name="商工費該当値テキスト"/>
        <xdr:cNvSpPr txBox="1"/>
      </xdr:nvSpPr>
      <xdr:spPr>
        <a:xfrm>
          <a:off x="10528300" y="1311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28360</xdr:rowOff>
    </xdr:from>
    <xdr:to>
      <xdr:col>50</xdr:col>
      <xdr:colOff>165100</xdr:colOff>
      <xdr:row>78</xdr:row>
      <xdr:rowOff>129960</xdr:rowOff>
    </xdr:to>
    <xdr:sp macro="" textlink="">
      <xdr:nvSpPr>
        <xdr:cNvPr id="430" name="楕円 429"/>
        <xdr:cNvSpPr/>
      </xdr:nvSpPr>
      <xdr:spPr>
        <a:xfrm>
          <a:off x="9588500" y="134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121087</xdr:rowOff>
    </xdr:from>
    <xdr:ext cx="469744" cy="259045"/>
    <xdr:sp macro="" textlink="">
      <xdr:nvSpPr>
        <xdr:cNvPr id="431" name="テキスト ボックス 430"/>
        <xdr:cNvSpPr txBox="1"/>
      </xdr:nvSpPr>
      <xdr:spPr>
        <a:xfrm>
          <a:off x="9404428" y="134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57259</xdr:rowOff>
    </xdr:from>
    <xdr:to>
      <xdr:col>46</xdr:col>
      <xdr:colOff>38100</xdr:colOff>
      <xdr:row>78</xdr:row>
      <xdr:rowOff>158859</xdr:rowOff>
    </xdr:to>
    <xdr:sp macro="" textlink="">
      <xdr:nvSpPr>
        <xdr:cNvPr id="432" name="楕円 431"/>
        <xdr:cNvSpPr/>
      </xdr:nvSpPr>
      <xdr:spPr>
        <a:xfrm>
          <a:off x="8699500" y="134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149986</xdr:rowOff>
    </xdr:from>
    <xdr:ext cx="469744" cy="259045"/>
    <xdr:sp macro="" textlink="">
      <xdr:nvSpPr>
        <xdr:cNvPr id="433" name="テキスト ボックス 432"/>
        <xdr:cNvSpPr txBox="1"/>
      </xdr:nvSpPr>
      <xdr:spPr>
        <a:xfrm>
          <a:off x="8515428" y="1352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82308</xdr:rowOff>
    </xdr:from>
    <xdr:to>
      <xdr:col>41</xdr:col>
      <xdr:colOff>101600</xdr:colOff>
      <xdr:row>79</xdr:row>
      <xdr:rowOff>12458</xdr:rowOff>
    </xdr:to>
    <xdr:sp macro="" textlink="">
      <xdr:nvSpPr>
        <xdr:cNvPr id="434" name="楕円 433"/>
        <xdr:cNvSpPr/>
      </xdr:nvSpPr>
      <xdr:spPr>
        <a:xfrm>
          <a:off x="7810500" y="13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3585</xdr:rowOff>
    </xdr:from>
    <xdr:ext cx="469744" cy="259045"/>
    <xdr:sp macro="" textlink="">
      <xdr:nvSpPr>
        <xdr:cNvPr id="435" name="テキスト ボックス 434"/>
        <xdr:cNvSpPr txBox="1"/>
      </xdr:nvSpPr>
      <xdr:spPr>
        <a:xfrm>
          <a:off x="7626428" y="135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120675</xdr:rowOff>
    </xdr:from>
    <xdr:to>
      <xdr:col>36</xdr:col>
      <xdr:colOff>165100</xdr:colOff>
      <xdr:row>78</xdr:row>
      <xdr:rowOff>50825</xdr:rowOff>
    </xdr:to>
    <xdr:sp macro="" textlink="">
      <xdr:nvSpPr>
        <xdr:cNvPr id="436" name="楕円 435"/>
        <xdr:cNvSpPr/>
      </xdr:nvSpPr>
      <xdr:spPr>
        <a:xfrm>
          <a:off x="6921500" y="133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41952</xdr:rowOff>
    </xdr:from>
    <xdr:ext cx="534377" cy="259045"/>
    <xdr:sp macro="" textlink="">
      <xdr:nvSpPr>
        <xdr:cNvPr id="437" name="テキスト ボックス 436"/>
        <xdr:cNvSpPr txBox="1"/>
      </xdr:nvSpPr>
      <xdr:spPr>
        <a:xfrm>
          <a:off x="6705111" y="1341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86437</xdr:rowOff>
    </xdr:from>
    <xdr:to>
      <xdr:col>55</xdr:col>
      <xdr:colOff>0</xdr:colOff>
      <xdr:row>98</xdr:row>
      <xdr:rowOff>31866</xdr:rowOff>
    </xdr:to>
    <xdr:cxnSp macro="">
      <xdr:nvCxnSpPr>
        <xdr:cNvPr id="469" name="直線コネクタ 468"/>
        <xdr:cNvCxnSpPr/>
      </xdr:nvCxnSpPr>
      <xdr:spPr>
        <a:xfrm flipV="1">
          <a:off x="9639300" y="16545637"/>
          <a:ext cx="838200" cy="28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31866</xdr:rowOff>
    </xdr:from>
    <xdr:to>
      <xdr:col>50</xdr:col>
      <xdr:colOff>114300</xdr:colOff>
      <xdr:row>98</xdr:row>
      <xdr:rowOff>34958</xdr:rowOff>
    </xdr:to>
    <xdr:cxnSp macro="">
      <xdr:nvCxnSpPr>
        <xdr:cNvPr id="472" name="直線コネクタ 471"/>
        <xdr:cNvCxnSpPr/>
      </xdr:nvCxnSpPr>
      <xdr:spPr>
        <a:xfrm flipV="1">
          <a:off x="8750300" y="16833966"/>
          <a:ext cx="8890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34958</xdr:rowOff>
    </xdr:from>
    <xdr:to>
      <xdr:col>45</xdr:col>
      <xdr:colOff>177800</xdr:colOff>
      <xdr:row>98</xdr:row>
      <xdr:rowOff>41239</xdr:rowOff>
    </xdr:to>
    <xdr:cxnSp macro="">
      <xdr:nvCxnSpPr>
        <xdr:cNvPr id="475" name="直線コネクタ 474"/>
        <xdr:cNvCxnSpPr/>
      </xdr:nvCxnSpPr>
      <xdr:spPr>
        <a:xfrm flipV="1">
          <a:off x="7861300" y="16837058"/>
          <a:ext cx="889000" cy="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41239</xdr:rowOff>
    </xdr:from>
    <xdr:to>
      <xdr:col>41</xdr:col>
      <xdr:colOff>50800</xdr:colOff>
      <xdr:row>98</xdr:row>
      <xdr:rowOff>49240</xdr:rowOff>
    </xdr:to>
    <xdr:cxnSp macro="">
      <xdr:nvCxnSpPr>
        <xdr:cNvPr id="478" name="直線コネクタ 477"/>
        <xdr:cNvCxnSpPr/>
      </xdr:nvCxnSpPr>
      <xdr:spPr>
        <a:xfrm flipV="1">
          <a:off x="6972300" y="1684333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35637</xdr:rowOff>
    </xdr:from>
    <xdr:to>
      <xdr:col>55</xdr:col>
      <xdr:colOff>50800</xdr:colOff>
      <xdr:row>96</xdr:row>
      <xdr:rowOff>137237</xdr:rowOff>
    </xdr:to>
    <xdr:sp macro="" textlink="">
      <xdr:nvSpPr>
        <xdr:cNvPr id="488" name="楕円 487"/>
        <xdr:cNvSpPr/>
      </xdr:nvSpPr>
      <xdr:spPr>
        <a:xfrm>
          <a:off x="10426700" y="164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58514</xdr:rowOff>
    </xdr:from>
    <xdr:ext cx="534377" cy="259045"/>
    <xdr:sp macro="" textlink="">
      <xdr:nvSpPr>
        <xdr:cNvPr id="489" name="土木費該当値テキスト"/>
        <xdr:cNvSpPr txBox="1"/>
      </xdr:nvSpPr>
      <xdr:spPr>
        <a:xfrm>
          <a:off x="10528300" y="1634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152516</xdr:rowOff>
    </xdr:from>
    <xdr:to>
      <xdr:col>50</xdr:col>
      <xdr:colOff>165100</xdr:colOff>
      <xdr:row>98</xdr:row>
      <xdr:rowOff>82666</xdr:rowOff>
    </xdr:to>
    <xdr:sp macro="" textlink="">
      <xdr:nvSpPr>
        <xdr:cNvPr id="490" name="楕円 489"/>
        <xdr:cNvSpPr/>
      </xdr:nvSpPr>
      <xdr:spPr>
        <a:xfrm>
          <a:off x="9588500" y="1678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99193</xdr:rowOff>
    </xdr:from>
    <xdr:ext cx="534377" cy="259045"/>
    <xdr:sp macro="" textlink="">
      <xdr:nvSpPr>
        <xdr:cNvPr id="491" name="テキスト ボックス 490"/>
        <xdr:cNvSpPr txBox="1"/>
      </xdr:nvSpPr>
      <xdr:spPr>
        <a:xfrm>
          <a:off x="9372111" y="1655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155608</xdr:rowOff>
    </xdr:from>
    <xdr:to>
      <xdr:col>46</xdr:col>
      <xdr:colOff>38100</xdr:colOff>
      <xdr:row>98</xdr:row>
      <xdr:rowOff>85758</xdr:rowOff>
    </xdr:to>
    <xdr:sp macro="" textlink="">
      <xdr:nvSpPr>
        <xdr:cNvPr id="492" name="楕円 491"/>
        <xdr:cNvSpPr/>
      </xdr:nvSpPr>
      <xdr:spPr>
        <a:xfrm>
          <a:off x="8699500" y="1678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76885</xdr:rowOff>
    </xdr:from>
    <xdr:ext cx="534377" cy="259045"/>
    <xdr:sp macro="" textlink="">
      <xdr:nvSpPr>
        <xdr:cNvPr id="493" name="テキスト ボックス 492"/>
        <xdr:cNvSpPr txBox="1"/>
      </xdr:nvSpPr>
      <xdr:spPr>
        <a:xfrm>
          <a:off x="8483111" y="1687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161889</xdr:rowOff>
    </xdr:from>
    <xdr:to>
      <xdr:col>41</xdr:col>
      <xdr:colOff>101600</xdr:colOff>
      <xdr:row>98</xdr:row>
      <xdr:rowOff>92039</xdr:rowOff>
    </xdr:to>
    <xdr:sp macro="" textlink="">
      <xdr:nvSpPr>
        <xdr:cNvPr id="494" name="楕円 493"/>
        <xdr:cNvSpPr/>
      </xdr:nvSpPr>
      <xdr:spPr>
        <a:xfrm>
          <a:off x="7810500" y="1679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83166</xdr:rowOff>
    </xdr:from>
    <xdr:ext cx="534377" cy="259045"/>
    <xdr:sp macro="" textlink="">
      <xdr:nvSpPr>
        <xdr:cNvPr id="495" name="テキスト ボックス 494"/>
        <xdr:cNvSpPr txBox="1"/>
      </xdr:nvSpPr>
      <xdr:spPr>
        <a:xfrm>
          <a:off x="7594111" y="1688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169890</xdr:rowOff>
    </xdr:from>
    <xdr:to>
      <xdr:col>36</xdr:col>
      <xdr:colOff>165100</xdr:colOff>
      <xdr:row>98</xdr:row>
      <xdr:rowOff>100040</xdr:rowOff>
    </xdr:to>
    <xdr:sp macro="" textlink="">
      <xdr:nvSpPr>
        <xdr:cNvPr id="496" name="楕円 495"/>
        <xdr:cNvSpPr/>
      </xdr:nvSpPr>
      <xdr:spPr>
        <a:xfrm>
          <a:off x="6921500" y="168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91167</xdr:rowOff>
    </xdr:from>
    <xdr:ext cx="534377" cy="259045"/>
    <xdr:sp macro="" textlink="">
      <xdr:nvSpPr>
        <xdr:cNvPr id="497" name="テキスト ボックス 496"/>
        <xdr:cNvSpPr txBox="1"/>
      </xdr:nvSpPr>
      <xdr:spPr>
        <a:xfrm>
          <a:off x="6705111" y="168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158445</xdr:rowOff>
    </xdr:from>
    <xdr:to>
      <xdr:col>85</xdr:col>
      <xdr:colOff>127000</xdr:colOff>
      <xdr:row>38</xdr:row>
      <xdr:rowOff>57176</xdr:rowOff>
    </xdr:to>
    <xdr:cxnSp macro="">
      <xdr:nvCxnSpPr>
        <xdr:cNvPr id="527" name="直線コネクタ 526"/>
        <xdr:cNvCxnSpPr/>
      </xdr:nvCxnSpPr>
      <xdr:spPr>
        <a:xfrm flipV="1">
          <a:off x="15481300" y="6502095"/>
          <a:ext cx="838200" cy="7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54928</xdr:rowOff>
    </xdr:from>
    <xdr:to>
      <xdr:col>81</xdr:col>
      <xdr:colOff>50800</xdr:colOff>
      <xdr:row>38</xdr:row>
      <xdr:rowOff>57176</xdr:rowOff>
    </xdr:to>
    <xdr:cxnSp macro="">
      <xdr:nvCxnSpPr>
        <xdr:cNvPr id="530" name="直線コネクタ 529"/>
        <xdr:cNvCxnSpPr/>
      </xdr:nvCxnSpPr>
      <xdr:spPr>
        <a:xfrm>
          <a:off x="14592300" y="6570028"/>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2" name="テキスト ボックス 531"/>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166180</xdr:rowOff>
    </xdr:from>
    <xdr:to>
      <xdr:col>76</xdr:col>
      <xdr:colOff>114300</xdr:colOff>
      <xdr:row>38</xdr:row>
      <xdr:rowOff>54928</xdr:rowOff>
    </xdr:to>
    <xdr:cxnSp macro="">
      <xdr:nvCxnSpPr>
        <xdr:cNvPr id="533" name="直線コネクタ 532"/>
        <xdr:cNvCxnSpPr/>
      </xdr:nvCxnSpPr>
      <xdr:spPr>
        <a:xfrm>
          <a:off x="13703300" y="6509830"/>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166180</xdr:rowOff>
    </xdr:from>
    <xdr:to>
      <xdr:col>71</xdr:col>
      <xdr:colOff>177800</xdr:colOff>
      <xdr:row>38</xdr:row>
      <xdr:rowOff>62814</xdr:rowOff>
    </xdr:to>
    <xdr:cxnSp macro="">
      <xdr:nvCxnSpPr>
        <xdr:cNvPr id="536" name="直線コネクタ 535"/>
        <xdr:cNvCxnSpPr/>
      </xdr:nvCxnSpPr>
      <xdr:spPr>
        <a:xfrm flipV="1">
          <a:off x="12814300" y="6509830"/>
          <a:ext cx="889000" cy="6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107645</xdr:rowOff>
    </xdr:from>
    <xdr:to>
      <xdr:col>85</xdr:col>
      <xdr:colOff>177800</xdr:colOff>
      <xdr:row>38</xdr:row>
      <xdr:rowOff>37795</xdr:rowOff>
    </xdr:to>
    <xdr:sp macro="" textlink="">
      <xdr:nvSpPr>
        <xdr:cNvPr id="546" name="楕円 545"/>
        <xdr:cNvSpPr/>
      </xdr:nvSpPr>
      <xdr:spPr>
        <a:xfrm>
          <a:off x="16268700" y="64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86072</xdr:rowOff>
    </xdr:from>
    <xdr:ext cx="534377" cy="259045"/>
    <xdr:sp macro="" textlink="">
      <xdr:nvSpPr>
        <xdr:cNvPr id="547" name="消防費該当値テキスト"/>
        <xdr:cNvSpPr txBox="1"/>
      </xdr:nvSpPr>
      <xdr:spPr>
        <a:xfrm>
          <a:off x="16370300" y="64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6376</xdr:rowOff>
    </xdr:from>
    <xdr:to>
      <xdr:col>81</xdr:col>
      <xdr:colOff>101600</xdr:colOff>
      <xdr:row>38</xdr:row>
      <xdr:rowOff>107976</xdr:rowOff>
    </xdr:to>
    <xdr:sp macro="" textlink="">
      <xdr:nvSpPr>
        <xdr:cNvPr id="548" name="楕円 547"/>
        <xdr:cNvSpPr/>
      </xdr:nvSpPr>
      <xdr:spPr>
        <a:xfrm>
          <a:off x="15430500" y="65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99103</xdr:rowOff>
    </xdr:from>
    <xdr:ext cx="534377" cy="259045"/>
    <xdr:sp macro="" textlink="">
      <xdr:nvSpPr>
        <xdr:cNvPr id="549" name="テキスト ボックス 548"/>
        <xdr:cNvSpPr txBox="1"/>
      </xdr:nvSpPr>
      <xdr:spPr>
        <a:xfrm>
          <a:off x="15214111" y="661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4128</xdr:rowOff>
    </xdr:from>
    <xdr:to>
      <xdr:col>76</xdr:col>
      <xdr:colOff>165100</xdr:colOff>
      <xdr:row>38</xdr:row>
      <xdr:rowOff>105728</xdr:rowOff>
    </xdr:to>
    <xdr:sp macro="" textlink="">
      <xdr:nvSpPr>
        <xdr:cNvPr id="550" name="楕円 549"/>
        <xdr:cNvSpPr/>
      </xdr:nvSpPr>
      <xdr:spPr>
        <a:xfrm>
          <a:off x="14541500" y="65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96855</xdr:rowOff>
    </xdr:from>
    <xdr:ext cx="534377" cy="259045"/>
    <xdr:sp macro="" textlink="">
      <xdr:nvSpPr>
        <xdr:cNvPr id="551" name="テキスト ボックス 550"/>
        <xdr:cNvSpPr txBox="1"/>
      </xdr:nvSpPr>
      <xdr:spPr>
        <a:xfrm>
          <a:off x="14325111" y="661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115379</xdr:rowOff>
    </xdr:from>
    <xdr:to>
      <xdr:col>72</xdr:col>
      <xdr:colOff>38100</xdr:colOff>
      <xdr:row>38</xdr:row>
      <xdr:rowOff>45529</xdr:rowOff>
    </xdr:to>
    <xdr:sp macro="" textlink="">
      <xdr:nvSpPr>
        <xdr:cNvPr id="552" name="楕円 551"/>
        <xdr:cNvSpPr/>
      </xdr:nvSpPr>
      <xdr:spPr>
        <a:xfrm>
          <a:off x="13652500" y="645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36657</xdr:rowOff>
    </xdr:from>
    <xdr:ext cx="534377" cy="259045"/>
    <xdr:sp macro="" textlink="">
      <xdr:nvSpPr>
        <xdr:cNvPr id="553" name="テキスト ボックス 552"/>
        <xdr:cNvSpPr txBox="1"/>
      </xdr:nvSpPr>
      <xdr:spPr>
        <a:xfrm>
          <a:off x="13436111" y="655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12014</xdr:rowOff>
    </xdr:from>
    <xdr:to>
      <xdr:col>67</xdr:col>
      <xdr:colOff>101600</xdr:colOff>
      <xdr:row>38</xdr:row>
      <xdr:rowOff>113614</xdr:rowOff>
    </xdr:to>
    <xdr:sp macro="" textlink="">
      <xdr:nvSpPr>
        <xdr:cNvPr id="554" name="楕円 553"/>
        <xdr:cNvSpPr/>
      </xdr:nvSpPr>
      <xdr:spPr>
        <a:xfrm>
          <a:off x="12763500" y="652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104741</xdr:rowOff>
    </xdr:from>
    <xdr:ext cx="534377" cy="259045"/>
    <xdr:sp macro="" textlink="">
      <xdr:nvSpPr>
        <xdr:cNvPr id="555" name="テキスト ボックス 554"/>
        <xdr:cNvSpPr txBox="1"/>
      </xdr:nvSpPr>
      <xdr:spPr>
        <a:xfrm>
          <a:off x="12547111" y="661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78436</xdr:rowOff>
    </xdr:from>
    <xdr:to>
      <xdr:col>85</xdr:col>
      <xdr:colOff>127000</xdr:colOff>
      <xdr:row>55</xdr:row>
      <xdr:rowOff>118038</xdr:rowOff>
    </xdr:to>
    <xdr:cxnSp macro="">
      <xdr:nvCxnSpPr>
        <xdr:cNvPr id="587" name="直線コネクタ 586"/>
        <xdr:cNvCxnSpPr/>
      </xdr:nvCxnSpPr>
      <xdr:spPr>
        <a:xfrm flipV="1">
          <a:off x="15481300" y="9508186"/>
          <a:ext cx="838200" cy="3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118038</xdr:rowOff>
    </xdr:from>
    <xdr:to>
      <xdr:col>81</xdr:col>
      <xdr:colOff>50800</xdr:colOff>
      <xdr:row>57</xdr:row>
      <xdr:rowOff>94274</xdr:rowOff>
    </xdr:to>
    <xdr:cxnSp macro="">
      <xdr:nvCxnSpPr>
        <xdr:cNvPr id="590" name="直線コネクタ 589"/>
        <xdr:cNvCxnSpPr/>
      </xdr:nvCxnSpPr>
      <xdr:spPr>
        <a:xfrm flipV="1">
          <a:off x="14592300" y="9547788"/>
          <a:ext cx="889000" cy="31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94274</xdr:rowOff>
    </xdr:from>
    <xdr:to>
      <xdr:col>76</xdr:col>
      <xdr:colOff>114300</xdr:colOff>
      <xdr:row>58</xdr:row>
      <xdr:rowOff>55869</xdr:rowOff>
    </xdr:to>
    <xdr:cxnSp macro="">
      <xdr:nvCxnSpPr>
        <xdr:cNvPr id="593" name="直線コネクタ 592"/>
        <xdr:cNvCxnSpPr/>
      </xdr:nvCxnSpPr>
      <xdr:spPr>
        <a:xfrm flipV="1">
          <a:off x="13703300" y="9866924"/>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55869</xdr:rowOff>
    </xdr:from>
    <xdr:to>
      <xdr:col>71</xdr:col>
      <xdr:colOff>177800</xdr:colOff>
      <xdr:row>58</xdr:row>
      <xdr:rowOff>151761</xdr:rowOff>
    </xdr:to>
    <xdr:cxnSp macro="">
      <xdr:nvCxnSpPr>
        <xdr:cNvPr id="596" name="直線コネクタ 595"/>
        <xdr:cNvCxnSpPr/>
      </xdr:nvCxnSpPr>
      <xdr:spPr>
        <a:xfrm flipV="1">
          <a:off x="12814300" y="9999969"/>
          <a:ext cx="889000" cy="9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27636</xdr:rowOff>
    </xdr:from>
    <xdr:to>
      <xdr:col>85</xdr:col>
      <xdr:colOff>177800</xdr:colOff>
      <xdr:row>55</xdr:row>
      <xdr:rowOff>129236</xdr:rowOff>
    </xdr:to>
    <xdr:sp macro="" textlink="">
      <xdr:nvSpPr>
        <xdr:cNvPr id="606" name="楕円 605"/>
        <xdr:cNvSpPr/>
      </xdr:nvSpPr>
      <xdr:spPr>
        <a:xfrm>
          <a:off x="16268700" y="945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50513</xdr:rowOff>
    </xdr:from>
    <xdr:ext cx="534377" cy="259045"/>
    <xdr:sp macro="" textlink="">
      <xdr:nvSpPr>
        <xdr:cNvPr id="607" name="教育費該当値テキスト"/>
        <xdr:cNvSpPr txBox="1"/>
      </xdr:nvSpPr>
      <xdr:spPr>
        <a:xfrm>
          <a:off x="16370300" y="930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67238</xdr:rowOff>
    </xdr:from>
    <xdr:to>
      <xdr:col>81</xdr:col>
      <xdr:colOff>101600</xdr:colOff>
      <xdr:row>55</xdr:row>
      <xdr:rowOff>168838</xdr:rowOff>
    </xdr:to>
    <xdr:sp macro="" textlink="">
      <xdr:nvSpPr>
        <xdr:cNvPr id="608" name="楕円 607"/>
        <xdr:cNvSpPr/>
      </xdr:nvSpPr>
      <xdr:spPr>
        <a:xfrm>
          <a:off x="15430500" y="949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13915</xdr:rowOff>
    </xdr:from>
    <xdr:ext cx="534377" cy="259045"/>
    <xdr:sp macro="" textlink="">
      <xdr:nvSpPr>
        <xdr:cNvPr id="609" name="テキスト ボックス 608"/>
        <xdr:cNvSpPr txBox="1"/>
      </xdr:nvSpPr>
      <xdr:spPr>
        <a:xfrm>
          <a:off x="15214111" y="927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43474</xdr:rowOff>
    </xdr:from>
    <xdr:to>
      <xdr:col>76</xdr:col>
      <xdr:colOff>165100</xdr:colOff>
      <xdr:row>57</xdr:row>
      <xdr:rowOff>145074</xdr:rowOff>
    </xdr:to>
    <xdr:sp macro="" textlink="">
      <xdr:nvSpPr>
        <xdr:cNvPr id="610" name="楕円 609"/>
        <xdr:cNvSpPr/>
      </xdr:nvSpPr>
      <xdr:spPr>
        <a:xfrm>
          <a:off x="14541500" y="98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161601</xdr:rowOff>
    </xdr:from>
    <xdr:ext cx="534377" cy="259045"/>
    <xdr:sp macro="" textlink="">
      <xdr:nvSpPr>
        <xdr:cNvPr id="611" name="テキスト ボックス 610"/>
        <xdr:cNvSpPr txBox="1"/>
      </xdr:nvSpPr>
      <xdr:spPr>
        <a:xfrm>
          <a:off x="14325111" y="959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5069</xdr:rowOff>
    </xdr:from>
    <xdr:to>
      <xdr:col>72</xdr:col>
      <xdr:colOff>38100</xdr:colOff>
      <xdr:row>58</xdr:row>
      <xdr:rowOff>106669</xdr:rowOff>
    </xdr:to>
    <xdr:sp macro="" textlink="">
      <xdr:nvSpPr>
        <xdr:cNvPr id="612" name="楕円 611"/>
        <xdr:cNvSpPr/>
      </xdr:nvSpPr>
      <xdr:spPr>
        <a:xfrm>
          <a:off x="13652500" y="994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97796</xdr:rowOff>
    </xdr:from>
    <xdr:ext cx="534377" cy="259045"/>
    <xdr:sp macro="" textlink="">
      <xdr:nvSpPr>
        <xdr:cNvPr id="613" name="テキスト ボックス 612"/>
        <xdr:cNvSpPr txBox="1"/>
      </xdr:nvSpPr>
      <xdr:spPr>
        <a:xfrm>
          <a:off x="13436111" y="1004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100961</xdr:rowOff>
    </xdr:from>
    <xdr:to>
      <xdr:col>67</xdr:col>
      <xdr:colOff>101600</xdr:colOff>
      <xdr:row>59</xdr:row>
      <xdr:rowOff>31111</xdr:rowOff>
    </xdr:to>
    <xdr:sp macro="" textlink="">
      <xdr:nvSpPr>
        <xdr:cNvPr id="614" name="楕円 613"/>
        <xdr:cNvSpPr/>
      </xdr:nvSpPr>
      <xdr:spPr>
        <a:xfrm>
          <a:off x="12763500" y="1004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22238</xdr:rowOff>
    </xdr:from>
    <xdr:ext cx="534377" cy="259045"/>
    <xdr:sp macro="" textlink="">
      <xdr:nvSpPr>
        <xdr:cNvPr id="615" name="テキスト ボックス 614"/>
        <xdr:cNvSpPr txBox="1"/>
      </xdr:nvSpPr>
      <xdr:spPr>
        <a:xfrm>
          <a:off x="12547111" y="1013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37821</xdr:rowOff>
    </xdr:from>
    <xdr:to>
      <xdr:col>85</xdr:col>
      <xdr:colOff>127000</xdr:colOff>
      <xdr:row>79</xdr:row>
      <xdr:rowOff>42983</xdr:rowOff>
    </xdr:to>
    <xdr:cxnSp macro="">
      <xdr:nvCxnSpPr>
        <xdr:cNvPr id="644" name="直線コネクタ 643"/>
        <xdr:cNvCxnSpPr/>
      </xdr:nvCxnSpPr>
      <xdr:spPr>
        <a:xfrm>
          <a:off x="15481300" y="13582371"/>
          <a:ext cx="8382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28296</xdr:rowOff>
    </xdr:from>
    <xdr:to>
      <xdr:col>81</xdr:col>
      <xdr:colOff>50800</xdr:colOff>
      <xdr:row>79</xdr:row>
      <xdr:rowOff>37821</xdr:rowOff>
    </xdr:to>
    <xdr:cxnSp macro="">
      <xdr:nvCxnSpPr>
        <xdr:cNvPr id="647" name="直線コネクタ 646"/>
        <xdr:cNvCxnSpPr/>
      </xdr:nvCxnSpPr>
      <xdr:spPr>
        <a:xfrm>
          <a:off x="14592300" y="1357284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28296</xdr:rowOff>
    </xdr:from>
    <xdr:to>
      <xdr:col>76</xdr:col>
      <xdr:colOff>114300</xdr:colOff>
      <xdr:row>79</xdr:row>
      <xdr:rowOff>39193</xdr:rowOff>
    </xdr:to>
    <xdr:cxnSp macro="">
      <xdr:nvCxnSpPr>
        <xdr:cNvPr id="650" name="直線コネクタ 649"/>
        <xdr:cNvCxnSpPr/>
      </xdr:nvCxnSpPr>
      <xdr:spPr>
        <a:xfrm flipV="1">
          <a:off x="13703300" y="13572846"/>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39193</xdr:rowOff>
    </xdr:from>
    <xdr:to>
      <xdr:col>71</xdr:col>
      <xdr:colOff>177800</xdr:colOff>
      <xdr:row>79</xdr:row>
      <xdr:rowOff>44450</xdr:rowOff>
    </xdr:to>
    <xdr:cxnSp macro="">
      <xdr:nvCxnSpPr>
        <xdr:cNvPr id="653" name="直線コネクタ 652"/>
        <xdr:cNvCxnSpPr/>
      </xdr:nvCxnSpPr>
      <xdr:spPr>
        <a:xfrm flipV="1">
          <a:off x="12814300" y="13583743"/>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163633</xdr:rowOff>
    </xdr:from>
    <xdr:to>
      <xdr:col>85</xdr:col>
      <xdr:colOff>177800</xdr:colOff>
      <xdr:row>79</xdr:row>
      <xdr:rowOff>93783</xdr:rowOff>
    </xdr:to>
    <xdr:sp macro="" textlink="">
      <xdr:nvSpPr>
        <xdr:cNvPr id="663" name="楕円 662"/>
        <xdr:cNvSpPr/>
      </xdr:nvSpPr>
      <xdr:spPr>
        <a:xfrm>
          <a:off x="16268700" y="1353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78560</xdr:rowOff>
    </xdr:from>
    <xdr:ext cx="313932" cy="259045"/>
    <xdr:sp macro="" textlink="">
      <xdr:nvSpPr>
        <xdr:cNvPr id="664" name="災害復旧費該当値テキスト"/>
        <xdr:cNvSpPr txBox="1"/>
      </xdr:nvSpPr>
      <xdr:spPr>
        <a:xfrm>
          <a:off x="16370300" y="13451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158471</xdr:rowOff>
    </xdr:from>
    <xdr:to>
      <xdr:col>81</xdr:col>
      <xdr:colOff>101600</xdr:colOff>
      <xdr:row>79</xdr:row>
      <xdr:rowOff>88621</xdr:rowOff>
    </xdr:to>
    <xdr:sp macro="" textlink="">
      <xdr:nvSpPr>
        <xdr:cNvPr id="665" name="楕円 664"/>
        <xdr:cNvSpPr/>
      </xdr:nvSpPr>
      <xdr:spPr>
        <a:xfrm>
          <a:off x="15430500" y="135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79748</xdr:rowOff>
    </xdr:from>
    <xdr:ext cx="378565" cy="259045"/>
    <xdr:sp macro="" textlink="">
      <xdr:nvSpPr>
        <xdr:cNvPr id="666" name="テキスト ボックス 665"/>
        <xdr:cNvSpPr txBox="1"/>
      </xdr:nvSpPr>
      <xdr:spPr>
        <a:xfrm>
          <a:off x="15292017" y="13624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148946</xdr:rowOff>
    </xdr:from>
    <xdr:to>
      <xdr:col>76</xdr:col>
      <xdr:colOff>165100</xdr:colOff>
      <xdr:row>79</xdr:row>
      <xdr:rowOff>79096</xdr:rowOff>
    </xdr:to>
    <xdr:sp macro="" textlink="">
      <xdr:nvSpPr>
        <xdr:cNvPr id="667" name="楕円 666"/>
        <xdr:cNvSpPr/>
      </xdr:nvSpPr>
      <xdr:spPr>
        <a:xfrm>
          <a:off x="14541500" y="135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70223</xdr:rowOff>
    </xdr:from>
    <xdr:ext cx="378565" cy="259045"/>
    <xdr:sp macro="" textlink="">
      <xdr:nvSpPr>
        <xdr:cNvPr id="668" name="テキスト ボックス 667"/>
        <xdr:cNvSpPr txBox="1"/>
      </xdr:nvSpPr>
      <xdr:spPr>
        <a:xfrm>
          <a:off x="14403017" y="13614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159843</xdr:rowOff>
    </xdr:from>
    <xdr:to>
      <xdr:col>72</xdr:col>
      <xdr:colOff>38100</xdr:colOff>
      <xdr:row>79</xdr:row>
      <xdr:rowOff>89993</xdr:rowOff>
    </xdr:to>
    <xdr:sp macro="" textlink="">
      <xdr:nvSpPr>
        <xdr:cNvPr id="669" name="楕円 668"/>
        <xdr:cNvSpPr/>
      </xdr:nvSpPr>
      <xdr:spPr>
        <a:xfrm>
          <a:off x="13652500" y="135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81120</xdr:rowOff>
    </xdr:from>
    <xdr:ext cx="378565" cy="259045"/>
    <xdr:sp macro="" textlink="">
      <xdr:nvSpPr>
        <xdr:cNvPr id="670" name="テキスト ボックス 669"/>
        <xdr:cNvSpPr txBox="1"/>
      </xdr:nvSpPr>
      <xdr:spPr>
        <a:xfrm>
          <a:off x="13514017" y="13625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2" name="テキスト ボックス 67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129877</xdr:rowOff>
    </xdr:from>
    <xdr:to>
      <xdr:col>85</xdr:col>
      <xdr:colOff>127000</xdr:colOff>
      <xdr:row>95</xdr:row>
      <xdr:rowOff>149377</xdr:rowOff>
    </xdr:to>
    <xdr:cxnSp macro="">
      <xdr:nvCxnSpPr>
        <xdr:cNvPr id="701" name="直線コネクタ 700"/>
        <xdr:cNvCxnSpPr/>
      </xdr:nvCxnSpPr>
      <xdr:spPr>
        <a:xfrm>
          <a:off x="15481300" y="16417627"/>
          <a:ext cx="838200" cy="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120619</xdr:rowOff>
    </xdr:from>
    <xdr:to>
      <xdr:col>81</xdr:col>
      <xdr:colOff>50800</xdr:colOff>
      <xdr:row>95</xdr:row>
      <xdr:rowOff>129877</xdr:rowOff>
    </xdr:to>
    <xdr:cxnSp macro="">
      <xdr:nvCxnSpPr>
        <xdr:cNvPr id="704" name="直線コネクタ 703"/>
        <xdr:cNvCxnSpPr/>
      </xdr:nvCxnSpPr>
      <xdr:spPr>
        <a:xfrm>
          <a:off x="14592300" y="16408369"/>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120619</xdr:rowOff>
    </xdr:from>
    <xdr:to>
      <xdr:col>76</xdr:col>
      <xdr:colOff>114300</xdr:colOff>
      <xdr:row>95</xdr:row>
      <xdr:rowOff>133871</xdr:rowOff>
    </xdr:to>
    <xdr:cxnSp macro="">
      <xdr:nvCxnSpPr>
        <xdr:cNvPr id="707" name="直線コネクタ 706"/>
        <xdr:cNvCxnSpPr/>
      </xdr:nvCxnSpPr>
      <xdr:spPr>
        <a:xfrm flipV="1">
          <a:off x="13703300" y="16408369"/>
          <a:ext cx="889000" cy="1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133871</xdr:rowOff>
    </xdr:from>
    <xdr:to>
      <xdr:col>71</xdr:col>
      <xdr:colOff>177800</xdr:colOff>
      <xdr:row>95</xdr:row>
      <xdr:rowOff>136942</xdr:rowOff>
    </xdr:to>
    <xdr:cxnSp macro="">
      <xdr:nvCxnSpPr>
        <xdr:cNvPr id="710" name="直線コネクタ 709"/>
        <xdr:cNvCxnSpPr/>
      </xdr:nvCxnSpPr>
      <xdr:spPr>
        <a:xfrm flipV="1">
          <a:off x="12814300" y="16421621"/>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98577</xdr:rowOff>
    </xdr:from>
    <xdr:to>
      <xdr:col>85</xdr:col>
      <xdr:colOff>177800</xdr:colOff>
      <xdr:row>96</xdr:row>
      <xdr:rowOff>28727</xdr:rowOff>
    </xdr:to>
    <xdr:sp macro="" textlink="">
      <xdr:nvSpPr>
        <xdr:cNvPr id="720" name="楕円 719"/>
        <xdr:cNvSpPr/>
      </xdr:nvSpPr>
      <xdr:spPr>
        <a:xfrm>
          <a:off x="16268700" y="163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121454</xdr:rowOff>
    </xdr:from>
    <xdr:ext cx="534377" cy="259045"/>
    <xdr:sp macro="" textlink="">
      <xdr:nvSpPr>
        <xdr:cNvPr id="721" name="公債費該当値テキスト"/>
        <xdr:cNvSpPr txBox="1"/>
      </xdr:nvSpPr>
      <xdr:spPr>
        <a:xfrm>
          <a:off x="16370300"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79077</xdr:rowOff>
    </xdr:from>
    <xdr:to>
      <xdr:col>81</xdr:col>
      <xdr:colOff>101600</xdr:colOff>
      <xdr:row>96</xdr:row>
      <xdr:rowOff>9227</xdr:rowOff>
    </xdr:to>
    <xdr:sp macro="" textlink="">
      <xdr:nvSpPr>
        <xdr:cNvPr id="722" name="楕円 721"/>
        <xdr:cNvSpPr/>
      </xdr:nvSpPr>
      <xdr:spPr>
        <a:xfrm>
          <a:off x="15430500" y="1636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25754</xdr:rowOff>
    </xdr:from>
    <xdr:ext cx="534377" cy="259045"/>
    <xdr:sp macro="" textlink="">
      <xdr:nvSpPr>
        <xdr:cNvPr id="723" name="テキスト ボックス 722"/>
        <xdr:cNvSpPr txBox="1"/>
      </xdr:nvSpPr>
      <xdr:spPr>
        <a:xfrm>
          <a:off x="15214111" y="1614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69819</xdr:rowOff>
    </xdr:from>
    <xdr:to>
      <xdr:col>76</xdr:col>
      <xdr:colOff>165100</xdr:colOff>
      <xdr:row>95</xdr:row>
      <xdr:rowOff>171419</xdr:rowOff>
    </xdr:to>
    <xdr:sp macro="" textlink="">
      <xdr:nvSpPr>
        <xdr:cNvPr id="724" name="楕円 723"/>
        <xdr:cNvSpPr/>
      </xdr:nvSpPr>
      <xdr:spPr>
        <a:xfrm>
          <a:off x="14541500" y="163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16496</xdr:rowOff>
    </xdr:from>
    <xdr:ext cx="534377" cy="259045"/>
    <xdr:sp macro="" textlink="">
      <xdr:nvSpPr>
        <xdr:cNvPr id="725" name="テキスト ボックス 724"/>
        <xdr:cNvSpPr txBox="1"/>
      </xdr:nvSpPr>
      <xdr:spPr>
        <a:xfrm>
          <a:off x="14325111" y="1613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83071</xdr:rowOff>
    </xdr:from>
    <xdr:to>
      <xdr:col>72</xdr:col>
      <xdr:colOff>38100</xdr:colOff>
      <xdr:row>96</xdr:row>
      <xdr:rowOff>13221</xdr:rowOff>
    </xdr:to>
    <xdr:sp macro="" textlink="">
      <xdr:nvSpPr>
        <xdr:cNvPr id="726" name="楕円 725"/>
        <xdr:cNvSpPr/>
      </xdr:nvSpPr>
      <xdr:spPr>
        <a:xfrm>
          <a:off x="13652500" y="163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29748</xdr:rowOff>
    </xdr:from>
    <xdr:ext cx="534377" cy="259045"/>
    <xdr:sp macro="" textlink="">
      <xdr:nvSpPr>
        <xdr:cNvPr id="727" name="テキスト ボックス 726"/>
        <xdr:cNvSpPr txBox="1"/>
      </xdr:nvSpPr>
      <xdr:spPr>
        <a:xfrm>
          <a:off x="13436111" y="1614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86142</xdr:rowOff>
    </xdr:from>
    <xdr:to>
      <xdr:col>67</xdr:col>
      <xdr:colOff>101600</xdr:colOff>
      <xdr:row>96</xdr:row>
      <xdr:rowOff>16292</xdr:rowOff>
    </xdr:to>
    <xdr:sp macro="" textlink="">
      <xdr:nvSpPr>
        <xdr:cNvPr id="728" name="楕円 727"/>
        <xdr:cNvSpPr/>
      </xdr:nvSpPr>
      <xdr:spPr>
        <a:xfrm>
          <a:off x="12763500" y="1637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32819</xdr:rowOff>
    </xdr:from>
    <xdr:ext cx="534377" cy="259045"/>
    <xdr:sp macro="" textlink="">
      <xdr:nvSpPr>
        <xdr:cNvPr id="729" name="テキスト ボックス 728"/>
        <xdr:cNvSpPr txBox="1"/>
      </xdr:nvSpPr>
      <xdr:spPr>
        <a:xfrm>
          <a:off x="12547111" y="1614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総務費及び商工費は、</a:t>
          </a:r>
          <a:r>
            <a:rPr kumimoji="1" lang="ja-JP" altLang="ja-JP" sz="1100">
              <a:solidFill>
                <a:schemeClr val="dk1"/>
              </a:solidFill>
              <a:effectLst/>
              <a:latin typeface="+mn-lt"/>
              <a:ea typeface="+mn-ea"/>
              <a:cs typeface="+mn-cs"/>
            </a:rPr>
            <a:t>新型コロナウイルス感染症対策に伴う臨時的な事業</a:t>
          </a:r>
          <a:r>
            <a:rPr kumimoji="1" lang="ja-JP" altLang="en-US" sz="1100">
              <a:solidFill>
                <a:schemeClr val="dk1"/>
              </a:solidFill>
              <a:effectLst/>
              <a:latin typeface="+mn-lt"/>
              <a:ea typeface="+mn-ea"/>
              <a:cs typeface="+mn-cs"/>
            </a:rPr>
            <a:t>（特別定額給付金給付事業、事業継続給付金給付事業、プレミアム商品券事業等）により、前年度と比較して大幅に増加している。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民生費も</a:t>
          </a:r>
          <a:r>
            <a:rPr kumimoji="1" lang="ja-JP" altLang="ja-JP" sz="1100">
              <a:solidFill>
                <a:schemeClr val="dk1"/>
              </a:solidFill>
              <a:effectLst/>
              <a:latin typeface="+mn-lt"/>
              <a:ea typeface="+mn-ea"/>
              <a:cs typeface="+mn-cs"/>
            </a:rPr>
            <a:t>、新型コロナウイルス感染症対策に伴う臨時的な事業</a:t>
          </a:r>
          <a:r>
            <a:rPr kumimoji="1" lang="ja-JP" altLang="en-US" sz="1100">
              <a:solidFill>
                <a:schemeClr val="dk1"/>
              </a:solidFill>
              <a:effectLst/>
              <a:latin typeface="+mn-lt"/>
              <a:ea typeface="+mn-ea"/>
              <a:cs typeface="+mn-cs"/>
            </a:rPr>
            <a:t>（子育て世代生活支援給付金給付事業、子育て世代への臨時特別給付金給付事業、赤ちゃんすくすく特別定額給付金等）により、</a:t>
          </a:r>
          <a:r>
            <a:rPr kumimoji="1" lang="ja-JP" altLang="ja-JP" sz="1100">
              <a:solidFill>
                <a:schemeClr val="dk1"/>
              </a:solidFill>
              <a:effectLst/>
              <a:latin typeface="+mn-lt"/>
              <a:ea typeface="+mn-ea"/>
              <a:cs typeface="+mn-cs"/>
            </a:rPr>
            <a:t>前年度と比較して増加している。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土木費は、公園施設の長寿命化（うのけ総合公園）や転用事業（谷公園）事業に取り組んだこと、また、大雪による除雪対策事業により、</a:t>
          </a:r>
          <a:r>
            <a:rPr kumimoji="1" lang="ja-JP" altLang="ja-JP" sz="1100">
              <a:solidFill>
                <a:schemeClr val="dk1"/>
              </a:solidFill>
              <a:effectLst/>
              <a:latin typeface="+mn-lt"/>
              <a:ea typeface="+mn-ea"/>
              <a:cs typeface="+mn-cs"/>
            </a:rPr>
            <a:t>前年度と比較して大幅に増加している。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教育費は、昨年度に引き続き、</a:t>
          </a:r>
          <a:r>
            <a:rPr kumimoji="1" lang="ja-JP" altLang="en-US" sz="1100">
              <a:solidFill>
                <a:schemeClr val="dk1"/>
              </a:solidFill>
              <a:effectLst/>
              <a:latin typeface="+mn-lt"/>
              <a:ea typeface="+mn-ea"/>
              <a:cs typeface="+mn-cs"/>
            </a:rPr>
            <a:t>小学校の長寿命化（七塚小学校）に取り組んだこと、また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新たに</a:t>
          </a:r>
          <a:r>
            <a:rPr kumimoji="1" lang="ja-JP" altLang="ja-JP" sz="1100">
              <a:solidFill>
                <a:schemeClr val="dk1"/>
              </a:solidFill>
              <a:effectLst/>
              <a:latin typeface="+mn-lt"/>
              <a:ea typeface="+mn-ea"/>
              <a:cs typeface="+mn-cs"/>
            </a:rPr>
            <a:t>小</a:t>
          </a:r>
          <a:r>
            <a:rPr kumimoji="1" lang="ja-JP" altLang="en-US" sz="1100">
              <a:solidFill>
                <a:schemeClr val="dk1"/>
              </a:solidFill>
              <a:effectLst/>
              <a:latin typeface="+mn-lt"/>
              <a:ea typeface="+mn-ea"/>
              <a:cs typeface="+mn-cs"/>
            </a:rPr>
            <a:t>中</a:t>
          </a:r>
          <a:r>
            <a:rPr kumimoji="1" lang="ja-JP" altLang="ja-JP" sz="1100">
              <a:solidFill>
                <a:schemeClr val="dk1"/>
              </a:solidFill>
              <a:effectLst/>
              <a:latin typeface="+mn-lt"/>
              <a:ea typeface="+mn-ea"/>
              <a:cs typeface="+mn-cs"/>
            </a:rPr>
            <a:t>学校改修事業</a:t>
          </a:r>
          <a:r>
            <a:rPr kumimoji="1" lang="ja-JP" altLang="en-US" sz="1100">
              <a:solidFill>
                <a:schemeClr val="dk1"/>
              </a:solidFill>
              <a:effectLst/>
              <a:latin typeface="+mn-lt"/>
              <a:ea typeface="+mn-ea"/>
              <a:cs typeface="+mn-cs"/>
            </a:rPr>
            <a:t>（特別教室エアコン整備）や学校</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環境整備事業（</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台端末整備）</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取り組んだことで、</a:t>
          </a:r>
          <a:r>
            <a:rPr kumimoji="1" lang="ja-JP" altLang="ja-JP" sz="1100">
              <a:solidFill>
                <a:schemeClr val="dk1"/>
              </a:solidFill>
              <a:effectLst/>
              <a:latin typeface="+mn-lt"/>
              <a:ea typeface="+mn-ea"/>
              <a:cs typeface="+mn-cs"/>
            </a:rPr>
            <a:t>類似団体平均を大きく上回っている。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労働費は、市営</a:t>
          </a:r>
          <a:r>
            <a:rPr kumimoji="1" lang="ja-JP" altLang="en-US" sz="1100">
              <a:solidFill>
                <a:schemeClr val="dk1"/>
              </a:solidFill>
              <a:effectLst/>
              <a:latin typeface="+mn-lt"/>
              <a:ea typeface="+mn-ea"/>
              <a:cs typeface="+mn-cs"/>
            </a:rPr>
            <a:t>バス事業（車庫整備、バス購入）</a:t>
          </a:r>
          <a:r>
            <a:rPr kumimoji="1" lang="ja-JP" altLang="ja-JP" sz="1100">
              <a:solidFill>
                <a:schemeClr val="dk1"/>
              </a:solidFill>
              <a:effectLst/>
              <a:latin typeface="+mn-lt"/>
              <a:ea typeface="+mn-ea"/>
              <a:cs typeface="+mn-cs"/>
            </a:rPr>
            <a:t>に取り組んだことにより、前年度と比較して増加している。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公債費は、平成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年度以降、全国平均を大きく上回る結果となっているが、主に合併特例債の償還が本格化したことによる増加となる。</a:t>
          </a:r>
          <a:endParaRPr lang="ja-JP" altLang="ja-JP">
            <a:effectLst/>
          </a:endParaRPr>
        </a:p>
        <a:p>
          <a:r>
            <a:rPr kumimoji="1" lang="ja-JP" altLang="ja-JP" sz="1100">
              <a:solidFill>
                <a:schemeClr val="dk1"/>
              </a:solidFill>
              <a:effectLst/>
              <a:latin typeface="+mn-lt"/>
              <a:ea typeface="+mn-ea"/>
              <a:cs typeface="+mn-cs"/>
            </a:rPr>
            <a:t>上記以外の目的別歳出については、類似団体平均と同水準もしくは下回っており、今後も効率的な行政運営に取り組むことで、財政の健全化と住民サービス向上の両立に努める。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これまで、行財政改革の推進や歳出予算の執行抑制による余剰金については、合併特例期間終了後を見据えて積極的に財政調整基金に積立を行ってきた。</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人件</a:t>
          </a:r>
          <a:r>
            <a:rPr kumimoji="1" lang="ja-JP" altLang="ja-JP" sz="1100">
              <a:solidFill>
                <a:schemeClr val="dk1"/>
              </a:solidFill>
              <a:effectLst/>
              <a:latin typeface="+mn-lt"/>
              <a:ea typeface="+mn-ea"/>
              <a:cs typeface="+mn-cs"/>
            </a:rPr>
            <a:t>費や</a:t>
          </a:r>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、普通建設事業費など</a:t>
          </a:r>
          <a:r>
            <a:rPr kumimoji="1" lang="ja-JP" altLang="ja-JP" sz="1100">
              <a:solidFill>
                <a:schemeClr val="dk1"/>
              </a:solidFill>
              <a:effectLst/>
              <a:latin typeface="+mn-lt"/>
              <a:ea typeface="+mn-ea"/>
              <a:cs typeface="+mn-cs"/>
            </a:rPr>
            <a:t>の増加により実質単年度収支は赤字となっているが、財政調整基金の取り崩しにより、実質収支は黒字となっている。今後も社会保障関連経費や公共施設の老朽化対策費など多額な財源を必要とする傾向であり、一般財源の確保は重要課題となっている。今後も、長期的な観点から健全な財政運営を継続す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年度以降、全会計で黒字となっており、連結実質赤字比率は算定されていない。平成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年度は、一般会計の黒字額は標準財政規模比で</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以上で推移している。これは、歳出を抑制している一方で、市税収入が堅調に推移していることが要因である。平成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年度については、豪雪対応の特殊要因により黒字額は減少したが、平成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年度は復調傾向にある。将来的に扶助費等の義務的経費が増加することに備えて、今後も歳出予算規模を抑制し健全な財政運営を継続していく。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24090881</v>
      </c>
      <c r="BO4" s="433"/>
      <c r="BP4" s="433"/>
      <c r="BQ4" s="433"/>
      <c r="BR4" s="433"/>
      <c r="BS4" s="433"/>
      <c r="BT4" s="433"/>
      <c r="BU4" s="434"/>
      <c r="BV4" s="432">
        <v>18077387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5.6</v>
      </c>
      <c r="CU4" s="439"/>
      <c r="CV4" s="439"/>
      <c r="CW4" s="439"/>
      <c r="CX4" s="439"/>
      <c r="CY4" s="439"/>
      <c r="CZ4" s="439"/>
      <c r="DA4" s="440"/>
      <c r="DB4" s="438">
        <v>3.8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23460939</v>
      </c>
      <c r="BO5" s="470"/>
      <c r="BP5" s="470"/>
      <c r="BQ5" s="470"/>
      <c r="BR5" s="470"/>
      <c r="BS5" s="470"/>
      <c r="BT5" s="470"/>
      <c r="BU5" s="471"/>
      <c r="BV5" s="469">
        <v>17406922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92.4</v>
      </c>
      <c r="CU5" s="467"/>
      <c r="CV5" s="467"/>
      <c r="CW5" s="467"/>
      <c r="CX5" s="467"/>
      <c r="CY5" s="467"/>
      <c r="CZ5" s="467"/>
      <c r="DA5" s="468"/>
      <c r="DB5" s="466">
        <v>94.8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629942</v>
      </c>
      <c r="BO6" s="470"/>
      <c r="BP6" s="470"/>
      <c r="BQ6" s="470"/>
      <c r="BR6" s="470"/>
      <c r="BS6" s="470"/>
      <c r="BT6" s="470"/>
      <c r="BU6" s="471"/>
      <c r="BV6" s="469">
        <v>670465</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96.1</v>
      </c>
      <c r="CU6" s="507"/>
      <c r="CV6" s="507"/>
      <c r="CW6" s="507"/>
      <c r="CX6" s="507"/>
      <c r="CY6" s="507"/>
      <c r="CZ6" s="507"/>
      <c r="DA6" s="508"/>
      <c r="DB6" s="506">
        <v>98.8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41510</v>
      </c>
      <c r="BO7" s="470"/>
      <c r="BP7" s="470"/>
      <c r="BQ7" s="470"/>
      <c r="BR7" s="470"/>
      <c r="BS7" s="470"/>
      <c r="BT7" s="470"/>
      <c r="BU7" s="471"/>
      <c r="BV7" s="469">
        <v>279538</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10564738</v>
      </c>
      <c r="CU7" s="470"/>
      <c r="CV7" s="470"/>
      <c r="CW7" s="470"/>
      <c r="CX7" s="470"/>
      <c r="CY7" s="470"/>
      <c r="CZ7" s="470"/>
      <c r="DA7" s="471"/>
      <c r="DB7" s="469">
        <v>10187480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588432</v>
      </c>
      <c r="BO8" s="470"/>
      <c r="BP8" s="470"/>
      <c r="BQ8" s="470"/>
      <c r="BR8" s="470"/>
      <c r="BS8" s="470"/>
      <c r="BT8" s="470"/>
      <c r="BU8" s="471"/>
      <c r="BV8" s="469">
        <v>390927</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0.43</v>
      </c>
      <c r="CU8" s="510"/>
      <c r="CV8" s="510"/>
      <c r="CW8" s="510"/>
      <c r="CX8" s="510"/>
      <c r="CY8" s="510"/>
      <c r="CZ8" s="510"/>
      <c r="DA8" s="511"/>
      <c r="DB8" s="509">
        <v>0.42</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34889</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197505</v>
      </c>
      <c r="BO9" s="470"/>
      <c r="BP9" s="470"/>
      <c r="BQ9" s="470"/>
      <c r="BR9" s="470"/>
      <c r="BS9" s="470"/>
      <c r="BT9" s="470"/>
      <c r="BU9" s="471"/>
      <c r="BV9" s="469">
        <v>-120912</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20.100000000000001</v>
      </c>
      <c r="CU9" s="467"/>
      <c r="CV9" s="467"/>
      <c r="CW9" s="467"/>
      <c r="CX9" s="467"/>
      <c r="CY9" s="467"/>
      <c r="CZ9" s="467"/>
      <c r="DA9" s="468"/>
      <c r="DB9" s="466">
        <v>22.6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34219</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51133</v>
      </c>
      <c r="BO10" s="470"/>
      <c r="BP10" s="470"/>
      <c r="BQ10" s="470"/>
      <c r="BR10" s="470"/>
      <c r="BS10" s="470"/>
      <c r="BT10" s="470"/>
      <c r="BU10" s="471"/>
      <c r="BV10" s="469">
        <v>106546</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121</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35668</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509399</v>
      </c>
      <c r="BO12" s="470"/>
      <c r="BP12" s="470"/>
      <c r="BQ12" s="470"/>
      <c r="BR12" s="470"/>
      <c r="BS12" s="470"/>
      <c r="BT12" s="470"/>
      <c r="BU12" s="471"/>
      <c r="BV12" s="469">
        <v>672181</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35338</v>
      </c>
      <c r="S13" s="554"/>
      <c r="T13" s="554"/>
      <c r="U13" s="554"/>
      <c r="V13" s="555"/>
      <c r="W13" s="485" t="s">
        <v>140</v>
      </c>
      <c r="X13" s="486"/>
      <c r="Y13" s="486"/>
      <c r="Z13" s="486"/>
      <c r="AA13" s="486"/>
      <c r="AB13" s="476"/>
      <c r="AC13" s="520">
        <v>449</v>
      </c>
      <c r="AD13" s="521"/>
      <c r="AE13" s="521"/>
      <c r="AF13" s="521"/>
      <c r="AG13" s="563"/>
      <c r="AH13" s="520">
        <v>405</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-260761</v>
      </c>
      <c r="BO13" s="470"/>
      <c r="BP13" s="470"/>
      <c r="BQ13" s="470"/>
      <c r="BR13" s="470"/>
      <c r="BS13" s="470"/>
      <c r="BT13" s="470"/>
      <c r="BU13" s="471"/>
      <c r="BV13" s="469">
        <v>-686547</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11.4</v>
      </c>
      <c r="CU13" s="467"/>
      <c r="CV13" s="467"/>
      <c r="CW13" s="467"/>
      <c r="CX13" s="467"/>
      <c r="CY13" s="467"/>
      <c r="CZ13" s="467"/>
      <c r="DA13" s="468"/>
      <c r="DB13" s="466">
        <v>11.6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35618</v>
      </c>
      <c r="S14" s="554"/>
      <c r="T14" s="554"/>
      <c r="U14" s="554"/>
      <c r="V14" s="555"/>
      <c r="W14" s="459"/>
      <c r="X14" s="460"/>
      <c r="Y14" s="460"/>
      <c r="Z14" s="460"/>
      <c r="AA14" s="460"/>
      <c r="AB14" s="449"/>
      <c r="AC14" s="556">
        <v>2.6</v>
      </c>
      <c r="AD14" s="557"/>
      <c r="AE14" s="557"/>
      <c r="AF14" s="557"/>
      <c r="AG14" s="558"/>
      <c r="AH14" s="556">
        <v>2.4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52</v>
      </c>
      <c r="CU14" s="568"/>
      <c r="CV14" s="568"/>
      <c r="CW14" s="568"/>
      <c r="CX14" s="568"/>
      <c r="CY14" s="568"/>
      <c r="CZ14" s="568"/>
      <c r="DA14" s="569"/>
      <c r="DB14" s="567">
        <v>38.200000000000003</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35269</v>
      </c>
      <c r="S15" s="554"/>
      <c r="T15" s="554"/>
      <c r="U15" s="554"/>
      <c r="V15" s="555"/>
      <c r="W15" s="485" t="s">
        <v>147</v>
      </c>
      <c r="X15" s="486"/>
      <c r="Y15" s="486"/>
      <c r="Z15" s="486"/>
      <c r="AA15" s="486"/>
      <c r="AB15" s="476"/>
      <c r="AC15" s="520">
        <v>6503</v>
      </c>
      <c r="AD15" s="521"/>
      <c r="AE15" s="521"/>
      <c r="AF15" s="521"/>
      <c r="AG15" s="563"/>
      <c r="AH15" s="520">
        <v>6419</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3937165</v>
      </c>
      <c r="BO15" s="433"/>
      <c r="BP15" s="433"/>
      <c r="BQ15" s="433"/>
      <c r="BR15" s="433"/>
      <c r="BS15" s="433"/>
      <c r="BT15" s="433"/>
      <c r="BU15" s="434"/>
      <c r="BV15" s="432">
        <v>3746587</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37.6</v>
      </c>
      <c r="AD16" s="557"/>
      <c r="AE16" s="557"/>
      <c r="AF16" s="557"/>
      <c r="AG16" s="558"/>
      <c r="AH16" s="556">
        <v>37.9</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9178097</v>
      </c>
      <c r="BO16" s="470"/>
      <c r="BP16" s="470"/>
      <c r="BQ16" s="470"/>
      <c r="BR16" s="470"/>
      <c r="BS16" s="470"/>
      <c r="BT16" s="470"/>
      <c r="BU16" s="471"/>
      <c r="BV16" s="469">
        <v>8785343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10357</v>
      </c>
      <c r="AD17" s="521"/>
      <c r="AE17" s="521"/>
      <c r="AF17" s="521"/>
      <c r="AG17" s="563"/>
      <c r="AH17" s="520">
        <v>10097</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4922205</v>
      </c>
      <c r="BO17" s="470"/>
      <c r="BP17" s="470"/>
      <c r="BQ17" s="470"/>
      <c r="BR17" s="470"/>
      <c r="BS17" s="470"/>
      <c r="BT17" s="470"/>
      <c r="BU17" s="471"/>
      <c r="BV17" s="469">
        <v>4733637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64.44</v>
      </c>
      <c r="M18" s="585"/>
      <c r="N18" s="585"/>
      <c r="O18" s="585"/>
      <c r="P18" s="585"/>
      <c r="Q18" s="585"/>
      <c r="R18" s="586"/>
      <c r="S18" s="586"/>
      <c r="T18" s="586"/>
      <c r="U18" s="586"/>
      <c r="V18" s="587"/>
      <c r="W18" s="487"/>
      <c r="X18" s="488"/>
      <c r="Y18" s="488"/>
      <c r="Z18" s="488"/>
      <c r="AA18" s="488"/>
      <c r="AB18" s="479"/>
      <c r="AC18" s="588">
        <v>59.8</v>
      </c>
      <c r="AD18" s="589"/>
      <c r="AE18" s="589"/>
      <c r="AF18" s="589"/>
      <c r="AG18" s="590"/>
      <c r="AH18" s="588">
        <v>59.7</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9821066</v>
      </c>
      <c r="BO18" s="470"/>
      <c r="BP18" s="470"/>
      <c r="BQ18" s="470"/>
      <c r="BR18" s="470"/>
      <c r="BS18" s="470"/>
      <c r="BT18" s="470"/>
      <c r="BU18" s="471"/>
      <c r="BV18" s="469">
        <v>9831847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541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13219994</v>
      </c>
      <c r="BO19" s="470"/>
      <c r="BP19" s="470"/>
      <c r="BQ19" s="470"/>
      <c r="BR19" s="470"/>
      <c r="BS19" s="470"/>
      <c r="BT19" s="470"/>
      <c r="BU19" s="471"/>
      <c r="BV19" s="469">
        <v>12171391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12528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23817729</v>
      </c>
      <c r="BO23" s="470"/>
      <c r="BP23" s="470"/>
      <c r="BQ23" s="470"/>
      <c r="BR23" s="470"/>
      <c r="BS23" s="470"/>
      <c r="BT23" s="470"/>
      <c r="BU23" s="471"/>
      <c r="BV23" s="469">
        <v>23651886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8800</v>
      </c>
      <c r="R24" s="521"/>
      <c r="S24" s="521"/>
      <c r="T24" s="521"/>
      <c r="U24" s="521"/>
      <c r="V24" s="563"/>
      <c r="W24" s="622"/>
      <c r="X24" s="610"/>
      <c r="Y24" s="611"/>
      <c r="Z24" s="519" t="s">
        <v>171</v>
      </c>
      <c r="AA24" s="499"/>
      <c r="AB24" s="499"/>
      <c r="AC24" s="499"/>
      <c r="AD24" s="499"/>
      <c r="AE24" s="499"/>
      <c r="AF24" s="499"/>
      <c r="AG24" s="500"/>
      <c r="AH24" s="520">
        <v>334</v>
      </c>
      <c r="AI24" s="521"/>
      <c r="AJ24" s="521"/>
      <c r="AK24" s="521"/>
      <c r="AL24" s="563"/>
      <c r="AM24" s="520">
        <v>948226</v>
      </c>
      <c r="AN24" s="521"/>
      <c r="AO24" s="521"/>
      <c r="AP24" s="521"/>
      <c r="AQ24" s="521"/>
      <c r="AR24" s="563"/>
      <c r="AS24" s="520">
        <v>2839</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11731238</v>
      </c>
      <c r="BO24" s="470"/>
      <c r="BP24" s="470"/>
      <c r="BQ24" s="470"/>
      <c r="BR24" s="470"/>
      <c r="BS24" s="470"/>
      <c r="BT24" s="470"/>
      <c r="BU24" s="471"/>
      <c r="BV24" s="469">
        <v>11622416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7000</v>
      </c>
      <c r="R25" s="521"/>
      <c r="S25" s="521"/>
      <c r="T25" s="521"/>
      <c r="U25" s="521"/>
      <c r="V25" s="563"/>
      <c r="W25" s="622"/>
      <c r="X25" s="610"/>
      <c r="Y25" s="611"/>
      <c r="Z25" s="519" t="s">
        <v>174</v>
      </c>
      <c r="AA25" s="499"/>
      <c r="AB25" s="499"/>
      <c r="AC25" s="499"/>
      <c r="AD25" s="499"/>
      <c r="AE25" s="499"/>
      <c r="AF25" s="499"/>
      <c r="AG25" s="500"/>
      <c r="AH25" s="520">
        <v>57</v>
      </c>
      <c r="AI25" s="521"/>
      <c r="AJ25" s="521"/>
      <c r="AK25" s="521"/>
      <c r="AL25" s="563"/>
      <c r="AM25" s="520">
        <v>152133</v>
      </c>
      <c r="AN25" s="521"/>
      <c r="AO25" s="521"/>
      <c r="AP25" s="521"/>
      <c r="AQ25" s="521"/>
      <c r="AR25" s="563"/>
      <c r="AS25" s="520">
        <v>2669</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6833112</v>
      </c>
      <c r="BO25" s="433"/>
      <c r="BP25" s="433"/>
      <c r="BQ25" s="433"/>
      <c r="BR25" s="433"/>
      <c r="BS25" s="433"/>
      <c r="BT25" s="433"/>
      <c r="BU25" s="434"/>
      <c r="BV25" s="432">
        <v>1543509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6400</v>
      </c>
      <c r="R26" s="521"/>
      <c r="S26" s="521"/>
      <c r="T26" s="521"/>
      <c r="U26" s="521"/>
      <c r="V26" s="563"/>
      <c r="W26" s="622"/>
      <c r="X26" s="610"/>
      <c r="Y26" s="611"/>
      <c r="Z26" s="519" t="s">
        <v>177</v>
      </c>
      <c r="AA26" s="632"/>
      <c r="AB26" s="632"/>
      <c r="AC26" s="632"/>
      <c r="AD26" s="632"/>
      <c r="AE26" s="632"/>
      <c r="AF26" s="632"/>
      <c r="AG26" s="633"/>
      <c r="AH26" s="520">
        <v>4</v>
      </c>
      <c r="AI26" s="521"/>
      <c r="AJ26" s="521"/>
      <c r="AK26" s="521"/>
      <c r="AL26" s="563"/>
      <c r="AM26" s="520">
        <v>9996</v>
      </c>
      <c r="AN26" s="521"/>
      <c r="AO26" s="521"/>
      <c r="AP26" s="521"/>
      <c r="AQ26" s="521"/>
      <c r="AR26" s="563"/>
      <c r="AS26" s="520">
        <v>2499</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179</v>
      </c>
      <c r="BO26" s="470"/>
      <c r="BP26" s="470"/>
      <c r="BQ26" s="470"/>
      <c r="BR26" s="470"/>
      <c r="BS26" s="470"/>
      <c r="BT26" s="470"/>
      <c r="BU26" s="471"/>
      <c r="BV26" s="469" t="s">
        <v>180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4400</v>
      </c>
      <c r="R27" s="521"/>
      <c r="S27" s="521"/>
      <c r="T27" s="521"/>
      <c r="U27" s="521"/>
      <c r="V27" s="563"/>
      <c r="W27" s="622"/>
      <c r="X27" s="610"/>
      <c r="Y27" s="611"/>
      <c r="Z27" s="519" t="s">
        <v>182</v>
      </c>
      <c r="AA27" s="499"/>
      <c r="AB27" s="499"/>
      <c r="AC27" s="499"/>
      <c r="AD27" s="499"/>
      <c r="AE27" s="499"/>
      <c r="AF27" s="499"/>
      <c r="AG27" s="500"/>
      <c r="AH27" s="520">
        <v>1</v>
      </c>
      <c r="AI27" s="521"/>
      <c r="AJ27" s="521"/>
      <c r="AK27" s="521"/>
      <c r="AL27" s="563"/>
      <c r="AM27" s="520" t="s">
        <v>183</v>
      </c>
      <c r="AN27" s="521"/>
      <c r="AO27" s="521"/>
      <c r="AP27" s="521"/>
      <c r="AQ27" s="521"/>
      <c r="AR27" s="563"/>
      <c r="AS27" s="520" t="s">
        <v>184</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v>123897</v>
      </c>
      <c r="BO27" s="646"/>
      <c r="BP27" s="646"/>
      <c r="BQ27" s="646"/>
      <c r="BR27" s="646"/>
      <c r="BS27" s="646"/>
      <c r="BT27" s="646"/>
      <c r="BU27" s="647"/>
      <c r="BV27" s="645">
        <v>51685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186</v>
      </c>
      <c r="F28" s="499"/>
      <c r="G28" s="499"/>
      <c r="H28" s="499"/>
      <c r="I28" s="499"/>
      <c r="J28" s="499"/>
      <c r="K28" s="500"/>
      <c r="L28" s="520">
        <v>1</v>
      </c>
      <c r="M28" s="521"/>
      <c r="N28" s="521"/>
      <c r="O28" s="521"/>
      <c r="P28" s="563"/>
      <c r="Q28" s="520">
        <v>3750</v>
      </c>
      <c r="R28" s="521"/>
      <c r="S28" s="521"/>
      <c r="T28" s="521"/>
      <c r="U28" s="521"/>
      <c r="V28" s="563"/>
      <c r="W28" s="622"/>
      <c r="X28" s="610"/>
      <c r="Y28" s="611"/>
      <c r="Z28" s="519" t="s">
        <v>187</v>
      </c>
      <c r="AA28" s="499"/>
      <c r="AB28" s="499"/>
      <c r="AC28" s="499"/>
      <c r="AD28" s="499"/>
      <c r="AE28" s="499"/>
      <c r="AF28" s="499"/>
      <c r="AG28" s="500"/>
      <c r="AH28" s="520" t="s">
        <v>180</v>
      </c>
      <c r="AI28" s="521"/>
      <c r="AJ28" s="521"/>
      <c r="AK28" s="521"/>
      <c r="AL28" s="563"/>
      <c r="AM28" s="520" t="s">
        <v>180</v>
      </c>
      <c r="AN28" s="521"/>
      <c r="AO28" s="521"/>
      <c r="AP28" s="521"/>
      <c r="AQ28" s="521"/>
      <c r="AR28" s="563"/>
      <c r="AS28" s="520" t="s">
        <v>180</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6037273</v>
      </c>
      <c r="BO28" s="433"/>
      <c r="BP28" s="433"/>
      <c r="BQ28" s="433"/>
      <c r="BR28" s="433"/>
      <c r="BS28" s="433"/>
      <c r="BT28" s="433"/>
      <c r="BU28" s="434"/>
      <c r="BV28" s="432">
        <v>6295539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189</v>
      </c>
      <c r="F29" s="499"/>
      <c r="G29" s="499"/>
      <c r="H29" s="499"/>
      <c r="I29" s="499"/>
      <c r="J29" s="499"/>
      <c r="K29" s="500"/>
      <c r="L29" s="520">
        <v>13</v>
      </c>
      <c r="M29" s="521"/>
      <c r="N29" s="521"/>
      <c r="O29" s="521"/>
      <c r="P29" s="563"/>
      <c r="Q29" s="520">
        <v>3550</v>
      </c>
      <c r="R29" s="521"/>
      <c r="S29" s="521"/>
      <c r="T29" s="521"/>
      <c r="U29" s="521"/>
      <c r="V29" s="563"/>
      <c r="W29" s="623"/>
      <c r="X29" s="624"/>
      <c r="Y29" s="625"/>
      <c r="Z29" s="519" t="s">
        <v>190</v>
      </c>
      <c r="AA29" s="499"/>
      <c r="AB29" s="499"/>
      <c r="AC29" s="499"/>
      <c r="AD29" s="499"/>
      <c r="AE29" s="499"/>
      <c r="AF29" s="499"/>
      <c r="AG29" s="500"/>
      <c r="AH29" s="520">
        <v>335</v>
      </c>
      <c r="AI29" s="521"/>
      <c r="AJ29" s="521"/>
      <c r="AK29" s="521"/>
      <c r="AL29" s="563"/>
      <c r="AM29" s="520">
        <v>952197</v>
      </c>
      <c r="AN29" s="521"/>
      <c r="AO29" s="521"/>
      <c r="AP29" s="521"/>
      <c r="AQ29" s="521"/>
      <c r="AR29" s="563"/>
      <c r="AS29" s="520">
        <v>2842</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v>104098</v>
      </c>
      <c r="BO29" s="470"/>
      <c r="BP29" s="470"/>
      <c r="BQ29" s="470"/>
      <c r="BR29" s="470"/>
      <c r="BS29" s="470"/>
      <c r="BT29" s="470"/>
      <c r="BU29" s="471"/>
      <c r="BV29" s="469">
        <v>103271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92.9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1863607</v>
      </c>
      <c r="BO30" s="646"/>
      <c r="BP30" s="646"/>
      <c r="BQ30" s="646"/>
      <c r="BR30" s="646"/>
      <c r="BS30" s="646"/>
      <c r="BT30" s="646"/>
      <c r="BU30" s="647"/>
      <c r="BV30" s="645">
        <v>1849057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199</v>
      </c>
      <c r="D33" s="493"/>
      <c r="E33" s="458" t="s">
        <v>200</v>
      </c>
      <c r="F33" s="458"/>
      <c r="G33" s="458"/>
      <c r="H33" s="458"/>
      <c r="I33" s="458"/>
      <c r="J33" s="458"/>
      <c r="K33" s="458"/>
      <c r="L33" s="458"/>
      <c r="M33" s="458"/>
      <c r="N33" s="458"/>
      <c r="O33" s="458"/>
      <c r="P33" s="458"/>
      <c r="Q33" s="458"/>
      <c r="R33" s="458"/>
      <c r="S33" s="458"/>
      <c r="T33" s="216"/>
      <c r="U33" s="493" t="s">
        <v>199</v>
      </c>
      <c r="V33" s="493"/>
      <c r="W33" s="458" t="s">
        <v>201</v>
      </c>
      <c r="X33" s="458"/>
      <c r="Y33" s="458"/>
      <c r="Z33" s="458"/>
      <c r="AA33" s="458"/>
      <c r="AB33" s="458"/>
      <c r="AC33" s="458"/>
      <c r="AD33" s="458"/>
      <c r="AE33" s="458"/>
      <c r="AF33" s="458"/>
      <c r="AG33" s="458"/>
      <c r="AH33" s="458"/>
      <c r="AI33" s="458"/>
      <c r="AJ33" s="458"/>
      <c r="AK33" s="458"/>
      <c r="AL33" s="216"/>
      <c r="AM33" s="493" t="s">
        <v>199</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205</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かほく市国民健康保険特別会計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IF('各会計、関係団体の財政状況及び健全化判断比率'!B31="","",'各会計、関係団体の財政状況及び健全化判断比率'!B31)</f>
        <v>かほく市水道事業会計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河北郡市広域事務組合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かほく市公共施設管理公社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かほく市営バス事業特別会計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かほく市後期高齢者医療特別会計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IF('各会計、関係団体の財政状況及び健全化判断比率'!B32="","",'各会計、関係団体の財政状況及び健全化判断比率'!B32)</f>
        <v>かほく市下水道事業会計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石川県市町村職員退職手当組合</v>
      </c>
      <c r="BZ35" s="659"/>
      <c r="CA35" s="659"/>
      <c r="CB35" s="659"/>
      <c r="CC35" s="659"/>
      <c r="CD35" s="659"/>
      <c r="CE35" s="659"/>
      <c r="CF35" s="659"/>
      <c r="CG35" s="659"/>
      <c r="CH35" s="659"/>
      <c r="CI35" s="659"/>
      <c r="CJ35" s="659"/>
      <c r="CK35" s="659"/>
      <c r="CL35" s="659"/>
      <c r="CM35" s="659"/>
      <c r="CN35" s="214"/>
      <c r="CO35" s="658">
        <f t="shared" ref="CO35:CO43" si="3">IF(CQ35="","",CO34+1)</f>
        <v>17</v>
      </c>
      <c r="CP35" s="658"/>
      <c r="CQ35" s="659" t="str">
        <f>IF('各会計、関係団体の財政状況及び健全化判断比率'!BS8="","",'各会計、関係団体の財政状況及び健全化判断比率'!BS8)</f>
        <v>株式会社高松レストハウス</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かほく市墓地特別会計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かほく市介護保険特別会計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石川県市町村消防団員等公務災害補償等組合</v>
      </c>
      <c r="BZ36" s="659"/>
      <c r="CA36" s="659"/>
      <c r="CB36" s="659"/>
      <c r="CC36" s="659"/>
      <c r="CD36" s="659"/>
      <c r="CE36" s="659"/>
      <c r="CF36" s="659"/>
      <c r="CG36" s="659"/>
      <c r="CH36" s="659"/>
      <c r="CI36" s="659"/>
      <c r="CJ36" s="659"/>
      <c r="CK36" s="659"/>
      <c r="CL36" s="659"/>
      <c r="CM36" s="659"/>
      <c r="CN36" s="214"/>
      <c r="CO36" s="658">
        <f t="shared" si="3"/>
        <v>18</v>
      </c>
      <c r="CP36" s="658"/>
      <c r="CQ36" s="659" t="str">
        <f>IF('各会計、関係団体の財政状況及び健全化判断比率'!BS9="","",'各会計、関係団体の財政状況及び健全化判断比率'!BS9)</f>
        <v>社会福祉法人相生会</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かほく市ケーブルテレビ事業特別会計</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石川県後期高齢者医療連合会（一般会計）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石川県後期高齢者医療連合会（後期高齢者医療特別会計）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石川県市町村消防賞じゅつ金組合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if31ZBLqEbmvTjb3gTqsls9l/QBRCA0+Eg86Ii9cnQzUxFNO70UpbnmAQm9I5S9AySXj2x44L3fB6Q4phOd/Gw==" saltValue="SStLRFtkVCXBOBWtFMC+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562</v>
      </c>
      <c r="D34" s="1250"/>
      <c r="E34" s="1251"/>
      <c r="F34" s="32">
        <v>8.31</v>
      </c>
      <c r="G34" s="33">
        <v>9.2200000000000006</v>
      </c>
      <c r="H34" s="33">
        <v>9.74</v>
      </c>
      <c r="I34" s="33">
        <v>9.27</v>
      </c>
      <c r="J34" s="34">
        <v>9.7100000000000009</v>
      </c>
      <c r="K34" s="22"/>
      <c r="L34" s="22"/>
      <c r="M34" s="22"/>
      <c r="N34" s="22"/>
      <c r="O34" s="22"/>
      <c r="P34" s="22"/>
    </row>
    <row r="35" spans="1:16" ht="39" customHeight="1" x14ac:dyDescent="0.15">
      <c r="A35" s="22"/>
      <c r="B35" s="35"/>
      <c r="C35" s="1244" t="s">
        <v>563</v>
      </c>
      <c r="D35" s="1245"/>
      <c r="E35" s="1246"/>
      <c r="F35" s="36">
        <v>6.49</v>
      </c>
      <c r="G35" s="37">
        <v>2.67</v>
      </c>
      <c r="H35" s="37">
        <v>4.58</v>
      </c>
      <c r="I35" s="37">
        <v>3.75</v>
      </c>
      <c r="J35" s="38">
        <v>5.51</v>
      </c>
      <c r="K35" s="22"/>
      <c r="L35" s="22"/>
      <c r="M35" s="22"/>
      <c r="N35" s="22"/>
      <c r="O35" s="22"/>
      <c r="P35" s="22"/>
    </row>
    <row r="36" spans="1:16" ht="39" customHeight="1" x14ac:dyDescent="0.15">
      <c r="A36" s="22"/>
      <c r="B36" s="35"/>
      <c r="C36" s="1244" t="s">
        <v>564</v>
      </c>
      <c r="D36" s="1245"/>
      <c r="E36" s="1246"/>
      <c r="F36" s="36">
        <v>1.6</v>
      </c>
      <c r="G36" s="37">
        <v>2</v>
      </c>
      <c r="H36" s="37">
        <v>3</v>
      </c>
      <c r="I36" s="37">
        <v>3.77</v>
      </c>
      <c r="J36" s="38">
        <v>4.33</v>
      </c>
      <c r="K36" s="22"/>
      <c r="L36" s="22"/>
      <c r="M36" s="22"/>
      <c r="N36" s="22"/>
      <c r="O36" s="22"/>
      <c r="P36" s="22"/>
    </row>
    <row r="37" spans="1:16" ht="39" customHeight="1" x14ac:dyDescent="0.15">
      <c r="A37" s="22"/>
      <c r="B37" s="35"/>
      <c r="C37" s="1244" t="s">
        <v>565</v>
      </c>
      <c r="D37" s="1245"/>
      <c r="E37" s="1246"/>
      <c r="F37" s="36">
        <v>0.72</v>
      </c>
      <c r="G37" s="37">
        <v>0.74</v>
      </c>
      <c r="H37" s="37">
        <v>0.61</v>
      </c>
      <c r="I37" s="37">
        <v>0.53</v>
      </c>
      <c r="J37" s="38">
        <v>1.22</v>
      </c>
      <c r="K37" s="22"/>
      <c r="L37" s="22"/>
      <c r="M37" s="22"/>
      <c r="N37" s="22"/>
      <c r="O37" s="22"/>
      <c r="P37" s="22"/>
    </row>
    <row r="38" spans="1:16" ht="39" customHeight="1" x14ac:dyDescent="0.15">
      <c r="A38" s="22"/>
      <c r="B38" s="35"/>
      <c r="C38" s="1244" t="s">
        <v>566</v>
      </c>
      <c r="D38" s="1245"/>
      <c r="E38" s="1246"/>
      <c r="F38" s="36">
        <v>0.61</v>
      </c>
      <c r="G38" s="37">
        <v>1.68</v>
      </c>
      <c r="H38" s="37">
        <v>0.53</v>
      </c>
      <c r="I38" s="37">
        <v>0.65</v>
      </c>
      <c r="J38" s="38">
        <v>0.47</v>
      </c>
      <c r="K38" s="22"/>
      <c r="L38" s="22"/>
      <c r="M38" s="22"/>
      <c r="N38" s="22"/>
      <c r="O38" s="22"/>
      <c r="P38" s="22"/>
    </row>
    <row r="39" spans="1:16" ht="39" customHeight="1" x14ac:dyDescent="0.15">
      <c r="A39" s="22"/>
      <c r="B39" s="35"/>
      <c r="C39" s="1244" t="s">
        <v>567</v>
      </c>
      <c r="D39" s="1245"/>
      <c r="E39" s="1246"/>
      <c r="F39" s="36">
        <v>0.28999999999999998</v>
      </c>
      <c r="G39" s="37">
        <v>0.34</v>
      </c>
      <c r="H39" s="37">
        <v>0.39</v>
      </c>
      <c r="I39" s="37">
        <v>0.05</v>
      </c>
      <c r="J39" s="38">
        <v>0.04</v>
      </c>
      <c r="K39" s="22"/>
      <c r="L39" s="22"/>
      <c r="M39" s="22"/>
      <c r="N39" s="22"/>
      <c r="O39" s="22"/>
      <c r="P39" s="22"/>
    </row>
    <row r="40" spans="1:16" ht="39" customHeight="1" x14ac:dyDescent="0.15">
      <c r="A40" s="22"/>
      <c r="B40" s="35"/>
      <c r="C40" s="1244" t="s">
        <v>568</v>
      </c>
      <c r="D40" s="1245"/>
      <c r="E40" s="1246"/>
      <c r="F40" s="36">
        <v>0.02</v>
      </c>
      <c r="G40" s="37">
        <v>0.02</v>
      </c>
      <c r="H40" s="37">
        <v>0.02</v>
      </c>
      <c r="I40" s="37">
        <v>0.02</v>
      </c>
      <c r="J40" s="38">
        <v>0.01</v>
      </c>
      <c r="K40" s="22"/>
      <c r="L40" s="22"/>
      <c r="M40" s="22"/>
      <c r="N40" s="22"/>
      <c r="O40" s="22"/>
      <c r="P40" s="22"/>
    </row>
    <row r="41" spans="1:16" ht="39" customHeight="1" x14ac:dyDescent="0.15">
      <c r="A41" s="22"/>
      <c r="B41" s="35"/>
      <c r="C41" s="1244" t="s">
        <v>569</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570</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571</v>
      </c>
      <c r="D43" s="1248"/>
      <c r="E43" s="12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GWgMfe3hn6APXVqJ5lRxb1UJUBr+rZh2s5IODJB4kiT+N4Jwkxh8hDgXhZbq4FTEa2rQv6bzFuDE5q0Yhoiyg==" saltValue="U4fT1Wz2ZKvtfkxSQ2pU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2730</v>
      </c>
      <c r="L45" s="60">
        <v>2754</v>
      </c>
      <c r="M45" s="60">
        <v>2834</v>
      </c>
      <c r="N45" s="60">
        <v>2806</v>
      </c>
      <c r="O45" s="61">
        <v>2719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511</v>
      </c>
      <c r="L46" s="64" t="s">
        <v>511</v>
      </c>
      <c r="M46" s="64" t="s">
        <v>511</v>
      </c>
      <c r="N46" s="64" t="s">
        <v>511</v>
      </c>
      <c r="O46" s="65" t="s">
        <v>511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511</v>
      </c>
      <c r="L47" s="64" t="s">
        <v>511</v>
      </c>
      <c r="M47" s="64" t="s">
        <v>511</v>
      </c>
      <c r="N47" s="64" t="s">
        <v>511</v>
      </c>
      <c r="O47" s="65" t="s">
        <v>511</v>
      </c>
      <c r="P47" s="48"/>
      <c r="Q47" s="48"/>
      <c r="R47" s="48"/>
      <c r="S47" s="48"/>
      <c r="T47" s="48"/>
      <c r="U47" s="48"/>
    </row>
    <row r="48" spans="1:21" ht="30.75" customHeight="1" x14ac:dyDescent="0.15">
      <c r="A48" s="48"/>
      <c r="B48" s="1254"/>
      <c r="C48" s="1255"/>
      <c r="D48" s="62"/>
      <c r="E48" s="1260" t="s">
        <v>15</v>
      </c>
      <c r="F48" s="1260"/>
      <c r="G48" s="1260"/>
      <c r="H48" s="1260"/>
      <c r="I48" s="1260"/>
      <c r="J48" s="1261"/>
      <c r="K48" s="63">
        <v>976</v>
      </c>
      <c r="L48" s="64">
        <v>1000</v>
      </c>
      <c r="M48" s="64">
        <v>990</v>
      </c>
      <c r="N48" s="64">
        <v>937</v>
      </c>
      <c r="O48" s="65">
        <v>899</v>
      </c>
      <c r="P48" s="48"/>
      <c r="Q48" s="48"/>
      <c r="R48" s="48"/>
      <c r="S48" s="48"/>
      <c r="T48" s="48"/>
      <c r="U48" s="48"/>
    </row>
    <row r="49" spans="1:21" ht="30.75" customHeight="1" x14ac:dyDescent="0.15">
      <c r="A49" s="48"/>
      <c r="B49" s="1254"/>
      <c r="C49" s="1255"/>
      <c r="D49" s="62"/>
      <c r="E49" s="1260" t="s">
        <v>16</v>
      </c>
      <c r="F49" s="1260"/>
      <c r="G49" s="1260"/>
      <c r="H49" s="1260"/>
      <c r="I49" s="1260"/>
      <c r="J49" s="1261"/>
      <c r="K49" s="63">
        <v>299</v>
      </c>
      <c r="L49" s="64">
        <v>211</v>
      </c>
      <c r="M49" s="64">
        <v>94</v>
      </c>
      <c r="N49" s="64">
        <v>74</v>
      </c>
      <c r="O49" s="65">
        <v>62</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511</v>
      </c>
      <c r="L50" s="64" t="s">
        <v>511</v>
      </c>
      <c r="M50" s="64" t="s">
        <v>511</v>
      </c>
      <c r="N50" s="64" t="s">
        <v>511</v>
      </c>
      <c r="O50" s="65" t="s">
        <v>511</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511</v>
      </c>
      <c r="L51" s="64" t="s">
        <v>511</v>
      </c>
      <c r="M51" s="64" t="s">
        <v>511</v>
      </c>
      <c r="N51" s="64" t="s">
        <v>511</v>
      </c>
      <c r="O51" s="65" t="s">
        <v>511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3146</v>
      </c>
      <c r="L52" s="64">
        <v>3079</v>
      </c>
      <c r="M52" s="64">
        <v>3025</v>
      </c>
      <c r="N52" s="64">
        <v>2938</v>
      </c>
      <c r="O52" s="65">
        <v>2799</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859</v>
      </c>
      <c r="L53" s="69">
        <v>886</v>
      </c>
      <c r="M53" s="69">
        <v>893</v>
      </c>
      <c r="N53" s="69">
        <v>879</v>
      </c>
      <c r="O53" s="70">
        <v>881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DwZfWUAKQGCF4huuAAaG1aVYps3Pp6/vLpc0j+Qat05siZxiqtWmsSMYruT+wQpWzqcSy4BF1pIF1WAgPxzKw==" saltValue="DGSn5FVYpnjjyfjzgWZJ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78" t="s">
        <v>30</v>
      </c>
      <c r="C41" s="1279"/>
      <c r="D41" s="102"/>
      <c r="E41" s="1284" t="s">
        <v>31</v>
      </c>
      <c r="F41" s="1284"/>
      <c r="G41" s="1284"/>
      <c r="H41" s="1285"/>
      <c r="I41" s="103">
        <v>26310</v>
      </c>
      <c r="J41" s="104">
        <v>24991</v>
      </c>
      <c r="K41" s="104">
        <v>23933</v>
      </c>
      <c r="L41" s="104">
        <v>23652</v>
      </c>
      <c r="M41" s="105">
        <v>23818</v>
      </c>
    </row>
    <row r="42" spans="2:13" ht="27.75" customHeight="1" x14ac:dyDescent="0.15">
      <c r="B42" s="1280"/>
      <c r="C42" s="1281"/>
      <c r="D42" s="106"/>
      <c r="E42" s="1286" t="s">
        <v>32</v>
      </c>
      <c r="F42" s="1286"/>
      <c r="G42" s="1286"/>
      <c r="H42" s="1287"/>
      <c r="I42" s="107">
        <v>41</v>
      </c>
      <c r="J42" s="108">
        <v>42</v>
      </c>
      <c r="K42" s="108">
        <v>42</v>
      </c>
      <c r="L42" s="108" t="s">
        <v>511</v>
      </c>
      <c r="M42" s="109" t="s">
        <v>511</v>
      </c>
    </row>
    <row r="43" spans="2:13" ht="27.75" customHeight="1" x14ac:dyDescent="0.15">
      <c r="B43" s="1280"/>
      <c r="C43" s="1281"/>
      <c r="D43" s="106"/>
      <c r="E43" s="1286" t="s">
        <v>33</v>
      </c>
      <c r="F43" s="1286"/>
      <c r="G43" s="1286"/>
      <c r="H43" s="1287"/>
      <c r="I43" s="107">
        <v>9909</v>
      </c>
      <c r="J43" s="108">
        <v>9074</v>
      </c>
      <c r="K43" s="108">
        <v>8734</v>
      </c>
      <c r="L43" s="108">
        <v>8282</v>
      </c>
      <c r="M43" s="109">
        <v>7963</v>
      </c>
    </row>
    <row r="44" spans="2:13" ht="27.75" customHeight="1" x14ac:dyDescent="0.15">
      <c r="B44" s="1280"/>
      <c r="C44" s="1281"/>
      <c r="D44" s="106"/>
      <c r="E44" s="1286" t="s">
        <v>34</v>
      </c>
      <c r="F44" s="1286"/>
      <c r="G44" s="1286"/>
      <c r="H44" s="1287"/>
      <c r="I44" s="107">
        <v>574</v>
      </c>
      <c r="J44" s="108">
        <v>368</v>
      </c>
      <c r="K44" s="108">
        <v>279</v>
      </c>
      <c r="L44" s="108">
        <v>231</v>
      </c>
      <c r="M44" s="109">
        <v>225</v>
      </c>
    </row>
    <row r="45" spans="2:13" ht="27.75" customHeight="1" x14ac:dyDescent="0.15">
      <c r="B45" s="1280"/>
      <c r="C45" s="1281"/>
      <c r="D45" s="106"/>
      <c r="E45" s="1286" t="s">
        <v>35</v>
      </c>
      <c r="F45" s="1286"/>
      <c r="G45" s="1286"/>
      <c r="H45" s="1287"/>
      <c r="I45" s="107">
        <v>2459</v>
      </c>
      <c r="J45" s="108">
        <v>2336</v>
      </c>
      <c r="K45" s="108">
        <v>2285</v>
      </c>
      <c r="L45" s="108">
        <v>2251</v>
      </c>
      <c r="M45" s="109">
        <v>2191</v>
      </c>
    </row>
    <row r="46" spans="2:13" ht="27.75" customHeight="1" x14ac:dyDescent="0.15">
      <c r="B46" s="1280"/>
      <c r="C46" s="1281"/>
      <c r="D46" s="110"/>
      <c r="E46" s="1286" t="s">
        <v>36</v>
      </c>
      <c r="F46" s="1286"/>
      <c r="G46" s="1286"/>
      <c r="H46" s="1287"/>
      <c r="I46" s="107">
        <v>85</v>
      </c>
      <c r="J46" s="108">
        <v>69</v>
      </c>
      <c r="K46" s="108">
        <v>63</v>
      </c>
      <c r="L46" s="108">
        <v>5</v>
      </c>
      <c r="M46" s="109">
        <v>3</v>
      </c>
    </row>
    <row r="47" spans="2:13" ht="27.75" customHeight="1" x14ac:dyDescent="0.15">
      <c r="B47" s="1280"/>
      <c r="C47" s="1281"/>
      <c r="D47" s="111"/>
      <c r="E47" s="1288" t="s">
        <v>37</v>
      </c>
      <c r="F47" s="1289"/>
      <c r="G47" s="1289"/>
      <c r="H47" s="1290"/>
      <c r="I47" s="107" t="s">
        <v>511</v>
      </c>
      <c r="J47" s="108" t="s">
        <v>511</v>
      </c>
      <c r="K47" s="108" t="s">
        <v>511</v>
      </c>
      <c r="L47" s="108" t="s">
        <v>511</v>
      </c>
      <c r="M47" s="109" t="s">
        <v>511</v>
      </c>
    </row>
    <row r="48" spans="2:13" ht="27.75" customHeight="1" x14ac:dyDescent="0.15">
      <c r="B48" s="1280"/>
      <c r="C48" s="1281"/>
      <c r="D48" s="106"/>
      <c r="E48" s="1286" t="s">
        <v>38</v>
      </c>
      <c r="F48" s="1286"/>
      <c r="G48" s="1286"/>
      <c r="H48" s="1287"/>
      <c r="I48" s="107" t="s">
        <v>511</v>
      </c>
      <c r="J48" s="108" t="s">
        <v>511</v>
      </c>
      <c r="K48" s="108" t="s">
        <v>511</v>
      </c>
      <c r="L48" s="108" t="s">
        <v>511</v>
      </c>
      <c r="M48" s="109" t="s">
        <v>511</v>
      </c>
    </row>
    <row r="49" spans="2:13" ht="27.75" customHeight="1" x14ac:dyDescent="0.15">
      <c r="B49" s="1282"/>
      <c r="C49" s="1283"/>
      <c r="D49" s="106"/>
      <c r="E49" s="1286" t="s">
        <v>39</v>
      </c>
      <c r="F49" s="1286"/>
      <c r="G49" s="1286"/>
      <c r="H49" s="1287"/>
      <c r="I49" s="107" t="s">
        <v>511</v>
      </c>
      <c r="J49" s="108" t="s">
        <v>511</v>
      </c>
      <c r="K49" s="108" t="s">
        <v>511</v>
      </c>
      <c r="L49" s="108" t="s">
        <v>511</v>
      </c>
      <c r="M49" s="109" t="s">
        <v>511</v>
      </c>
    </row>
    <row r="50" spans="2:13" ht="27.75" customHeight="1" x14ac:dyDescent="0.15">
      <c r="B50" s="1291" t="s">
        <v>40</v>
      </c>
      <c r="C50" s="1292"/>
      <c r="D50" s="112"/>
      <c r="E50" s="1286" t="s">
        <v>41</v>
      </c>
      <c r="F50" s="1286"/>
      <c r="G50" s="1286"/>
      <c r="H50" s="1287"/>
      <c r="I50" s="107">
        <v>6746</v>
      </c>
      <c r="J50" s="108">
        <v>7419</v>
      </c>
      <c r="K50" s="108">
        <v>7525</v>
      </c>
      <c r="L50" s="108">
        <v>7201</v>
      </c>
      <c r="M50" s="109">
        <v>7071</v>
      </c>
    </row>
    <row r="51" spans="2:13" ht="27.75" customHeight="1" x14ac:dyDescent="0.15">
      <c r="B51" s="1280"/>
      <c r="C51" s="1281"/>
      <c r="D51" s="106"/>
      <c r="E51" s="1286" t="s">
        <v>42</v>
      </c>
      <c r="F51" s="1286"/>
      <c r="G51" s="1286"/>
      <c r="H51" s="1287"/>
      <c r="I51" s="107">
        <v>3216</v>
      </c>
      <c r="J51" s="108">
        <v>2969</v>
      </c>
      <c r="K51" s="108">
        <v>2863</v>
      </c>
      <c r="L51" s="108">
        <v>2708</v>
      </c>
      <c r="M51" s="109">
        <v>2720</v>
      </c>
    </row>
    <row r="52" spans="2:13" ht="27.75" customHeight="1" x14ac:dyDescent="0.15">
      <c r="B52" s="1282"/>
      <c r="C52" s="1283"/>
      <c r="D52" s="106"/>
      <c r="E52" s="1286" t="s">
        <v>43</v>
      </c>
      <c r="F52" s="1286"/>
      <c r="G52" s="1286"/>
      <c r="H52" s="1287"/>
      <c r="I52" s="107">
        <v>26333</v>
      </c>
      <c r="J52" s="108">
        <v>24762</v>
      </c>
      <c r="K52" s="108">
        <v>23208</v>
      </c>
      <c r="L52" s="108">
        <v>21616</v>
      </c>
      <c r="M52" s="109">
        <v>20200</v>
      </c>
    </row>
    <row r="53" spans="2:13" ht="27.75" customHeight="1" thickBot="1" x14ac:dyDescent="0.2">
      <c r="B53" s="1293" t="s">
        <v>44</v>
      </c>
      <c r="C53" s="1294"/>
      <c r="D53" s="113"/>
      <c r="E53" s="1295" t="s">
        <v>45</v>
      </c>
      <c r="F53" s="1295"/>
      <c r="G53" s="1295"/>
      <c r="H53" s="1296"/>
      <c r="I53" s="114">
        <v>3084</v>
      </c>
      <c r="J53" s="115">
        <v>1730</v>
      </c>
      <c r="K53" s="115">
        <v>1740</v>
      </c>
      <c r="L53" s="115">
        <v>2896</v>
      </c>
      <c r="M53" s="116">
        <v>4209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SvkwEj9KmxjRtIK4jXg193Sj6uqRW8C6nRAeI4j5mom2fzgWHsRyNCdVYPv+oA8PLeuVg7iz3wE7pAynfDDJg==" saltValue="R8sSXRDBT1L3rCasurvT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5" t="s">
        <v>48</v>
      </c>
      <c r="D55" s="1305"/>
      <c r="E55" s="1306"/>
      <c r="F55" s="128">
        <v>6611</v>
      </c>
      <c r="G55" s="128">
        <v>6296</v>
      </c>
      <c r="H55" s="129">
        <v>6037</v>
      </c>
    </row>
    <row r="56" spans="2:8" ht="52.5" customHeight="1" x14ac:dyDescent="0.15">
      <c r="B56" s="130"/>
      <c r="C56" s="1307" t="s">
        <v>49</v>
      </c>
      <c r="D56" s="1307"/>
      <c r="E56" s="1308"/>
      <c r="F56" s="131">
        <v>102</v>
      </c>
      <c r="G56" s="131">
        <v>103</v>
      </c>
      <c r="H56" s="132">
        <v>104</v>
      </c>
    </row>
    <row r="57" spans="2:8" ht="53.25" customHeight="1" x14ac:dyDescent="0.15">
      <c r="B57" s="130"/>
      <c r="C57" s="1309" t="s">
        <v>50</v>
      </c>
      <c r="D57" s="1309"/>
      <c r="E57" s="1310"/>
      <c r="F57" s="133">
        <v>2000</v>
      </c>
      <c r="G57" s="133">
        <v>1849</v>
      </c>
      <c r="H57" s="134">
        <v>1864</v>
      </c>
    </row>
    <row r="58" spans="2:8" ht="45.75" customHeight="1" x14ac:dyDescent="0.15">
      <c r="B58" s="135"/>
      <c r="C58" s="1297" t="s">
        <v>589</v>
      </c>
      <c r="D58" s="1298"/>
      <c r="E58" s="1299"/>
      <c r="F58" s="136">
        <v>1560</v>
      </c>
      <c r="G58" s="136">
        <v>1356</v>
      </c>
      <c r="H58" s="137">
        <v>1345</v>
      </c>
    </row>
    <row r="59" spans="2:8" ht="45.75" customHeight="1" x14ac:dyDescent="0.15">
      <c r="B59" s="135"/>
      <c r="C59" s="1297" t="s">
        <v>590</v>
      </c>
      <c r="D59" s="1298"/>
      <c r="E59" s="1299"/>
      <c r="F59" s="136">
        <v>222</v>
      </c>
      <c r="G59" s="136">
        <v>227</v>
      </c>
      <c r="H59" s="137">
        <v>233</v>
      </c>
    </row>
    <row r="60" spans="2:8" ht="45.75" customHeight="1" x14ac:dyDescent="0.15">
      <c r="B60" s="135"/>
      <c r="C60" s="1297" t="s">
        <v>591</v>
      </c>
      <c r="D60" s="1298"/>
      <c r="E60" s="1299"/>
      <c r="F60" s="136">
        <v>64</v>
      </c>
      <c r="G60" s="136">
        <v>65</v>
      </c>
      <c r="H60" s="137">
        <v>66</v>
      </c>
    </row>
    <row r="61" spans="2:8" ht="45.75" customHeight="1" x14ac:dyDescent="0.15">
      <c r="B61" s="135"/>
      <c r="C61" s="1297" t="s">
        <v>592</v>
      </c>
      <c r="D61" s="1298"/>
      <c r="E61" s="1299"/>
      <c r="F61" s="136">
        <v>45</v>
      </c>
      <c r="G61" s="136">
        <v>59</v>
      </c>
      <c r="H61" s="137">
        <v>63</v>
      </c>
    </row>
    <row r="62" spans="2:8" ht="45.75" customHeight="1" thickBot="1" x14ac:dyDescent="0.2">
      <c r="B62" s="138"/>
      <c r="C62" s="1300" t="s">
        <v>593</v>
      </c>
      <c r="D62" s="1301"/>
      <c r="E62" s="1302"/>
      <c r="F62" s="139">
        <v>3</v>
      </c>
      <c r="G62" s="139">
        <v>43</v>
      </c>
      <c r="H62" s="140">
        <v>51</v>
      </c>
    </row>
    <row r="63" spans="2:8" ht="52.5" customHeight="1" thickBot="1" x14ac:dyDescent="0.2">
      <c r="B63" s="141"/>
      <c r="C63" s="1303" t="s">
        <v>51</v>
      </c>
      <c r="D63" s="1303"/>
      <c r="E63" s="1304"/>
      <c r="F63" s="142">
        <v>8713</v>
      </c>
      <c r="G63" s="142">
        <v>8248</v>
      </c>
      <c r="H63" s="143">
        <v>8005</v>
      </c>
    </row>
    <row r="64" spans="2:8" ht="15" customHeight="1" x14ac:dyDescent="0.15"/>
  </sheetData>
  <sheetProtection algorithmName="SHA-512" hashValue="mh53OAnaCiJGNStpPc/bC2qzQw/m7m4uzuPwgkDcHvzNMecazFMvjGcrjRMtAik5POj2RkwAdH9xOsAaJ850iQ==" saltValue="bCy1Anecqyj6RZSnzTmz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605</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597</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553</v>
      </c>
      <c r="BQ50" s="1324"/>
      <c r="BR50" s="1324"/>
      <c r="BS50" s="1324"/>
      <c r="BT50" s="1324"/>
      <c r="BU50" s="1324"/>
      <c r="BV50" s="1324"/>
      <c r="BW50" s="1324"/>
      <c r="BX50" s="1324" t="s">
        <v>554</v>
      </c>
      <c r="BY50" s="1324"/>
      <c r="BZ50" s="1324"/>
      <c r="CA50" s="1324"/>
      <c r="CB50" s="1324"/>
      <c r="CC50" s="1324"/>
      <c r="CD50" s="1324"/>
      <c r="CE50" s="1324"/>
      <c r="CF50" s="1324" t="s">
        <v>555</v>
      </c>
      <c r="CG50" s="1324"/>
      <c r="CH50" s="1324"/>
      <c r="CI50" s="1324"/>
      <c r="CJ50" s="1324"/>
      <c r="CK50" s="1324"/>
      <c r="CL50" s="1324"/>
      <c r="CM50" s="1324"/>
      <c r="CN50" s="1324" t="s">
        <v>556</v>
      </c>
      <c r="CO50" s="1324"/>
      <c r="CP50" s="1324"/>
      <c r="CQ50" s="1324"/>
      <c r="CR50" s="1324"/>
      <c r="CS50" s="1324"/>
      <c r="CT50" s="1324"/>
      <c r="CU50" s="1324"/>
      <c r="CV50" s="1324" t="s">
        <v>557</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598</v>
      </c>
      <c r="AO51" s="1327"/>
      <c r="AP51" s="1327"/>
      <c r="AQ51" s="1327"/>
      <c r="AR51" s="1327"/>
      <c r="AS51" s="1327"/>
      <c r="AT51" s="1327"/>
      <c r="AU51" s="1327"/>
      <c r="AV51" s="1327"/>
      <c r="AW51" s="1327"/>
      <c r="AX51" s="1327"/>
      <c r="AY51" s="1327"/>
      <c r="AZ51" s="1327"/>
      <c r="BA51" s="1327"/>
      <c r="BB51" s="1327" t="s">
        <v>599</v>
      </c>
      <c r="BC51" s="1327"/>
      <c r="BD51" s="1327"/>
      <c r="BE51" s="1327"/>
      <c r="BF51" s="1327"/>
      <c r="BG51" s="1327"/>
      <c r="BH51" s="1327"/>
      <c r="BI51" s="1327"/>
      <c r="BJ51" s="1327"/>
      <c r="BK51" s="1327"/>
      <c r="BL51" s="1327"/>
      <c r="BM51" s="1327"/>
      <c r="BN51" s="1327"/>
      <c r="BO51" s="1327"/>
      <c r="BP51" s="1325">
        <v>40.4</v>
      </c>
      <c r="BQ51" s="1325"/>
      <c r="BR51" s="1325"/>
      <c r="BS51" s="1325"/>
      <c r="BT51" s="1325"/>
      <c r="BU51" s="1325"/>
      <c r="BV51" s="1325"/>
      <c r="BW51" s="1325"/>
      <c r="BX51" s="1325">
        <v>22.5</v>
      </c>
      <c r="BY51" s="1325"/>
      <c r="BZ51" s="1325"/>
      <c r="CA51" s="1325"/>
      <c r="CB51" s="1325"/>
      <c r="CC51" s="1325"/>
      <c r="CD51" s="1325"/>
      <c r="CE51" s="1325"/>
      <c r="CF51" s="1325">
        <v>23.1</v>
      </c>
      <c r="CG51" s="1325"/>
      <c r="CH51" s="1325"/>
      <c r="CI51" s="1325"/>
      <c r="CJ51" s="1325"/>
      <c r="CK51" s="1325"/>
      <c r="CL51" s="1325"/>
      <c r="CM51" s="1325"/>
      <c r="CN51" s="1325">
        <v>38.200000000000003</v>
      </c>
      <c r="CO51" s="1325"/>
      <c r="CP51" s="1325"/>
      <c r="CQ51" s="1325"/>
      <c r="CR51" s="1325"/>
      <c r="CS51" s="1325"/>
      <c r="CT51" s="1325"/>
      <c r="CU51" s="1325"/>
      <c r="CV51" s="1325">
        <v>52</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600</v>
      </c>
      <c r="BC53" s="1327"/>
      <c r="BD53" s="1327"/>
      <c r="BE53" s="1327"/>
      <c r="BF53" s="1327"/>
      <c r="BG53" s="1327"/>
      <c r="BH53" s="1327"/>
      <c r="BI53" s="1327"/>
      <c r="BJ53" s="1327"/>
      <c r="BK53" s="1327"/>
      <c r="BL53" s="1327"/>
      <c r="BM53" s="1327"/>
      <c r="BN53" s="1327"/>
      <c r="BO53" s="1327"/>
      <c r="BP53" s="1325">
        <v>51.9</v>
      </c>
      <c r="BQ53" s="1325"/>
      <c r="BR53" s="1325"/>
      <c r="BS53" s="1325"/>
      <c r="BT53" s="1325"/>
      <c r="BU53" s="1325"/>
      <c r="BV53" s="1325"/>
      <c r="BW53" s="1325"/>
      <c r="BX53" s="1325">
        <v>53.7</v>
      </c>
      <c r="BY53" s="1325"/>
      <c r="BZ53" s="1325"/>
      <c r="CA53" s="1325"/>
      <c r="CB53" s="1325"/>
      <c r="CC53" s="1325"/>
      <c r="CD53" s="1325"/>
      <c r="CE53" s="1325"/>
      <c r="CF53" s="1325">
        <v>55.6</v>
      </c>
      <c r="CG53" s="1325"/>
      <c r="CH53" s="1325"/>
      <c r="CI53" s="1325"/>
      <c r="CJ53" s="1325"/>
      <c r="CK53" s="1325"/>
      <c r="CL53" s="1325"/>
      <c r="CM53" s="1325"/>
      <c r="CN53" s="1325">
        <v>56.5</v>
      </c>
      <c r="CO53" s="1325"/>
      <c r="CP53" s="1325"/>
      <c r="CQ53" s="1325"/>
      <c r="CR53" s="1325"/>
      <c r="CS53" s="1325"/>
      <c r="CT53" s="1325"/>
      <c r="CU53" s="1325"/>
      <c r="CV53" s="1325">
        <v>56.6</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601</v>
      </c>
      <c r="AO55" s="1324"/>
      <c r="AP55" s="1324"/>
      <c r="AQ55" s="1324"/>
      <c r="AR55" s="1324"/>
      <c r="AS55" s="1324"/>
      <c r="AT55" s="1324"/>
      <c r="AU55" s="1324"/>
      <c r="AV55" s="1324"/>
      <c r="AW55" s="1324"/>
      <c r="AX55" s="1324"/>
      <c r="AY55" s="1324"/>
      <c r="AZ55" s="1324"/>
      <c r="BA55" s="1324"/>
      <c r="BB55" s="1327" t="s">
        <v>599</v>
      </c>
      <c r="BC55" s="1327"/>
      <c r="BD55" s="1327"/>
      <c r="BE55" s="1327"/>
      <c r="BF55" s="1327"/>
      <c r="BG55" s="1327"/>
      <c r="BH55" s="1327"/>
      <c r="BI55" s="1327"/>
      <c r="BJ55" s="1327"/>
      <c r="BK55" s="1327"/>
      <c r="BL55" s="1327"/>
      <c r="BM55" s="1327"/>
      <c r="BN55" s="1327"/>
      <c r="BO55" s="1327"/>
      <c r="BP55" s="1325">
        <v>52.3</v>
      </c>
      <c r="BQ55" s="1325"/>
      <c r="BR55" s="1325"/>
      <c r="BS55" s="1325"/>
      <c r="BT55" s="1325"/>
      <c r="BU55" s="1325"/>
      <c r="BV55" s="1325"/>
      <c r="BW55" s="1325"/>
      <c r="BX55" s="1325">
        <v>55.4</v>
      </c>
      <c r="BY55" s="1325"/>
      <c r="BZ55" s="1325"/>
      <c r="CA55" s="1325"/>
      <c r="CB55" s="1325"/>
      <c r="CC55" s="1325"/>
      <c r="CD55" s="1325"/>
      <c r="CE55" s="1325"/>
      <c r="CF55" s="1325">
        <v>52.7</v>
      </c>
      <c r="CG55" s="1325"/>
      <c r="CH55" s="1325"/>
      <c r="CI55" s="1325"/>
      <c r="CJ55" s="1325"/>
      <c r="CK55" s="1325"/>
      <c r="CL55" s="1325"/>
      <c r="CM55" s="1325"/>
      <c r="CN55" s="1325">
        <v>49.7</v>
      </c>
      <c r="CO55" s="1325"/>
      <c r="CP55" s="1325"/>
      <c r="CQ55" s="1325"/>
      <c r="CR55" s="1325"/>
      <c r="CS55" s="1325"/>
      <c r="CT55" s="1325"/>
      <c r="CU55" s="1325"/>
      <c r="CV55" s="1325">
        <v>37.299999999999997</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600</v>
      </c>
      <c r="BC57" s="1327"/>
      <c r="BD57" s="1327"/>
      <c r="BE57" s="1327"/>
      <c r="BF57" s="1327"/>
      <c r="BG57" s="1327"/>
      <c r="BH57" s="1327"/>
      <c r="BI57" s="1327"/>
      <c r="BJ57" s="1327"/>
      <c r="BK57" s="1327"/>
      <c r="BL57" s="1327"/>
      <c r="BM57" s="1327"/>
      <c r="BN57" s="1327"/>
      <c r="BO57" s="1327"/>
      <c r="BP57" s="1325">
        <v>57.1</v>
      </c>
      <c r="BQ57" s="1325"/>
      <c r="BR57" s="1325"/>
      <c r="BS57" s="1325"/>
      <c r="BT57" s="1325"/>
      <c r="BU57" s="1325"/>
      <c r="BV57" s="1325"/>
      <c r="BW57" s="1325"/>
      <c r="BX57" s="1325">
        <v>58.7</v>
      </c>
      <c r="BY57" s="1325"/>
      <c r="BZ57" s="1325"/>
      <c r="CA57" s="1325"/>
      <c r="CB57" s="1325"/>
      <c r="CC57" s="1325"/>
      <c r="CD57" s="1325"/>
      <c r="CE57" s="1325"/>
      <c r="CF57" s="1325">
        <v>59.9</v>
      </c>
      <c r="CG57" s="1325"/>
      <c r="CH57" s="1325"/>
      <c r="CI57" s="1325"/>
      <c r="CJ57" s="1325"/>
      <c r="CK57" s="1325"/>
      <c r="CL57" s="1325"/>
      <c r="CM57" s="1325"/>
      <c r="CN57" s="1325">
        <v>60.1</v>
      </c>
      <c r="CO57" s="1325"/>
      <c r="CP57" s="1325"/>
      <c r="CQ57" s="1325"/>
      <c r="CR57" s="1325"/>
      <c r="CS57" s="1325"/>
      <c r="CT57" s="1325"/>
      <c r="CU57" s="1325"/>
      <c r="CV57" s="1325">
        <v>61.8</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602</v>
      </c>
    </row>
    <row r="64" spans="1:109" x14ac:dyDescent="0.15">
      <c r="B64" s="397"/>
      <c r="G64" s="404"/>
      <c r="I64" s="417"/>
      <c r="J64" s="417"/>
      <c r="K64" s="417"/>
      <c r="L64" s="417"/>
      <c r="M64" s="417"/>
      <c r="N64" s="418"/>
      <c r="AM64" s="404"/>
      <c r="AN64" s="404" t="s">
        <v>596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604</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597</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553</v>
      </c>
      <c r="BQ72" s="1324"/>
      <c r="BR72" s="1324"/>
      <c r="BS72" s="1324"/>
      <c r="BT72" s="1324"/>
      <c r="BU72" s="1324"/>
      <c r="BV72" s="1324"/>
      <c r="BW72" s="1324"/>
      <c r="BX72" s="1324" t="s">
        <v>554</v>
      </c>
      <c r="BY72" s="1324"/>
      <c r="BZ72" s="1324"/>
      <c r="CA72" s="1324"/>
      <c r="CB72" s="1324"/>
      <c r="CC72" s="1324"/>
      <c r="CD72" s="1324"/>
      <c r="CE72" s="1324"/>
      <c r="CF72" s="1324" t="s">
        <v>555</v>
      </c>
      <c r="CG72" s="1324"/>
      <c r="CH72" s="1324"/>
      <c r="CI72" s="1324"/>
      <c r="CJ72" s="1324"/>
      <c r="CK72" s="1324"/>
      <c r="CL72" s="1324"/>
      <c r="CM72" s="1324"/>
      <c r="CN72" s="1324" t="s">
        <v>556</v>
      </c>
      <c r="CO72" s="1324"/>
      <c r="CP72" s="1324"/>
      <c r="CQ72" s="1324"/>
      <c r="CR72" s="1324"/>
      <c r="CS72" s="1324"/>
      <c r="CT72" s="1324"/>
      <c r="CU72" s="1324"/>
      <c r="CV72" s="1324" t="s">
        <v>557</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598</v>
      </c>
      <c r="AO73" s="1327"/>
      <c r="AP73" s="1327"/>
      <c r="AQ73" s="1327"/>
      <c r="AR73" s="1327"/>
      <c r="AS73" s="1327"/>
      <c r="AT73" s="1327"/>
      <c r="AU73" s="1327"/>
      <c r="AV73" s="1327"/>
      <c r="AW73" s="1327"/>
      <c r="AX73" s="1327"/>
      <c r="AY73" s="1327"/>
      <c r="AZ73" s="1327"/>
      <c r="BA73" s="1327"/>
      <c r="BB73" s="1327" t="s">
        <v>599</v>
      </c>
      <c r="BC73" s="1327"/>
      <c r="BD73" s="1327"/>
      <c r="BE73" s="1327"/>
      <c r="BF73" s="1327"/>
      <c r="BG73" s="1327"/>
      <c r="BH73" s="1327"/>
      <c r="BI73" s="1327"/>
      <c r="BJ73" s="1327"/>
      <c r="BK73" s="1327"/>
      <c r="BL73" s="1327"/>
      <c r="BM73" s="1327"/>
      <c r="BN73" s="1327"/>
      <c r="BO73" s="1327"/>
      <c r="BP73" s="1325">
        <v>40.4</v>
      </c>
      <c r="BQ73" s="1325"/>
      <c r="BR73" s="1325"/>
      <c r="BS73" s="1325"/>
      <c r="BT73" s="1325"/>
      <c r="BU73" s="1325"/>
      <c r="BV73" s="1325"/>
      <c r="BW73" s="1325"/>
      <c r="BX73" s="1325">
        <v>22.5</v>
      </c>
      <c r="BY73" s="1325"/>
      <c r="BZ73" s="1325"/>
      <c r="CA73" s="1325"/>
      <c r="CB73" s="1325"/>
      <c r="CC73" s="1325"/>
      <c r="CD73" s="1325"/>
      <c r="CE73" s="1325"/>
      <c r="CF73" s="1325">
        <v>23.1</v>
      </c>
      <c r="CG73" s="1325"/>
      <c r="CH73" s="1325"/>
      <c r="CI73" s="1325"/>
      <c r="CJ73" s="1325"/>
      <c r="CK73" s="1325"/>
      <c r="CL73" s="1325"/>
      <c r="CM73" s="1325"/>
      <c r="CN73" s="1325">
        <v>38.200000000000003</v>
      </c>
      <c r="CO73" s="1325"/>
      <c r="CP73" s="1325"/>
      <c r="CQ73" s="1325"/>
      <c r="CR73" s="1325"/>
      <c r="CS73" s="1325"/>
      <c r="CT73" s="1325"/>
      <c r="CU73" s="1325"/>
      <c r="CV73" s="1325">
        <v>52</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603</v>
      </c>
      <c r="BC75" s="1327"/>
      <c r="BD75" s="1327"/>
      <c r="BE75" s="1327"/>
      <c r="BF75" s="1327"/>
      <c r="BG75" s="1327"/>
      <c r="BH75" s="1327"/>
      <c r="BI75" s="1327"/>
      <c r="BJ75" s="1327"/>
      <c r="BK75" s="1327"/>
      <c r="BL75" s="1327"/>
      <c r="BM75" s="1327"/>
      <c r="BN75" s="1327"/>
      <c r="BO75" s="1327"/>
      <c r="BP75" s="1325">
        <v>10.1</v>
      </c>
      <c r="BQ75" s="1325"/>
      <c r="BR75" s="1325"/>
      <c r="BS75" s="1325"/>
      <c r="BT75" s="1325"/>
      <c r="BU75" s="1325"/>
      <c r="BV75" s="1325"/>
      <c r="BW75" s="1325"/>
      <c r="BX75" s="1325">
        <v>10.8</v>
      </c>
      <c r="BY75" s="1325"/>
      <c r="BZ75" s="1325"/>
      <c r="CA75" s="1325"/>
      <c r="CB75" s="1325"/>
      <c r="CC75" s="1325"/>
      <c r="CD75" s="1325"/>
      <c r="CE75" s="1325"/>
      <c r="CF75" s="1325">
        <v>11.5</v>
      </c>
      <c r="CG75" s="1325"/>
      <c r="CH75" s="1325"/>
      <c r="CI75" s="1325"/>
      <c r="CJ75" s="1325"/>
      <c r="CK75" s="1325"/>
      <c r="CL75" s="1325"/>
      <c r="CM75" s="1325"/>
      <c r="CN75" s="1325">
        <v>11.6</v>
      </c>
      <c r="CO75" s="1325"/>
      <c r="CP75" s="1325"/>
      <c r="CQ75" s="1325"/>
      <c r="CR75" s="1325"/>
      <c r="CS75" s="1325"/>
      <c r="CT75" s="1325"/>
      <c r="CU75" s="1325"/>
      <c r="CV75" s="1325">
        <v>11.4</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601</v>
      </c>
      <c r="AO77" s="1324"/>
      <c r="AP77" s="1324"/>
      <c r="AQ77" s="1324"/>
      <c r="AR77" s="1324"/>
      <c r="AS77" s="1324"/>
      <c r="AT77" s="1324"/>
      <c r="AU77" s="1324"/>
      <c r="AV77" s="1324"/>
      <c r="AW77" s="1324"/>
      <c r="AX77" s="1324"/>
      <c r="AY77" s="1324"/>
      <c r="AZ77" s="1324"/>
      <c r="BA77" s="1324"/>
      <c r="BB77" s="1327" t="s">
        <v>599</v>
      </c>
      <c r="BC77" s="1327"/>
      <c r="BD77" s="1327"/>
      <c r="BE77" s="1327"/>
      <c r="BF77" s="1327"/>
      <c r="BG77" s="1327"/>
      <c r="BH77" s="1327"/>
      <c r="BI77" s="1327"/>
      <c r="BJ77" s="1327"/>
      <c r="BK77" s="1327"/>
      <c r="BL77" s="1327"/>
      <c r="BM77" s="1327"/>
      <c r="BN77" s="1327"/>
      <c r="BO77" s="1327"/>
      <c r="BP77" s="1325">
        <v>52.3</v>
      </c>
      <c r="BQ77" s="1325"/>
      <c r="BR77" s="1325"/>
      <c r="BS77" s="1325"/>
      <c r="BT77" s="1325"/>
      <c r="BU77" s="1325"/>
      <c r="BV77" s="1325"/>
      <c r="BW77" s="1325"/>
      <c r="BX77" s="1325">
        <v>55.4</v>
      </c>
      <c r="BY77" s="1325"/>
      <c r="BZ77" s="1325"/>
      <c r="CA77" s="1325"/>
      <c r="CB77" s="1325"/>
      <c r="CC77" s="1325"/>
      <c r="CD77" s="1325"/>
      <c r="CE77" s="1325"/>
      <c r="CF77" s="1325">
        <v>52.7</v>
      </c>
      <c r="CG77" s="1325"/>
      <c r="CH77" s="1325"/>
      <c r="CI77" s="1325"/>
      <c r="CJ77" s="1325"/>
      <c r="CK77" s="1325"/>
      <c r="CL77" s="1325"/>
      <c r="CM77" s="1325"/>
      <c r="CN77" s="1325">
        <v>49.7</v>
      </c>
      <c r="CO77" s="1325"/>
      <c r="CP77" s="1325"/>
      <c r="CQ77" s="1325"/>
      <c r="CR77" s="1325"/>
      <c r="CS77" s="1325"/>
      <c r="CT77" s="1325"/>
      <c r="CU77" s="1325"/>
      <c r="CV77" s="1325">
        <v>37.299999999999997</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603</v>
      </c>
      <c r="BC79" s="1327"/>
      <c r="BD79" s="1327"/>
      <c r="BE79" s="1327"/>
      <c r="BF79" s="1327"/>
      <c r="BG79" s="1327"/>
      <c r="BH79" s="1327"/>
      <c r="BI79" s="1327"/>
      <c r="BJ79" s="1327"/>
      <c r="BK79" s="1327"/>
      <c r="BL79" s="1327"/>
      <c r="BM79" s="1327"/>
      <c r="BN79" s="1327"/>
      <c r="BO79" s="1327"/>
      <c r="BP79" s="1325">
        <v>10</v>
      </c>
      <c r="BQ79" s="1325"/>
      <c r="BR79" s="1325"/>
      <c r="BS79" s="1325"/>
      <c r="BT79" s="1325"/>
      <c r="BU79" s="1325"/>
      <c r="BV79" s="1325"/>
      <c r="BW79" s="1325"/>
      <c r="BX79" s="1325">
        <v>9.6999999999999993</v>
      </c>
      <c r="BY79" s="1325"/>
      <c r="BZ79" s="1325"/>
      <c r="CA79" s="1325"/>
      <c r="CB79" s="1325"/>
      <c r="CC79" s="1325"/>
      <c r="CD79" s="1325"/>
      <c r="CE79" s="1325"/>
      <c r="CF79" s="1325">
        <v>9.5</v>
      </c>
      <c r="CG79" s="1325"/>
      <c r="CH79" s="1325"/>
      <c r="CI79" s="1325"/>
      <c r="CJ79" s="1325"/>
      <c r="CK79" s="1325"/>
      <c r="CL79" s="1325"/>
      <c r="CM79" s="1325"/>
      <c r="CN79" s="1325">
        <v>9.1999999999999993</v>
      </c>
      <c r="CO79" s="1325"/>
      <c r="CP79" s="1325"/>
      <c r="CQ79" s="1325"/>
      <c r="CR79" s="1325"/>
      <c r="CS79" s="1325"/>
      <c r="CT79" s="1325"/>
      <c r="CU79" s="1325"/>
      <c r="CV79" s="1325">
        <v>8.6</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mTOjdOzXC1xYrrPj9rl2/AEPag1ORMtavAdLPchpHxtHVpml5DhTaaChQQSW6I+hUfiYdJkN/MmXpbAE57MT5Q==" saltValue="jIw2KukDPsSPe9SrF1twQ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IjzB2U1nxC65dmFZHsmSqScvtAlW6loBz/yWwgOM68gCTkYuhrmXNLyKo1fbSnPNRMEq5phTFFcxpe+3xVNKxg==" saltValue="sNRUPFZnlGeY0WNgQSX4/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YWLvbC0EV3X5TW/eQ/yaeDiCCAShb6zkK5mHazCeS3NcR/K4vw9u+sUEYz3EVNcqC5zODafeF775ypgpXPXvqQ==" saltValue="R3emjDW+OyLymcl/3Bxaw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33329</v>
      </c>
      <c r="E3" s="162"/>
      <c r="F3" s="163">
        <v>65876</v>
      </c>
      <c r="G3" s="164"/>
      <c r="H3" s="165"/>
    </row>
    <row r="4" spans="1:8" x14ac:dyDescent="0.15">
      <c r="A4" s="166"/>
      <c r="B4" s="167"/>
      <c r="C4" s="168"/>
      <c r="D4" s="169">
        <v>16821</v>
      </c>
      <c r="E4" s="170"/>
      <c r="F4" s="171">
        <v>36484</v>
      </c>
      <c r="G4" s="172"/>
      <c r="H4" s="173"/>
    </row>
    <row r="5" spans="1:8" x14ac:dyDescent="0.15">
      <c r="A5" s="154" t="s">
        <v>545</v>
      </c>
      <c r="B5" s="159"/>
      <c r="C5" s="160"/>
      <c r="D5" s="161">
        <v>44145</v>
      </c>
      <c r="E5" s="162"/>
      <c r="F5" s="163">
        <v>68468</v>
      </c>
      <c r="G5" s="164"/>
      <c r="H5" s="165"/>
    </row>
    <row r="6" spans="1:8" x14ac:dyDescent="0.15">
      <c r="A6" s="166"/>
      <c r="B6" s="167"/>
      <c r="C6" s="168"/>
      <c r="D6" s="169">
        <v>15631</v>
      </c>
      <c r="E6" s="170"/>
      <c r="F6" s="171">
        <v>34140</v>
      </c>
      <c r="G6" s="172"/>
      <c r="H6" s="173"/>
    </row>
    <row r="7" spans="1:8" x14ac:dyDescent="0.15">
      <c r="A7" s="154" t="s">
        <v>546</v>
      </c>
      <c r="B7" s="159"/>
      <c r="C7" s="160"/>
      <c r="D7" s="161">
        <v>53246</v>
      </c>
      <c r="E7" s="162"/>
      <c r="F7" s="163">
        <v>69729</v>
      </c>
      <c r="G7" s="164"/>
      <c r="H7" s="165"/>
    </row>
    <row r="8" spans="1:8" x14ac:dyDescent="0.15">
      <c r="A8" s="166"/>
      <c r="B8" s="167"/>
      <c r="C8" s="168"/>
      <c r="D8" s="169">
        <v>25775</v>
      </c>
      <c r="E8" s="170"/>
      <c r="F8" s="171">
        <v>38908</v>
      </c>
      <c r="G8" s="172"/>
      <c r="H8" s="173"/>
    </row>
    <row r="9" spans="1:8" x14ac:dyDescent="0.15">
      <c r="A9" s="154" t="s">
        <v>547</v>
      </c>
      <c r="B9" s="159"/>
      <c r="C9" s="160"/>
      <c r="D9" s="161">
        <v>82907</v>
      </c>
      <c r="E9" s="162"/>
      <c r="F9" s="163">
        <v>74581</v>
      </c>
      <c r="G9" s="164"/>
      <c r="H9" s="165"/>
    </row>
    <row r="10" spans="1:8" x14ac:dyDescent="0.15">
      <c r="A10" s="166"/>
      <c r="B10" s="167"/>
      <c r="C10" s="168"/>
      <c r="D10" s="169">
        <v>47695</v>
      </c>
      <c r="E10" s="170"/>
      <c r="F10" s="171">
        <v>41563</v>
      </c>
      <c r="G10" s="172"/>
      <c r="H10" s="173"/>
    </row>
    <row r="11" spans="1:8" x14ac:dyDescent="0.15">
      <c r="A11" s="154" t="s">
        <v>548</v>
      </c>
      <c r="B11" s="159"/>
      <c r="C11" s="160"/>
      <c r="D11" s="161">
        <v>100873</v>
      </c>
      <c r="E11" s="162"/>
      <c r="F11" s="163">
        <v>76347</v>
      </c>
      <c r="G11" s="164"/>
      <c r="H11" s="165"/>
    </row>
    <row r="12" spans="1:8" x14ac:dyDescent="0.15">
      <c r="A12" s="166"/>
      <c r="B12" s="167"/>
      <c r="C12" s="174"/>
      <c r="D12" s="169">
        <v>61626</v>
      </c>
      <c r="E12" s="170"/>
      <c r="F12" s="171">
        <v>41762</v>
      </c>
      <c r="G12" s="172"/>
      <c r="H12" s="173"/>
    </row>
    <row r="13" spans="1:8" x14ac:dyDescent="0.15">
      <c r="A13" s="154"/>
      <c r="B13" s="159"/>
      <c r="C13" s="175"/>
      <c r="D13" s="176">
        <v>62900</v>
      </c>
      <c r="E13" s="177"/>
      <c r="F13" s="178">
        <v>71000</v>
      </c>
      <c r="G13" s="179"/>
      <c r="H13" s="165"/>
    </row>
    <row r="14" spans="1:8" x14ac:dyDescent="0.15">
      <c r="A14" s="166"/>
      <c r="B14" s="167"/>
      <c r="C14" s="168"/>
      <c r="D14" s="169">
        <v>33510</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6.82</v>
      </c>
      <c r="C19" s="180">
        <f>ROUND(VALUE(SUBSTITUTE(実質収支比率等に係る経年分析!G$48,"▲","-")),2)</f>
        <v>3.05</v>
      </c>
      <c r="D19" s="180">
        <f>ROUND(VALUE(SUBSTITUTE(実質収支比率等に係る経年分析!H$48,"▲","-")),2)</f>
        <v>5.01</v>
      </c>
      <c r="E19" s="180">
        <f>ROUND(VALUE(SUBSTITUTE(実質収支比率等に係る経年分析!I$48,"▲","-")),2)</f>
        <v>3.84</v>
      </c>
      <c r="F19" s="180">
        <f>ROUND(VALUE(SUBSTITUTE(実質収支比率等に係る経年分析!J$48,"▲","-")),2)</f>
        <v>5.57</v>
      </c>
    </row>
    <row r="20" spans="1:11" x14ac:dyDescent="0.15">
      <c r="A20" s="180" t="s">
        <v>55</v>
      </c>
      <c r="B20" s="180">
        <f>ROUND(VALUE(SUBSTITUTE(実質収支比率等に係る経年分析!F$47,"▲","-")),2)</f>
        <v>59.29</v>
      </c>
      <c r="C20" s="180">
        <f>ROUND(VALUE(SUBSTITUTE(実質収支比率等に係る経年分析!G$47,"▲","-")),2)</f>
        <v>63.64</v>
      </c>
      <c r="D20" s="180">
        <f>ROUND(VALUE(SUBSTITUTE(実質収支比率等に係る経年分析!H$47,"▲","-")),2)</f>
        <v>64.709999999999994</v>
      </c>
      <c r="E20" s="180">
        <f>ROUND(VALUE(SUBSTITUTE(実質収支比率等に係る経年分析!I$47,"▲","-")),2)</f>
        <v>61.8</v>
      </c>
      <c r="F20" s="180">
        <f>ROUND(VALUE(SUBSTITUTE(実質収支比率等に係る経年分析!J$47,"▲","-")),2)</f>
        <v>57.15</v>
      </c>
    </row>
    <row r="21" spans="1:11" x14ac:dyDescent="0.15">
      <c r="A21" s="180" t="s">
        <v>56</v>
      </c>
      <c r="B21" s="180">
        <f>IF(ISNUMBER(VALUE(SUBSTITUTE(実質収支比率等に係る経年分析!F$49,"▲","-"))),ROUND(VALUE(SUBSTITUTE(実質収支比率等に係る経年分析!F$49,"▲","-")),2),NA())</f>
        <v>-1.47</v>
      </c>
      <c r="C21" s="180">
        <f>IF(ISNUMBER(VALUE(SUBSTITUTE(実質収支比率等に係る経年分析!G$49,"▲","-"))),ROUND(VALUE(SUBSTITUTE(実質収支比率等に係る経年分析!G$49,"▲","-")),2),NA())</f>
        <v>-3</v>
      </c>
      <c r="D21" s="180">
        <f>IF(ISNUMBER(VALUE(SUBSTITUTE(実質収支比率等に係る経年分析!H$49,"▲","-"))),ROUND(VALUE(SUBSTITUTE(実質収支比率等に係る経年分析!H$49,"▲","-")),2),NA())</f>
        <v>0.42</v>
      </c>
      <c r="E21" s="180">
        <f>IF(ISNUMBER(VALUE(SUBSTITUTE(実質収支比率等に係る経年分析!I$49,"▲","-"))),ROUND(VALUE(SUBSTITUTE(実質収支比率等に係る経年分析!I$49,"▲","-")),2),NA())</f>
        <v>-6.74</v>
      </c>
      <c r="F21" s="180">
        <f>IF(ISNUMBER(VALUE(SUBSTITUTE(実質収支比率等に係る経年分析!J$49,"▲","-"))),ROUND(VALUE(SUBSTITUTE(実質収支比率等に係る経年分析!J$49,"▲","-")),2),NA())</f>
        <v>-2.4700000000000002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かほく市後期高齢者医療特別会計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かほく市営バス事業特別会計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かほく市ケーブルテレビ事業特別会計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0.28999999999999998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かほく市国民健康保険特別会計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0.47</v>
      </c>
    </row>
    <row r="33" spans="1:16" x14ac:dyDescent="0.15">
      <c r="A33" s="181" t="str">
        <f>IF(連結実質赤字比率に係る赤字・黒字の構成分析!C$37="",NA(),連結実質赤字比率に係る赤字・黒字の構成分析!C$37)</f>
        <v>かほく市介護保険特別会計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1.22</v>
      </c>
    </row>
    <row r="34" spans="1:16" x14ac:dyDescent="0.15">
      <c r="A34" s="181" t="str">
        <f>IF(連結実質赤字比率に係る赤字・黒字の構成分析!C$36="",NA(),連結実質赤字比率に係る赤字・黒字の構成分析!C$36)</f>
        <v>かほく市下水道事業会計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6.49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2.67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5.51</v>
      </c>
    </row>
    <row r="36" spans="1:16" x14ac:dyDescent="0.15">
      <c r="A36" s="181" t="str">
        <f>IF(連結実質赤字比率に係る赤字・黒字の構成分析!C$34="",NA(),連結実質赤字比率に係る赤字・黒字の構成分析!C$34)</f>
        <v>かほく市水道事業会計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8.31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9.2200000000000006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9.7100000000000009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3146</v>
      </c>
      <c r="E42" s="182"/>
      <c r="F42" s="182"/>
      <c r="G42" s="182">
        <f>'実質公債費比率（分子）の構造'!L$52</f>
        <v>3079</v>
      </c>
      <c r="H42" s="182"/>
      <c r="I42" s="182"/>
      <c r="J42" s="182">
        <f>'実質公債費比率（分子）の構造'!M$52</f>
        <v>3025</v>
      </c>
      <c r="K42" s="182"/>
      <c r="L42" s="182"/>
      <c r="M42" s="182">
        <f>'実質公債費比率（分子）の構造'!N$52</f>
        <v>2938</v>
      </c>
      <c r="N42" s="182"/>
      <c r="O42" s="182"/>
      <c r="P42" s="182">
        <f>'実質公債費比率（分子）の構造'!O$52</f>
        <v>2799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299</v>
      </c>
      <c r="C45" s="182"/>
      <c r="D45" s="182"/>
      <c r="E45" s="182">
        <f>'実質公債費比率（分子）の構造'!L$49</f>
        <v>211</v>
      </c>
      <c r="F45" s="182"/>
      <c r="G45" s="182"/>
      <c r="H45" s="182">
        <f>'実質公債費比率（分子）の構造'!M$49</f>
        <v>94</v>
      </c>
      <c r="I45" s="182"/>
      <c r="J45" s="182"/>
      <c r="K45" s="182">
        <f>'実質公債費比率（分子）の構造'!N$49</f>
        <v>74</v>
      </c>
      <c r="L45" s="182"/>
      <c r="M45" s="182"/>
      <c r="N45" s="182">
        <f>'実質公債費比率（分子）の構造'!O$49</f>
        <v>62</v>
      </c>
      <c r="O45" s="182"/>
      <c r="P45" s="182"/>
    </row>
    <row r="46" spans="1:16" x14ac:dyDescent="0.15">
      <c r="A46" s="182" t="s">
        <v>67</v>
      </c>
      <c r="B46" s="182">
        <f>'実質公債費比率（分子）の構造'!K$48</f>
        <v>976</v>
      </c>
      <c r="C46" s="182"/>
      <c r="D46" s="182"/>
      <c r="E46" s="182">
        <f>'実質公債費比率（分子）の構造'!L$48</f>
        <v>1000</v>
      </c>
      <c r="F46" s="182"/>
      <c r="G46" s="182"/>
      <c r="H46" s="182">
        <f>'実質公債費比率（分子）の構造'!M$48</f>
        <v>990</v>
      </c>
      <c r="I46" s="182"/>
      <c r="J46" s="182"/>
      <c r="K46" s="182">
        <f>'実質公債費比率（分子）の構造'!N$48</f>
        <v>937</v>
      </c>
      <c r="L46" s="182"/>
      <c r="M46" s="182"/>
      <c r="N46" s="182">
        <f>'実質公債費比率（分子）の構造'!O$48</f>
        <v>899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2730</v>
      </c>
      <c r="C49" s="182"/>
      <c r="D49" s="182"/>
      <c r="E49" s="182">
        <f>'実質公債費比率（分子）の構造'!L$45</f>
        <v>2754</v>
      </c>
      <c r="F49" s="182"/>
      <c r="G49" s="182"/>
      <c r="H49" s="182">
        <f>'実質公債費比率（分子）の構造'!M$45</f>
        <v>2834</v>
      </c>
      <c r="I49" s="182"/>
      <c r="J49" s="182"/>
      <c r="K49" s="182">
        <f>'実質公債費比率（分子）の構造'!N$45</f>
        <v>2806</v>
      </c>
      <c r="L49" s="182"/>
      <c r="M49" s="182"/>
      <c r="N49" s="182">
        <f>'実質公債費比率（分子）の構造'!O$45</f>
        <v>2719</v>
      </c>
      <c r="O49" s="182"/>
      <c r="P49" s="182"/>
    </row>
    <row r="50" spans="1:16" x14ac:dyDescent="0.15">
      <c r="A50" s="182" t="s">
        <v>71</v>
      </c>
      <c r="B50" s="182" t="e">
        <f>NA()</f>
        <v>#N/A</v>
      </c>
      <c r="C50" s="182">
        <f>IF(ISNUMBER('実質公債費比率（分子）の構造'!K$53),'実質公債費比率（分子）の構造'!K$53,NA())</f>
        <v>859</v>
      </c>
      <c r="D50" s="182" t="e">
        <f>NA()</f>
        <v>#N/A</v>
      </c>
      <c r="E50" s="182" t="e">
        <f>NA()</f>
        <v>#N/A</v>
      </c>
      <c r="F50" s="182">
        <f>IF(ISNUMBER('実質公債費比率（分子）の構造'!L$53),'実質公債費比率（分子）の構造'!L$53,NA())</f>
        <v>886</v>
      </c>
      <c r="G50" s="182" t="e">
        <f>NA()</f>
        <v>#N/A</v>
      </c>
      <c r="H50" s="182" t="e">
        <f>NA()</f>
        <v>#N/A</v>
      </c>
      <c r="I50" s="182">
        <f>IF(ISNUMBER('実質公債費比率（分子）の構造'!M$53),'実質公債費比率（分子）の構造'!M$53,NA())</f>
        <v>893</v>
      </c>
      <c r="J50" s="182" t="e">
        <f>NA()</f>
        <v>#N/A</v>
      </c>
      <c r="K50" s="182" t="e">
        <f>NA()</f>
        <v>#N/A</v>
      </c>
      <c r="L50" s="182">
        <f>IF(ISNUMBER('実質公債費比率（分子）の構造'!N$53),'実質公債費比率（分子）の構造'!N$53,NA())</f>
        <v>879</v>
      </c>
      <c r="M50" s="182" t="e">
        <f>NA()</f>
        <v>#N/A</v>
      </c>
      <c r="N50" s="182" t="e">
        <f>NA()</f>
        <v>#N/A</v>
      </c>
      <c r="O50" s="182">
        <f>IF(ISNUMBER('実質公債費比率（分子）の構造'!O$53),'実質公債費比率（分子）の構造'!O$53,NA())</f>
        <v>881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26333</v>
      </c>
      <c r="E56" s="181"/>
      <c r="F56" s="181"/>
      <c r="G56" s="181">
        <f>'将来負担比率（分子）の構造'!J$52</f>
        <v>24762</v>
      </c>
      <c r="H56" s="181"/>
      <c r="I56" s="181"/>
      <c r="J56" s="181">
        <f>'将来負担比率（分子）の構造'!K$52</f>
        <v>23208</v>
      </c>
      <c r="K56" s="181"/>
      <c r="L56" s="181"/>
      <c r="M56" s="181">
        <f>'将来負担比率（分子）の構造'!L$52</f>
        <v>21616</v>
      </c>
      <c r="N56" s="181"/>
      <c r="O56" s="181"/>
      <c r="P56" s="181">
        <f>'将来負担比率（分子）の構造'!M$52</f>
        <v>20200</v>
      </c>
    </row>
    <row r="57" spans="1:16" x14ac:dyDescent="0.15">
      <c r="A57" s="181" t="s">
        <v>42</v>
      </c>
      <c r="B57" s="181"/>
      <c r="C57" s="181"/>
      <c r="D57" s="181">
        <f>'将来負担比率（分子）の構造'!I$51</f>
        <v>3216</v>
      </c>
      <c r="E57" s="181"/>
      <c r="F57" s="181"/>
      <c r="G57" s="181">
        <f>'将来負担比率（分子）の構造'!J$51</f>
        <v>2969</v>
      </c>
      <c r="H57" s="181"/>
      <c r="I57" s="181"/>
      <c r="J57" s="181">
        <f>'将来負担比率（分子）の構造'!K$51</f>
        <v>2863</v>
      </c>
      <c r="K57" s="181"/>
      <c r="L57" s="181"/>
      <c r="M57" s="181">
        <f>'将来負担比率（分子）の構造'!L$51</f>
        <v>2708</v>
      </c>
      <c r="N57" s="181"/>
      <c r="O57" s="181"/>
      <c r="P57" s="181">
        <f>'将来負担比率（分子）の構造'!M$51</f>
        <v>2720</v>
      </c>
    </row>
    <row r="58" spans="1:16" x14ac:dyDescent="0.15">
      <c r="A58" s="181" t="s">
        <v>41</v>
      </c>
      <c r="B58" s="181"/>
      <c r="C58" s="181"/>
      <c r="D58" s="181">
        <f>'将来負担比率（分子）の構造'!I$50</f>
        <v>6746</v>
      </c>
      <c r="E58" s="181"/>
      <c r="F58" s="181"/>
      <c r="G58" s="181">
        <f>'将来負担比率（分子）の構造'!J$50</f>
        <v>7419</v>
      </c>
      <c r="H58" s="181"/>
      <c r="I58" s="181"/>
      <c r="J58" s="181">
        <f>'将来負担比率（分子）の構造'!K$50</f>
        <v>7525</v>
      </c>
      <c r="K58" s="181"/>
      <c r="L58" s="181"/>
      <c r="M58" s="181">
        <f>'将来負担比率（分子）の構造'!L$50</f>
        <v>7201</v>
      </c>
      <c r="N58" s="181"/>
      <c r="O58" s="181"/>
      <c r="P58" s="181">
        <f>'将来負担比率（分子）の構造'!M$50</f>
        <v>7071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85</v>
      </c>
      <c r="C61" s="181"/>
      <c r="D61" s="181"/>
      <c r="E61" s="181">
        <f>'将来負担比率（分子）の構造'!J$46</f>
        <v>69</v>
      </c>
      <c r="F61" s="181"/>
      <c r="G61" s="181"/>
      <c r="H61" s="181">
        <f>'将来負担比率（分子）の構造'!K$46</f>
        <v>63</v>
      </c>
      <c r="I61" s="181"/>
      <c r="J61" s="181"/>
      <c r="K61" s="181">
        <f>'将来負担比率（分子）の構造'!L$46</f>
        <v>5</v>
      </c>
      <c r="L61" s="181"/>
      <c r="M61" s="181"/>
      <c r="N61" s="181">
        <f>'将来負担比率（分子）の構造'!M$46</f>
        <v>3</v>
      </c>
      <c r="O61" s="181"/>
      <c r="P61" s="181"/>
    </row>
    <row r="62" spans="1:16" x14ac:dyDescent="0.15">
      <c r="A62" s="181" t="s">
        <v>35</v>
      </c>
      <c r="B62" s="181">
        <f>'将来負担比率（分子）の構造'!I$45</f>
        <v>2459</v>
      </c>
      <c r="C62" s="181"/>
      <c r="D62" s="181"/>
      <c r="E62" s="181">
        <f>'将来負担比率（分子）の構造'!J$45</f>
        <v>2336</v>
      </c>
      <c r="F62" s="181"/>
      <c r="G62" s="181"/>
      <c r="H62" s="181">
        <f>'将来負担比率（分子）の構造'!K$45</f>
        <v>2285</v>
      </c>
      <c r="I62" s="181"/>
      <c r="J62" s="181"/>
      <c r="K62" s="181">
        <f>'将来負担比率（分子）の構造'!L$45</f>
        <v>2251</v>
      </c>
      <c r="L62" s="181"/>
      <c r="M62" s="181"/>
      <c r="N62" s="181">
        <f>'将来負担比率（分子）の構造'!M$45</f>
        <v>2191</v>
      </c>
      <c r="O62" s="181"/>
      <c r="P62" s="181"/>
    </row>
    <row r="63" spans="1:16" x14ac:dyDescent="0.15">
      <c r="A63" s="181" t="s">
        <v>34</v>
      </c>
      <c r="B63" s="181">
        <f>'将来負担比率（分子）の構造'!I$44</f>
        <v>574</v>
      </c>
      <c r="C63" s="181"/>
      <c r="D63" s="181"/>
      <c r="E63" s="181">
        <f>'将来負担比率（分子）の構造'!J$44</f>
        <v>368</v>
      </c>
      <c r="F63" s="181"/>
      <c r="G63" s="181"/>
      <c r="H63" s="181">
        <f>'将来負担比率（分子）の構造'!K$44</f>
        <v>279</v>
      </c>
      <c r="I63" s="181"/>
      <c r="J63" s="181"/>
      <c r="K63" s="181">
        <f>'将来負担比率（分子）の構造'!L$44</f>
        <v>231</v>
      </c>
      <c r="L63" s="181"/>
      <c r="M63" s="181"/>
      <c r="N63" s="181">
        <f>'将来負担比率（分子）の構造'!M$44</f>
        <v>225</v>
      </c>
      <c r="O63" s="181"/>
      <c r="P63" s="181"/>
    </row>
    <row r="64" spans="1:16" x14ac:dyDescent="0.15">
      <c r="A64" s="181" t="s">
        <v>33</v>
      </c>
      <c r="B64" s="181">
        <f>'将来負担比率（分子）の構造'!I$43</f>
        <v>9909</v>
      </c>
      <c r="C64" s="181"/>
      <c r="D64" s="181"/>
      <c r="E64" s="181">
        <f>'将来負担比率（分子）の構造'!J$43</f>
        <v>9074</v>
      </c>
      <c r="F64" s="181"/>
      <c r="G64" s="181"/>
      <c r="H64" s="181">
        <f>'将来負担比率（分子）の構造'!K$43</f>
        <v>8734</v>
      </c>
      <c r="I64" s="181"/>
      <c r="J64" s="181"/>
      <c r="K64" s="181">
        <f>'将来負担比率（分子）の構造'!L$43</f>
        <v>8282</v>
      </c>
      <c r="L64" s="181"/>
      <c r="M64" s="181"/>
      <c r="N64" s="181">
        <f>'将来負担比率（分子）の構造'!M$43</f>
        <v>7963</v>
      </c>
      <c r="O64" s="181"/>
      <c r="P64" s="181"/>
    </row>
    <row r="65" spans="1:16" x14ac:dyDescent="0.15">
      <c r="A65" s="181" t="s">
        <v>32</v>
      </c>
      <c r="B65" s="181">
        <f>'将来負担比率（分子）の構造'!I$42</f>
        <v>41</v>
      </c>
      <c r="C65" s="181"/>
      <c r="D65" s="181"/>
      <c r="E65" s="181">
        <f>'将来負担比率（分子）の構造'!J$42</f>
        <v>42</v>
      </c>
      <c r="F65" s="181"/>
      <c r="G65" s="181"/>
      <c r="H65" s="181">
        <f>'将来負担比率（分子）の構造'!K$42</f>
        <v>42</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26310</v>
      </c>
      <c r="C66" s="181"/>
      <c r="D66" s="181"/>
      <c r="E66" s="181">
        <f>'将来負担比率（分子）の構造'!J$41</f>
        <v>24991</v>
      </c>
      <c r="F66" s="181"/>
      <c r="G66" s="181"/>
      <c r="H66" s="181">
        <f>'将来負担比率（分子）の構造'!K$41</f>
        <v>23933</v>
      </c>
      <c r="I66" s="181"/>
      <c r="J66" s="181"/>
      <c r="K66" s="181">
        <f>'将来負担比率（分子）の構造'!L$41</f>
        <v>23652</v>
      </c>
      <c r="L66" s="181"/>
      <c r="M66" s="181"/>
      <c r="N66" s="181">
        <f>'将来負担比率（分子）の構造'!M$41</f>
        <v>23818</v>
      </c>
      <c r="O66" s="181"/>
      <c r="P66" s="181"/>
    </row>
    <row r="67" spans="1:16" x14ac:dyDescent="0.15">
      <c r="A67" s="181" t="s">
        <v>75</v>
      </c>
      <c r="B67" s="181" t="e">
        <f>NA()</f>
        <v>#N/A</v>
      </c>
      <c r="C67" s="181">
        <f>IF(ISNUMBER('将来負担比率（分子）の構造'!I$53), IF('将来負担比率（分子）の構造'!I$53 &lt; 0, 0, '将来負担比率（分子）の構造'!I$53), NA())</f>
        <v>3084</v>
      </c>
      <c r="D67" s="181" t="e">
        <f>NA()</f>
        <v>#N/A</v>
      </c>
      <c r="E67" s="181" t="e">
        <f>NA()</f>
        <v>#N/A</v>
      </c>
      <c r="F67" s="181">
        <f>IF(ISNUMBER('将来負担比率（分子）の構造'!J$53), IF('将来負担比率（分子）の構造'!J$53 &lt; 0, 0, '将来負担比率（分子）の構造'!J$53), NA())</f>
        <v>1730</v>
      </c>
      <c r="G67" s="181" t="e">
        <f>NA()</f>
        <v>#N/A</v>
      </c>
      <c r="H67" s="181" t="e">
        <f>NA()</f>
        <v>#N/A</v>
      </c>
      <c r="I67" s="181">
        <f>IF(ISNUMBER('将来負担比率（分子）の構造'!K$53), IF('将来負担比率（分子）の構造'!K$53 &lt; 0, 0, '将来負担比率（分子）の構造'!K$53), NA())</f>
        <v>1740</v>
      </c>
      <c r="J67" s="181" t="e">
        <f>NA()</f>
        <v>#N/A</v>
      </c>
      <c r="K67" s="181" t="e">
        <f>NA()</f>
        <v>#N/A</v>
      </c>
      <c r="L67" s="181">
        <f>IF(ISNUMBER('将来負担比率（分子）の構造'!L$53), IF('将来負担比率（分子）の構造'!L$53 &lt; 0, 0, '将来負担比率（分子）の構造'!L$53), NA())</f>
        <v>2896</v>
      </c>
      <c r="M67" s="181" t="e">
        <f>NA()</f>
        <v>#N/A</v>
      </c>
      <c r="N67" s="181" t="e">
        <f>NA()</f>
        <v>#N/A</v>
      </c>
      <c r="O67" s="181">
        <f>IF(ISNUMBER('将来負担比率（分子）の構造'!M$53), IF('将来負担比率（分子）の構造'!M$53 &lt; 0, 0, '将来負担比率（分子）の構造'!M$53), NA())</f>
        <v>4209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6611</v>
      </c>
      <c r="C72" s="185">
        <f>基金残高に係る経年分析!G55</f>
        <v>6296</v>
      </c>
      <c r="D72" s="185">
        <f>基金残高に係る経年分析!H55</f>
        <v>6037</v>
      </c>
    </row>
    <row r="73" spans="1:16" x14ac:dyDescent="0.15">
      <c r="A73" s="184" t="s">
        <v>78</v>
      </c>
      <c r="B73" s="185">
        <f>基金残高に係る経年分析!F56</f>
        <v>102</v>
      </c>
      <c r="C73" s="185">
        <f>基金残高に係る経年分析!G56</f>
        <v>103</v>
      </c>
      <c r="D73" s="185">
        <f>基金残高に係る経年分析!H56</f>
        <v>104</v>
      </c>
    </row>
    <row r="74" spans="1:16" x14ac:dyDescent="0.15">
      <c r="A74" s="184" t="s">
        <v>79</v>
      </c>
      <c r="B74" s="185">
        <f>基金残高に係る経年分析!F57</f>
        <v>2000</v>
      </c>
      <c r="C74" s="185">
        <f>基金残高に係る経年分析!G57</f>
        <v>1849</v>
      </c>
      <c r="D74" s="185">
        <f>基金残高に係る経年分析!H57</f>
        <v>1864</v>
      </c>
    </row>
  </sheetData>
  <sheetProtection algorithmName="SHA-512" hashValue="XTbfQsl75v9S3sr4Z7ri5vxqX/C9P1KM2QUUlh5CX0yvvY8VKcdvkvmIN5J/rNMMdQsHqPKm0vqhs9dLtfBFNw==" saltValue="hN5lfr9GPY+GAsJM+DhM/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229</v>
      </c>
      <c r="C5" s="672"/>
      <c r="D5" s="672"/>
      <c r="E5" s="672"/>
      <c r="F5" s="672"/>
      <c r="G5" s="672"/>
      <c r="H5" s="672"/>
      <c r="I5" s="672"/>
      <c r="J5" s="672"/>
      <c r="K5" s="672"/>
      <c r="L5" s="672"/>
      <c r="M5" s="672"/>
      <c r="N5" s="672"/>
      <c r="O5" s="672"/>
      <c r="P5" s="672"/>
      <c r="Q5" s="673"/>
      <c r="R5" s="674">
        <v>4250367</v>
      </c>
      <c r="S5" s="675"/>
      <c r="T5" s="675"/>
      <c r="U5" s="675"/>
      <c r="V5" s="675"/>
      <c r="W5" s="675"/>
      <c r="X5" s="675"/>
      <c r="Y5" s="676"/>
      <c r="Z5" s="677">
        <v>17.600000000000001</v>
      </c>
      <c r="AA5" s="677"/>
      <c r="AB5" s="677"/>
      <c r="AC5" s="677"/>
      <c r="AD5" s="678">
        <v>3920585</v>
      </c>
      <c r="AE5" s="678"/>
      <c r="AF5" s="678"/>
      <c r="AG5" s="678"/>
      <c r="AH5" s="678"/>
      <c r="AI5" s="678"/>
      <c r="AJ5" s="678"/>
      <c r="AK5" s="678"/>
      <c r="AL5" s="679">
        <v>38.4</v>
      </c>
      <c r="AM5" s="680"/>
      <c r="AN5" s="680"/>
      <c r="AO5" s="681"/>
      <c r="AP5" s="671" t="s">
        <v>230</v>
      </c>
      <c r="AQ5" s="672"/>
      <c r="AR5" s="672"/>
      <c r="AS5" s="672"/>
      <c r="AT5" s="672"/>
      <c r="AU5" s="672"/>
      <c r="AV5" s="672"/>
      <c r="AW5" s="672"/>
      <c r="AX5" s="672"/>
      <c r="AY5" s="672"/>
      <c r="AZ5" s="672"/>
      <c r="BA5" s="672"/>
      <c r="BB5" s="672"/>
      <c r="BC5" s="672"/>
      <c r="BD5" s="672"/>
      <c r="BE5" s="672"/>
      <c r="BF5" s="673"/>
      <c r="BG5" s="685">
        <v>3920585</v>
      </c>
      <c r="BH5" s="686"/>
      <c r="BI5" s="686"/>
      <c r="BJ5" s="686"/>
      <c r="BK5" s="686"/>
      <c r="BL5" s="686"/>
      <c r="BM5" s="686"/>
      <c r="BN5" s="687"/>
      <c r="BO5" s="688">
        <v>92.2</v>
      </c>
      <c r="BP5" s="688"/>
      <c r="BQ5" s="688"/>
      <c r="BR5" s="688"/>
      <c r="BS5" s="689">
        <v>36250</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117096</v>
      </c>
      <c r="S6" s="686"/>
      <c r="T6" s="686"/>
      <c r="U6" s="686"/>
      <c r="V6" s="686"/>
      <c r="W6" s="686"/>
      <c r="X6" s="686"/>
      <c r="Y6" s="687"/>
      <c r="Z6" s="688">
        <v>0.5</v>
      </c>
      <c r="AA6" s="688"/>
      <c r="AB6" s="688"/>
      <c r="AC6" s="688"/>
      <c r="AD6" s="689">
        <v>117096</v>
      </c>
      <c r="AE6" s="689"/>
      <c r="AF6" s="689"/>
      <c r="AG6" s="689"/>
      <c r="AH6" s="689"/>
      <c r="AI6" s="689"/>
      <c r="AJ6" s="689"/>
      <c r="AK6" s="689"/>
      <c r="AL6" s="690">
        <v>1.1000000000000001</v>
      </c>
      <c r="AM6" s="691"/>
      <c r="AN6" s="691"/>
      <c r="AO6" s="692"/>
      <c r="AP6" s="682" t="s">
        <v>235</v>
      </c>
      <c r="AQ6" s="683"/>
      <c r="AR6" s="683"/>
      <c r="AS6" s="683"/>
      <c r="AT6" s="683"/>
      <c r="AU6" s="683"/>
      <c r="AV6" s="683"/>
      <c r="AW6" s="683"/>
      <c r="AX6" s="683"/>
      <c r="AY6" s="683"/>
      <c r="AZ6" s="683"/>
      <c r="BA6" s="683"/>
      <c r="BB6" s="683"/>
      <c r="BC6" s="683"/>
      <c r="BD6" s="683"/>
      <c r="BE6" s="683"/>
      <c r="BF6" s="684"/>
      <c r="BG6" s="685">
        <v>3920585</v>
      </c>
      <c r="BH6" s="686"/>
      <c r="BI6" s="686"/>
      <c r="BJ6" s="686"/>
      <c r="BK6" s="686"/>
      <c r="BL6" s="686"/>
      <c r="BM6" s="686"/>
      <c r="BN6" s="687"/>
      <c r="BO6" s="688">
        <v>92.2</v>
      </c>
      <c r="BP6" s="688"/>
      <c r="BQ6" s="688"/>
      <c r="BR6" s="688"/>
      <c r="BS6" s="689">
        <v>36250</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146264</v>
      </c>
      <c r="CS6" s="686"/>
      <c r="CT6" s="686"/>
      <c r="CU6" s="686"/>
      <c r="CV6" s="686"/>
      <c r="CW6" s="686"/>
      <c r="CX6" s="686"/>
      <c r="CY6" s="687"/>
      <c r="CZ6" s="679">
        <v>0.6</v>
      </c>
      <c r="DA6" s="680"/>
      <c r="DB6" s="680"/>
      <c r="DC6" s="699"/>
      <c r="DD6" s="694" t="s">
        <v>237</v>
      </c>
      <c r="DE6" s="686"/>
      <c r="DF6" s="686"/>
      <c r="DG6" s="686"/>
      <c r="DH6" s="686"/>
      <c r="DI6" s="686"/>
      <c r="DJ6" s="686"/>
      <c r="DK6" s="686"/>
      <c r="DL6" s="686"/>
      <c r="DM6" s="686"/>
      <c r="DN6" s="686"/>
      <c r="DO6" s="686"/>
      <c r="DP6" s="687"/>
      <c r="DQ6" s="694">
        <v>146264</v>
      </c>
      <c r="DR6" s="686"/>
      <c r="DS6" s="686"/>
      <c r="DT6" s="686"/>
      <c r="DU6" s="686"/>
      <c r="DV6" s="686"/>
      <c r="DW6" s="686"/>
      <c r="DX6" s="686"/>
      <c r="DY6" s="686"/>
      <c r="DZ6" s="686"/>
      <c r="EA6" s="686"/>
      <c r="EB6" s="686"/>
      <c r="EC6" s="695"/>
    </row>
    <row r="7" spans="2:143" ht="11.25" customHeight="1" x14ac:dyDescent="0.15">
      <c r="B7" s="682" t="s">
        <v>238</v>
      </c>
      <c r="C7" s="683"/>
      <c r="D7" s="683"/>
      <c r="E7" s="683"/>
      <c r="F7" s="683"/>
      <c r="G7" s="683"/>
      <c r="H7" s="683"/>
      <c r="I7" s="683"/>
      <c r="J7" s="683"/>
      <c r="K7" s="683"/>
      <c r="L7" s="683"/>
      <c r="M7" s="683"/>
      <c r="N7" s="683"/>
      <c r="O7" s="683"/>
      <c r="P7" s="683"/>
      <c r="Q7" s="684"/>
      <c r="R7" s="685">
        <v>3899</v>
      </c>
      <c r="S7" s="686"/>
      <c r="T7" s="686"/>
      <c r="U7" s="686"/>
      <c r="V7" s="686"/>
      <c r="W7" s="686"/>
      <c r="X7" s="686"/>
      <c r="Y7" s="687"/>
      <c r="Z7" s="688">
        <v>0</v>
      </c>
      <c r="AA7" s="688"/>
      <c r="AB7" s="688"/>
      <c r="AC7" s="688"/>
      <c r="AD7" s="689">
        <v>3899</v>
      </c>
      <c r="AE7" s="689"/>
      <c r="AF7" s="689"/>
      <c r="AG7" s="689"/>
      <c r="AH7" s="689"/>
      <c r="AI7" s="689"/>
      <c r="AJ7" s="689"/>
      <c r="AK7" s="689"/>
      <c r="AL7" s="690">
        <v>0</v>
      </c>
      <c r="AM7" s="691"/>
      <c r="AN7" s="691"/>
      <c r="AO7" s="692"/>
      <c r="AP7" s="682" t="s">
        <v>239</v>
      </c>
      <c r="AQ7" s="683"/>
      <c r="AR7" s="683"/>
      <c r="AS7" s="683"/>
      <c r="AT7" s="683"/>
      <c r="AU7" s="683"/>
      <c r="AV7" s="683"/>
      <c r="AW7" s="683"/>
      <c r="AX7" s="683"/>
      <c r="AY7" s="683"/>
      <c r="AZ7" s="683"/>
      <c r="BA7" s="683"/>
      <c r="BB7" s="683"/>
      <c r="BC7" s="683"/>
      <c r="BD7" s="683"/>
      <c r="BE7" s="683"/>
      <c r="BF7" s="684"/>
      <c r="BG7" s="685">
        <v>1928627</v>
      </c>
      <c r="BH7" s="686"/>
      <c r="BI7" s="686"/>
      <c r="BJ7" s="686"/>
      <c r="BK7" s="686"/>
      <c r="BL7" s="686"/>
      <c r="BM7" s="686"/>
      <c r="BN7" s="687"/>
      <c r="BO7" s="688">
        <v>45.4</v>
      </c>
      <c r="BP7" s="688"/>
      <c r="BQ7" s="688"/>
      <c r="BR7" s="688"/>
      <c r="BS7" s="689">
        <v>36250</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5691499</v>
      </c>
      <c r="CS7" s="686"/>
      <c r="CT7" s="686"/>
      <c r="CU7" s="686"/>
      <c r="CV7" s="686"/>
      <c r="CW7" s="686"/>
      <c r="CX7" s="686"/>
      <c r="CY7" s="687"/>
      <c r="CZ7" s="688">
        <v>24.3</v>
      </c>
      <c r="DA7" s="688"/>
      <c r="DB7" s="688"/>
      <c r="DC7" s="688"/>
      <c r="DD7" s="694">
        <v>62685</v>
      </c>
      <c r="DE7" s="686"/>
      <c r="DF7" s="686"/>
      <c r="DG7" s="686"/>
      <c r="DH7" s="686"/>
      <c r="DI7" s="686"/>
      <c r="DJ7" s="686"/>
      <c r="DK7" s="686"/>
      <c r="DL7" s="686"/>
      <c r="DM7" s="686"/>
      <c r="DN7" s="686"/>
      <c r="DO7" s="686"/>
      <c r="DP7" s="687"/>
      <c r="DQ7" s="694">
        <v>1632430</v>
      </c>
      <c r="DR7" s="686"/>
      <c r="DS7" s="686"/>
      <c r="DT7" s="686"/>
      <c r="DU7" s="686"/>
      <c r="DV7" s="686"/>
      <c r="DW7" s="686"/>
      <c r="DX7" s="686"/>
      <c r="DY7" s="686"/>
      <c r="DZ7" s="686"/>
      <c r="EA7" s="686"/>
      <c r="EB7" s="686"/>
      <c r="EC7" s="695"/>
    </row>
    <row r="8" spans="2:143" ht="11.25" customHeight="1" x14ac:dyDescent="0.15">
      <c r="B8" s="682" t="s">
        <v>241</v>
      </c>
      <c r="C8" s="683"/>
      <c r="D8" s="683"/>
      <c r="E8" s="683"/>
      <c r="F8" s="683"/>
      <c r="G8" s="683"/>
      <c r="H8" s="683"/>
      <c r="I8" s="683"/>
      <c r="J8" s="683"/>
      <c r="K8" s="683"/>
      <c r="L8" s="683"/>
      <c r="M8" s="683"/>
      <c r="N8" s="683"/>
      <c r="O8" s="683"/>
      <c r="P8" s="683"/>
      <c r="Q8" s="684"/>
      <c r="R8" s="685">
        <v>14391</v>
      </c>
      <c r="S8" s="686"/>
      <c r="T8" s="686"/>
      <c r="U8" s="686"/>
      <c r="V8" s="686"/>
      <c r="W8" s="686"/>
      <c r="X8" s="686"/>
      <c r="Y8" s="687"/>
      <c r="Z8" s="688">
        <v>0.1</v>
      </c>
      <c r="AA8" s="688"/>
      <c r="AB8" s="688"/>
      <c r="AC8" s="688"/>
      <c r="AD8" s="689">
        <v>14391</v>
      </c>
      <c r="AE8" s="689"/>
      <c r="AF8" s="689"/>
      <c r="AG8" s="689"/>
      <c r="AH8" s="689"/>
      <c r="AI8" s="689"/>
      <c r="AJ8" s="689"/>
      <c r="AK8" s="689"/>
      <c r="AL8" s="690">
        <v>0.1</v>
      </c>
      <c r="AM8" s="691"/>
      <c r="AN8" s="691"/>
      <c r="AO8" s="692"/>
      <c r="AP8" s="682" t="s">
        <v>242</v>
      </c>
      <c r="AQ8" s="683"/>
      <c r="AR8" s="683"/>
      <c r="AS8" s="683"/>
      <c r="AT8" s="683"/>
      <c r="AU8" s="683"/>
      <c r="AV8" s="683"/>
      <c r="AW8" s="683"/>
      <c r="AX8" s="683"/>
      <c r="AY8" s="683"/>
      <c r="AZ8" s="683"/>
      <c r="BA8" s="683"/>
      <c r="BB8" s="683"/>
      <c r="BC8" s="683"/>
      <c r="BD8" s="683"/>
      <c r="BE8" s="683"/>
      <c r="BF8" s="684"/>
      <c r="BG8" s="685">
        <v>65940</v>
      </c>
      <c r="BH8" s="686"/>
      <c r="BI8" s="686"/>
      <c r="BJ8" s="686"/>
      <c r="BK8" s="686"/>
      <c r="BL8" s="686"/>
      <c r="BM8" s="686"/>
      <c r="BN8" s="687"/>
      <c r="BO8" s="688">
        <v>1.6</v>
      </c>
      <c r="BP8" s="688"/>
      <c r="BQ8" s="688"/>
      <c r="BR8" s="688"/>
      <c r="BS8" s="694" t="s">
        <v>237</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5583094</v>
      </c>
      <c r="CS8" s="686"/>
      <c r="CT8" s="686"/>
      <c r="CU8" s="686"/>
      <c r="CV8" s="686"/>
      <c r="CW8" s="686"/>
      <c r="CX8" s="686"/>
      <c r="CY8" s="687"/>
      <c r="CZ8" s="688">
        <v>23.8</v>
      </c>
      <c r="DA8" s="688"/>
      <c r="DB8" s="688"/>
      <c r="DC8" s="688"/>
      <c r="DD8" s="694">
        <v>185229</v>
      </c>
      <c r="DE8" s="686"/>
      <c r="DF8" s="686"/>
      <c r="DG8" s="686"/>
      <c r="DH8" s="686"/>
      <c r="DI8" s="686"/>
      <c r="DJ8" s="686"/>
      <c r="DK8" s="686"/>
      <c r="DL8" s="686"/>
      <c r="DM8" s="686"/>
      <c r="DN8" s="686"/>
      <c r="DO8" s="686"/>
      <c r="DP8" s="687"/>
      <c r="DQ8" s="694">
        <v>2963806</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17901</v>
      </c>
      <c r="S9" s="686"/>
      <c r="T9" s="686"/>
      <c r="U9" s="686"/>
      <c r="V9" s="686"/>
      <c r="W9" s="686"/>
      <c r="X9" s="686"/>
      <c r="Y9" s="687"/>
      <c r="Z9" s="688">
        <v>0.1</v>
      </c>
      <c r="AA9" s="688"/>
      <c r="AB9" s="688"/>
      <c r="AC9" s="688"/>
      <c r="AD9" s="689">
        <v>17901</v>
      </c>
      <c r="AE9" s="689"/>
      <c r="AF9" s="689"/>
      <c r="AG9" s="689"/>
      <c r="AH9" s="689"/>
      <c r="AI9" s="689"/>
      <c r="AJ9" s="689"/>
      <c r="AK9" s="689"/>
      <c r="AL9" s="690">
        <v>0.2</v>
      </c>
      <c r="AM9" s="691"/>
      <c r="AN9" s="691"/>
      <c r="AO9" s="692"/>
      <c r="AP9" s="682" t="s">
        <v>245</v>
      </c>
      <c r="AQ9" s="683"/>
      <c r="AR9" s="683"/>
      <c r="AS9" s="683"/>
      <c r="AT9" s="683"/>
      <c r="AU9" s="683"/>
      <c r="AV9" s="683"/>
      <c r="AW9" s="683"/>
      <c r="AX9" s="683"/>
      <c r="AY9" s="683"/>
      <c r="AZ9" s="683"/>
      <c r="BA9" s="683"/>
      <c r="BB9" s="683"/>
      <c r="BC9" s="683"/>
      <c r="BD9" s="683"/>
      <c r="BE9" s="683"/>
      <c r="BF9" s="684"/>
      <c r="BG9" s="685">
        <v>1609211</v>
      </c>
      <c r="BH9" s="686"/>
      <c r="BI9" s="686"/>
      <c r="BJ9" s="686"/>
      <c r="BK9" s="686"/>
      <c r="BL9" s="686"/>
      <c r="BM9" s="686"/>
      <c r="BN9" s="687"/>
      <c r="BO9" s="688">
        <v>37.9</v>
      </c>
      <c r="BP9" s="688"/>
      <c r="BQ9" s="688"/>
      <c r="BR9" s="688"/>
      <c r="BS9" s="694" t="s">
        <v>237</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1274731</v>
      </c>
      <c r="CS9" s="686"/>
      <c r="CT9" s="686"/>
      <c r="CU9" s="686"/>
      <c r="CV9" s="686"/>
      <c r="CW9" s="686"/>
      <c r="CX9" s="686"/>
      <c r="CY9" s="687"/>
      <c r="CZ9" s="688">
        <v>5.4</v>
      </c>
      <c r="DA9" s="688"/>
      <c r="DB9" s="688"/>
      <c r="DC9" s="688"/>
      <c r="DD9" s="694">
        <v>7968</v>
      </c>
      <c r="DE9" s="686"/>
      <c r="DF9" s="686"/>
      <c r="DG9" s="686"/>
      <c r="DH9" s="686"/>
      <c r="DI9" s="686"/>
      <c r="DJ9" s="686"/>
      <c r="DK9" s="686"/>
      <c r="DL9" s="686"/>
      <c r="DM9" s="686"/>
      <c r="DN9" s="686"/>
      <c r="DO9" s="686"/>
      <c r="DP9" s="687"/>
      <c r="DQ9" s="694">
        <v>1101951</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237</v>
      </c>
      <c r="S10" s="686"/>
      <c r="T10" s="686"/>
      <c r="U10" s="686"/>
      <c r="V10" s="686"/>
      <c r="W10" s="686"/>
      <c r="X10" s="686"/>
      <c r="Y10" s="687"/>
      <c r="Z10" s="688" t="s">
        <v>237</v>
      </c>
      <c r="AA10" s="688"/>
      <c r="AB10" s="688"/>
      <c r="AC10" s="688"/>
      <c r="AD10" s="689" t="s">
        <v>248</v>
      </c>
      <c r="AE10" s="689"/>
      <c r="AF10" s="689"/>
      <c r="AG10" s="689"/>
      <c r="AH10" s="689"/>
      <c r="AI10" s="689"/>
      <c r="AJ10" s="689"/>
      <c r="AK10" s="689"/>
      <c r="AL10" s="690" t="s">
        <v>237</v>
      </c>
      <c r="AM10" s="691"/>
      <c r="AN10" s="691"/>
      <c r="AO10" s="692"/>
      <c r="AP10" s="682" t="s">
        <v>249</v>
      </c>
      <c r="AQ10" s="683"/>
      <c r="AR10" s="683"/>
      <c r="AS10" s="683"/>
      <c r="AT10" s="683"/>
      <c r="AU10" s="683"/>
      <c r="AV10" s="683"/>
      <c r="AW10" s="683"/>
      <c r="AX10" s="683"/>
      <c r="AY10" s="683"/>
      <c r="AZ10" s="683"/>
      <c r="BA10" s="683"/>
      <c r="BB10" s="683"/>
      <c r="BC10" s="683"/>
      <c r="BD10" s="683"/>
      <c r="BE10" s="683"/>
      <c r="BF10" s="684"/>
      <c r="BG10" s="685">
        <v>96034</v>
      </c>
      <c r="BH10" s="686"/>
      <c r="BI10" s="686"/>
      <c r="BJ10" s="686"/>
      <c r="BK10" s="686"/>
      <c r="BL10" s="686"/>
      <c r="BM10" s="686"/>
      <c r="BN10" s="687"/>
      <c r="BO10" s="688">
        <v>2.2999999999999998</v>
      </c>
      <c r="BP10" s="688"/>
      <c r="BQ10" s="688"/>
      <c r="BR10" s="688"/>
      <c r="BS10" s="694" t="s">
        <v>180</v>
      </c>
      <c r="BT10" s="686"/>
      <c r="BU10" s="686"/>
      <c r="BV10" s="686"/>
      <c r="BW10" s="686"/>
      <c r="BX10" s="686"/>
      <c r="BY10" s="686"/>
      <c r="BZ10" s="686"/>
      <c r="CA10" s="686"/>
      <c r="CB10" s="695"/>
      <c r="CD10" s="700" t="s">
        <v>250</v>
      </c>
      <c r="CE10" s="701"/>
      <c r="CF10" s="701"/>
      <c r="CG10" s="701"/>
      <c r="CH10" s="701"/>
      <c r="CI10" s="701"/>
      <c r="CJ10" s="701"/>
      <c r="CK10" s="701"/>
      <c r="CL10" s="701"/>
      <c r="CM10" s="701"/>
      <c r="CN10" s="701"/>
      <c r="CO10" s="701"/>
      <c r="CP10" s="701"/>
      <c r="CQ10" s="702"/>
      <c r="CR10" s="685">
        <v>117125</v>
      </c>
      <c r="CS10" s="686"/>
      <c r="CT10" s="686"/>
      <c r="CU10" s="686"/>
      <c r="CV10" s="686"/>
      <c r="CW10" s="686"/>
      <c r="CX10" s="686"/>
      <c r="CY10" s="687"/>
      <c r="CZ10" s="688">
        <v>0.5</v>
      </c>
      <c r="DA10" s="688"/>
      <c r="DB10" s="688"/>
      <c r="DC10" s="688"/>
      <c r="DD10" s="694">
        <v>73992</v>
      </c>
      <c r="DE10" s="686"/>
      <c r="DF10" s="686"/>
      <c r="DG10" s="686"/>
      <c r="DH10" s="686"/>
      <c r="DI10" s="686"/>
      <c r="DJ10" s="686"/>
      <c r="DK10" s="686"/>
      <c r="DL10" s="686"/>
      <c r="DM10" s="686"/>
      <c r="DN10" s="686"/>
      <c r="DO10" s="686"/>
      <c r="DP10" s="687"/>
      <c r="DQ10" s="694">
        <v>36481</v>
      </c>
      <c r="DR10" s="686"/>
      <c r="DS10" s="686"/>
      <c r="DT10" s="686"/>
      <c r="DU10" s="686"/>
      <c r="DV10" s="686"/>
      <c r="DW10" s="686"/>
      <c r="DX10" s="686"/>
      <c r="DY10" s="686"/>
      <c r="DZ10" s="686"/>
      <c r="EA10" s="686"/>
      <c r="EB10" s="686"/>
      <c r="EC10" s="695"/>
    </row>
    <row r="11" spans="2:143" ht="11.25" customHeight="1" x14ac:dyDescent="0.15">
      <c r="B11" s="682" t="s">
        <v>251</v>
      </c>
      <c r="C11" s="683"/>
      <c r="D11" s="683"/>
      <c r="E11" s="683"/>
      <c r="F11" s="683"/>
      <c r="G11" s="683"/>
      <c r="H11" s="683"/>
      <c r="I11" s="683"/>
      <c r="J11" s="683"/>
      <c r="K11" s="683"/>
      <c r="L11" s="683"/>
      <c r="M11" s="683"/>
      <c r="N11" s="683"/>
      <c r="O11" s="683"/>
      <c r="P11" s="683"/>
      <c r="Q11" s="684"/>
      <c r="R11" s="685">
        <v>757180</v>
      </c>
      <c r="S11" s="686"/>
      <c r="T11" s="686"/>
      <c r="U11" s="686"/>
      <c r="V11" s="686"/>
      <c r="W11" s="686"/>
      <c r="X11" s="686"/>
      <c r="Y11" s="687"/>
      <c r="Z11" s="690">
        <v>3.1</v>
      </c>
      <c r="AA11" s="691"/>
      <c r="AB11" s="691"/>
      <c r="AC11" s="703"/>
      <c r="AD11" s="694">
        <v>757180</v>
      </c>
      <c r="AE11" s="686"/>
      <c r="AF11" s="686"/>
      <c r="AG11" s="686"/>
      <c r="AH11" s="686"/>
      <c r="AI11" s="686"/>
      <c r="AJ11" s="686"/>
      <c r="AK11" s="687"/>
      <c r="AL11" s="690">
        <v>7.4</v>
      </c>
      <c r="AM11" s="691"/>
      <c r="AN11" s="691"/>
      <c r="AO11" s="692"/>
      <c r="AP11" s="682" t="s">
        <v>252</v>
      </c>
      <c r="AQ11" s="683"/>
      <c r="AR11" s="683"/>
      <c r="AS11" s="683"/>
      <c r="AT11" s="683"/>
      <c r="AU11" s="683"/>
      <c r="AV11" s="683"/>
      <c r="AW11" s="683"/>
      <c r="AX11" s="683"/>
      <c r="AY11" s="683"/>
      <c r="AZ11" s="683"/>
      <c r="BA11" s="683"/>
      <c r="BB11" s="683"/>
      <c r="BC11" s="683"/>
      <c r="BD11" s="683"/>
      <c r="BE11" s="683"/>
      <c r="BF11" s="684"/>
      <c r="BG11" s="685">
        <v>157442</v>
      </c>
      <c r="BH11" s="686"/>
      <c r="BI11" s="686"/>
      <c r="BJ11" s="686"/>
      <c r="BK11" s="686"/>
      <c r="BL11" s="686"/>
      <c r="BM11" s="686"/>
      <c r="BN11" s="687"/>
      <c r="BO11" s="688">
        <v>3.7</v>
      </c>
      <c r="BP11" s="688"/>
      <c r="BQ11" s="688"/>
      <c r="BR11" s="688"/>
      <c r="BS11" s="694">
        <v>36250</v>
      </c>
      <c r="BT11" s="686"/>
      <c r="BU11" s="686"/>
      <c r="BV11" s="686"/>
      <c r="BW11" s="686"/>
      <c r="BX11" s="686"/>
      <c r="BY11" s="686"/>
      <c r="BZ11" s="686"/>
      <c r="CA11" s="686"/>
      <c r="CB11" s="695"/>
      <c r="CD11" s="700" t="s">
        <v>253</v>
      </c>
      <c r="CE11" s="701"/>
      <c r="CF11" s="701"/>
      <c r="CG11" s="701"/>
      <c r="CH11" s="701"/>
      <c r="CI11" s="701"/>
      <c r="CJ11" s="701"/>
      <c r="CK11" s="701"/>
      <c r="CL11" s="701"/>
      <c r="CM11" s="701"/>
      <c r="CN11" s="701"/>
      <c r="CO11" s="701"/>
      <c r="CP11" s="701"/>
      <c r="CQ11" s="702"/>
      <c r="CR11" s="685">
        <v>429890</v>
      </c>
      <c r="CS11" s="686"/>
      <c r="CT11" s="686"/>
      <c r="CU11" s="686"/>
      <c r="CV11" s="686"/>
      <c r="CW11" s="686"/>
      <c r="CX11" s="686"/>
      <c r="CY11" s="687"/>
      <c r="CZ11" s="688">
        <v>1.8</v>
      </c>
      <c r="DA11" s="688"/>
      <c r="DB11" s="688"/>
      <c r="DC11" s="688"/>
      <c r="DD11" s="694">
        <v>103060</v>
      </c>
      <c r="DE11" s="686"/>
      <c r="DF11" s="686"/>
      <c r="DG11" s="686"/>
      <c r="DH11" s="686"/>
      <c r="DI11" s="686"/>
      <c r="DJ11" s="686"/>
      <c r="DK11" s="686"/>
      <c r="DL11" s="686"/>
      <c r="DM11" s="686"/>
      <c r="DN11" s="686"/>
      <c r="DO11" s="686"/>
      <c r="DP11" s="687"/>
      <c r="DQ11" s="694">
        <v>241101</v>
      </c>
      <c r="DR11" s="686"/>
      <c r="DS11" s="686"/>
      <c r="DT11" s="686"/>
      <c r="DU11" s="686"/>
      <c r="DV11" s="686"/>
      <c r="DW11" s="686"/>
      <c r="DX11" s="686"/>
      <c r="DY11" s="686"/>
      <c r="DZ11" s="686"/>
      <c r="EA11" s="686"/>
      <c r="EB11" s="686"/>
      <c r="EC11" s="695"/>
    </row>
    <row r="12" spans="2:143" ht="11.25" customHeight="1" x14ac:dyDescent="0.15">
      <c r="B12" s="682" t="s">
        <v>254</v>
      </c>
      <c r="C12" s="683"/>
      <c r="D12" s="683"/>
      <c r="E12" s="683"/>
      <c r="F12" s="683"/>
      <c r="G12" s="683"/>
      <c r="H12" s="683"/>
      <c r="I12" s="683"/>
      <c r="J12" s="683"/>
      <c r="K12" s="683"/>
      <c r="L12" s="683"/>
      <c r="M12" s="683"/>
      <c r="N12" s="683"/>
      <c r="O12" s="683"/>
      <c r="P12" s="683"/>
      <c r="Q12" s="684"/>
      <c r="R12" s="685">
        <v>28147</v>
      </c>
      <c r="S12" s="686"/>
      <c r="T12" s="686"/>
      <c r="U12" s="686"/>
      <c r="V12" s="686"/>
      <c r="W12" s="686"/>
      <c r="X12" s="686"/>
      <c r="Y12" s="687"/>
      <c r="Z12" s="688">
        <v>0.1</v>
      </c>
      <c r="AA12" s="688"/>
      <c r="AB12" s="688"/>
      <c r="AC12" s="688"/>
      <c r="AD12" s="689">
        <v>28147</v>
      </c>
      <c r="AE12" s="689"/>
      <c r="AF12" s="689"/>
      <c r="AG12" s="689"/>
      <c r="AH12" s="689"/>
      <c r="AI12" s="689"/>
      <c r="AJ12" s="689"/>
      <c r="AK12" s="689"/>
      <c r="AL12" s="690">
        <v>0.3</v>
      </c>
      <c r="AM12" s="691"/>
      <c r="AN12" s="691"/>
      <c r="AO12" s="692"/>
      <c r="AP12" s="682" t="s">
        <v>255</v>
      </c>
      <c r="AQ12" s="683"/>
      <c r="AR12" s="683"/>
      <c r="AS12" s="683"/>
      <c r="AT12" s="683"/>
      <c r="AU12" s="683"/>
      <c r="AV12" s="683"/>
      <c r="AW12" s="683"/>
      <c r="AX12" s="683"/>
      <c r="AY12" s="683"/>
      <c r="AZ12" s="683"/>
      <c r="BA12" s="683"/>
      <c r="BB12" s="683"/>
      <c r="BC12" s="683"/>
      <c r="BD12" s="683"/>
      <c r="BE12" s="683"/>
      <c r="BF12" s="684"/>
      <c r="BG12" s="685">
        <v>1684416</v>
      </c>
      <c r="BH12" s="686"/>
      <c r="BI12" s="686"/>
      <c r="BJ12" s="686"/>
      <c r="BK12" s="686"/>
      <c r="BL12" s="686"/>
      <c r="BM12" s="686"/>
      <c r="BN12" s="687"/>
      <c r="BO12" s="688">
        <v>39.6</v>
      </c>
      <c r="BP12" s="688"/>
      <c r="BQ12" s="688"/>
      <c r="BR12" s="688"/>
      <c r="BS12" s="694" t="s">
        <v>248</v>
      </c>
      <c r="BT12" s="686"/>
      <c r="BU12" s="686"/>
      <c r="BV12" s="686"/>
      <c r="BW12" s="686"/>
      <c r="BX12" s="686"/>
      <c r="BY12" s="686"/>
      <c r="BZ12" s="686"/>
      <c r="CA12" s="686"/>
      <c r="CB12" s="695"/>
      <c r="CD12" s="700" t="s">
        <v>256</v>
      </c>
      <c r="CE12" s="701"/>
      <c r="CF12" s="701"/>
      <c r="CG12" s="701"/>
      <c r="CH12" s="701"/>
      <c r="CI12" s="701"/>
      <c r="CJ12" s="701"/>
      <c r="CK12" s="701"/>
      <c r="CL12" s="701"/>
      <c r="CM12" s="701"/>
      <c r="CN12" s="701"/>
      <c r="CO12" s="701"/>
      <c r="CP12" s="701"/>
      <c r="CQ12" s="702"/>
      <c r="CR12" s="685">
        <v>745424</v>
      </c>
      <c r="CS12" s="686"/>
      <c r="CT12" s="686"/>
      <c r="CU12" s="686"/>
      <c r="CV12" s="686"/>
      <c r="CW12" s="686"/>
      <c r="CX12" s="686"/>
      <c r="CY12" s="687"/>
      <c r="CZ12" s="688">
        <v>3.2</v>
      </c>
      <c r="DA12" s="688"/>
      <c r="DB12" s="688"/>
      <c r="DC12" s="688"/>
      <c r="DD12" s="694">
        <v>2358</v>
      </c>
      <c r="DE12" s="686"/>
      <c r="DF12" s="686"/>
      <c r="DG12" s="686"/>
      <c r="DH12" s="686"/>
      <c r="DI12" s="686"/>
      <c r="DJ12" s="686"/>
      <c r="DK12" s="686"/>
      <c r="DL12" s="686"/>
      <c r="DM12" s="686"/>
      <c r="DN12" s="686"/>
      <c r="DO12" s="686"/>
      <c r="DP12" s="687"/>
      <c r="DQ12" s="694">
        <v>670112</v>
      </c>
      <c r="DR12" s="686"/>
      <c r="DS12" s="686"/>
      <c r="DT12" s="686"/>
      <c r="DU12" s="686"/>
      <c r="DV12" s="686"/>
      <c r="DW12" s="686"/>
      <c r="DX12" s="686"/>
      <c r="DY12" s="686"/>
      <c r="DZ12" s="686"/>
      <c r="EA12" s="686"/>
      <c r="EB12" s="686"/>
      <c r="EC12" s="695"/>
    </row>
    <row r="13" spans="2:143" ht="11.25" customHeight="1" x14ac:dyDescent="0.15">
      <c r="B13" s="682" t="s">
        <v>257</v>
      </c>
      <c r="C13" s="683"/>
      <c r="D13" s="683"/>
      <c r="E13" s="683"/>
      <c r="F13" s="683"/>
      <c r="G13" s="683"/>
      <c r="H13" s="683"/>
      <c r="I13" s="683"/>
      <c r="J13" s="683"/>
      <c r="K13" s="683"/>
      <c r="L13" s="683"/>
      <c r="M13" s="683"/>
      <c r="N13" s="683"/>
      <c r="O13" s="683"/>
      <c r="P13" s="683"/>
      <c r="Q13" s="684"/>
      <c r="R13" s="685" t="s">
        <v>237</v>
      </c>
      <c r="S13" s="686"/>
      <c r="T13" s="686"/>
      <c r="U13" s="686"/>
      <c r="V13" s="686"/>
      <c r="W13" s="686"/>
      <c r="X13" s="686"/>
      <c r="Y13" s="687"/>
      <c r="Z13" s="688" t="s">
        <v>248</v>
      </c>
      <c r="AA13" s="688"/>
      <c r="AB13" s="688"/>
      <c r="AC13" s="688"/>
      <c r="AD13" s="689" t="s">
        <v>237</v>
      </c>
      <c r="AE13" s="689"/>
      <c r="AF13" s="689"/>
      <c r="AG13" s="689"/>
      <c r="AH13" s="689"/>
      <c r="AI13" s="689"/>
      <c r="AJ13" s="689"/>
      <c r="AK13" s="689"/>
      <c r="AL13" s="690" t="s">
        <v>180</v>
      </c>
      <c r="AM13" s="691"/>
      <c r="AN13" s="691"/>
      <c r="AO13" s="692"/>
      <c r="AP13" s="682" t="s">
        <v>258</v>
      </c>
      <c r="AQ13" s="683"/>
      <c r="AR13" s="683"/>
      <c r="AS13" s="683"/>
      <c r="AT13" s="683"/>
      <c r="AU13" s="683"/>
      <c r="AV13" s="683"/>
      <c r="AW13" s="683"/>
      <c r="AX13" s="683"/>
      <c r="AY13" s="683"/>
      <c r="AZ13" s="683"/>
      <c r="BA13" s="683"/>
      <c r="BB13" s="683"/>
      <c r="BC13" s="683"/>
      <c r="BD13" s="683"/>
      <c r="BE13" s="683"/>
      <c r="BF13" s="684"/>
      <c r="BG13" s="685">
        <v>1684416</v>
      </c>
      <c r="BH13" s="686"/>
      <c r="BI13" s="686"/>
      <c r="BJ13" s="686"/>
      <c r="BK13" s="686"/>
      <c r="BL13" s="686"/>
      <c r="BM13" s="686"/>
      <c r="BN13" s="687"/>
      <c r="BO13" s="688">
        <v>39.6</v>
      </c>
      <c r="BP13" s="688"/>
      <c r="BQ13" s="688"/>
      <c r="BR13" s="688"/>
      <c r="BS13" s="694" t="s">
        <v>237</v>
      </c>
      <c r="BT13" s="686"/>
      <c r="BU13" s="686"/>
      <c r="BV13" s="686"/>
      <c r="BW13" s="686"/>
      <c r="BX13" s="686"/>
      <c r="BY13" s="686"/>
      <c r="BZ13" s="686"/>
      <c r="CA13" s="686"/>
      <c r="CB13" s="695"/>
      <c r="CD13" s="700" t="s">
        <v>259</v>
      </c>
      <c r="CE13" s="701"/>
      <c r="CF13" s="701"/>
      <c r="CG13" s="701"/>
      <c r="CH13" s="701"/>
      <c r="CI13" s="701"/>
      <c r="CJ13" s="701"/>
      <c r="CK13" s="701"/>
      <c r="CL13" s="701"/>
      <c r="CM13" s="701"/>
      <c r="CN13" s="701"/>
      <c r="CO13" s="701"/>
      <c r="CP13" s="701"/>
      <c r="CQ13" s="702"/>
      <c r="CR13" s="685">
        <v>2796129</v>
      </c>
      <c r="CS13" s="686"/>
      <c r="CT13" s="686"/>
      <c r="CU13" s="686"/>
      <c r="CV13" s="686"/>
      <c r="CW13" s="686"/>
      <c r="CX13" s="686"/>
      <c r="CY13" s="687"/>
      <c r="CZ13" s="688">
        <v>11.9</v>
      </c>
      <c r="DA13" s="688"/>
      <c r="DB13" s="688"/>
      <c r="DC13" s="688"/>
      <c r="DD13" s="694">
        <v>1442461</v>
      </c>
      <c r="DE13" s="686"/>
      <c r="DF13" s="686"/>
      <c r="DG13" s="686"/>
      <c r="DH13" s="686"/>
      <c r="DI13" s="686"/>
      <c r="DJ13" s="686"/>
      <c r="DK13" s="686"/>
      <c r="DL13" s="686"/>
      <c r="DM13" s="686"/>
      <c r="DN13" s="686"/>
      <c r="DO13" s="686"/>
      <c r="DP13" s="687"/>
      <c r="DQ13" s="694">
        <v>1333303</v>
      </c>
      <c r="DR13" s="686"/>
      <c r="DS13" s="686"/>
      <c r="DT13" s="686"/>
      <c r="DU13" s="686"/>
      <c r="DV13" s="686"/>
      <c r="DW13" s="686"/>
      <c r="DX13" s="686"/>
      <c r="DY13" s="686"/>
      <c r="DZ13" s="686"/>
      <c r="EA13" s="686"/>
      <c r="EB13" s="686"/>
      <c r="EC13" s="695"/>
    </row>
    <row r="14" spans="2:143" ht="11.25" customHeight="1" x14ac:dyDescent="0.15">
      <c r="B14" s="682" t="s">
        <v>260</v>
      </c>
      <c r="C14" s="683"/>
      <c r="D14" s="683"/>
      <c r="E14" s="683"/>
      <c r="F14" s="683"/>
      <c r="G14" s="683"/>
      <c r="H14" s="683"/>
      <c r="I14" s="683"/>
      <c r="J14" s="683"/>
      <c r="K14" s="683"/>
      <c r="L14" s="683"/>
      <c r="M14" s="683"/>
      <c r="N14" s="683"/>
      <c r="O14" s="683"/>
      <c r="P14" s="683"/>
      <c r="Q14" s="684"/>
      <c r="R14" s="685" t="s">
        <v>248</v>
      </c>
      <c r="S14" s="686"/>
      <c r="T14" s="686"/>
      <c r="U14" s="686"/>
      <c r="V14" s="686"/>
      <c r="W14" s="686"/>
      <c r="X14" s="686"/>
      <c r="Y14" s="687"/>
      <c r="Z14" s="688" t="s">
        <v>237</v>
      </c>
      <c r="AA14" s="688"/>
      <c r="AB14" s="688"/>
      <c r="AC14" s="688"/>
      <c r="AD14" s="689" t="s">
        <v>237</v>
      </c>
      <c r="AE14" s="689"/>
      <c r="AF14" s="689"/>
      <c r="AG14" s="689"/>
      <c r="AH14" s="689"/>
      <c r="AI14" s="689"/>
      <c r="AJ14" s="689"/>
      <c r="AK14" s="689"/>
      <c r="AL14" s="690" t="s">
        <v>237</v>
      </c>
      <c r="AM14" s="691"/>
      <c r="AN14" s="691"/>
      <c r="AO14" s="692"/>
      <c r="AP14" s="682" t="s">
        <v>261</v>
      </c>
      <c r="AQ14" s="683"/>
      <c r="AR14" s="683"/>
      <c r="AS14" s="683"/>
      <c r="AT14" s="683"/>
      <c r="AU14" s="683"/>
      <c r="AV14" s="683"/>
      <c r="AW14" s="683"/>
      <c r="AX14" s="683"/>
      <c r="AY14" s="683"/>
      <c r="AZ14" s="683"/>
      <c r="BA14" s="683"/>
      <c r="BB14" s="683"/>
      <c r="BC14" s="683"/>
      <c r="BD14" s="683"/>
      <c r="BE14" s="683"/>
      <c r="BF14" s="684"/>
      <c r="BG14" s="685">
        <v>103454</v>
      </c>
      <c r="BH14" s="686"/>
      <c r="BI14" s="686"/>
      <c r="BJ14" s="686"/>
      <c r="BK14" s="686"/>
      <c r="BL14" s="686"/>
      <c r="BM14" s="686"/>
      <c r="BN14" s="687"/>
      <c r="BO14" s="688">
        <v>2.4</v>
      </c>
      <c r="BP14" s="688"/>
      <c r="BQ14" s="688"/>
      <c r="BR14" s="688"/>
      <c r="BS14" s="694" t="s">
        <v>180</v>
      </c>
      <c r="BT14" s="686"/>
      <c r="BU14" s="686"/>
      <c r="BV14" s="686"/>
      <c r="BW14" s="686"/>
      <c r="BX14" s="686"/>
      <c r="BY14" s="686"/>
      <c r="BZ14" s="686"/>
      <c r="CA14" s="686"/>
      <c r="CB14" s="695"/>
      <c r="CD14" s="700" t="s">
        <v>262</v>
      </c>
      <c r="CE14" s="701"/>
      <c r="CF14" s="701"/>
      <c r="CG14" s="701"/>
      <c r="CH14" s="701"/>
      <c r="CI14" s="701"/>
      <c r="CJ14" s="701"/>
      <c r="CK14" s="701"/>
      <c r="CL14" s="701"/>
      <c r="CM14" s="701"/>
      <c r="CN14" s="701"/>
      <c r="CO14" s="701"/>
      <c r="CP14" s="701"/>
      <c r="CQ14" s="702"/>
      <c r="CR14" s="685">
        <v>570961</v>
      </c>
      <c r="CS14" s="686"/>
      <c r="CT14" s="686"/>
      <c r="CU14" s="686"/>
      <c r="CV14" s="686"/>
      <c r="CW14" s="686"/>
      <c r="CX14" s="686"/>
      <c r="CY14" s="687"/>
      <c r="CZ14" s="688">
        <v>2.4</v>
      </c>
      <c r="DA14" s="688"/>
      <c r="DB14" s="688"/>
      <c r="DC14" s="688"/>
      <c r="DD14" s="694">
        <v>90167</v>
      </c>
      <c r="DE14" s="686"/>
      <c r="DF14" s="686"/>
      <c r="DG14" s="686"/>
      <c r="DH14" s="686"/>
      <c r="DI14" s="686"/>
      <c r="DJ14" s="686"/>
      <c r="DK14" s="686"/>
      <c r="DL14" s="686"/>
      <c r="DM14" s="686"/>
      <c r="DN14" s="686"/>
      <c r="DO14" s="686"/>
      <c r="DP14" s="687"/>
      <c r="DQ14" s="694">
        <v>473269</v>
      </c>
      <c r="DR14" s="686"/>
      <c r="DS14" s="686"/>
      <c r="DT14" s="686"/>
      <c r="DU14" s="686"/>
      <c r="DV14" s="686"/>
      <c r="DW14" s="686"/>
      <c r="DX14" s="686"/>
      <c r="DY14" s="686"/>
      <c r="DZ14" s="686"/>
      <c r="EA14" s="686"/>
      <c r="EB14" s="686"/>
      <c r="EC14" s="695"/>
    </row>
    <row r="15" spans="2:143" ht="11.25" customHeight="1" x14ac:dyDescent="0.15">
      <c r="B15" s="682" t="s">
        <v>263</v>
      </c>
      <c r="C15" s="683"/>
      <c r="D15" s="683"/>
      <c r="E15" s="683"/>
      <c r="F15" s="683"/>
      <c r="G15" s="683"/>
      <c r="H15" s="683"/>
      <c r="I15" s="683"/>
      <c r="J15" s="683"/>
      <c r="K15" s="683"/>
      <c r="L15" s="683"/>
      <c r="M15" s="683"/>
      <c r="N15" s="683"/>
      <c r="O15" s="683"/>
      <c r="P15" s="683"/>
      <c r="Q15" s="684"/>
      <c r="R15" s="685" t="s">
        <v>237</v>
      </c>
      <c r="S15" s="686"/>
      <c r="T15" s="686"/>
      <c r="U15" s="686"/>
      <c r="V15" s="686"/>
      <c r="W15" s="686"/>
      <c r="X15" s="686"/>
      <c r="Y15" s="687"/>
      <c r="Z15" s="688" t="s">
        <v>237</v>
      </c>
      <c r="AA15" s="688"/>
      <c r="AB15" s="688"/>
      <c r="AC15" s="688"/>
      <c r="AD15" s="689" t="s">
        <v>237</v>
      </c>
      <c r="AE15" s="689"/>
      <c r="AF15" s="689"/>
      <c r="AG15" s="689"/>
      <c r="AH15" s="689"/>
      <c r="AI15" s="689"/>
      <c r="AJ15" s="689"/>
      <c r="AK15" s="689"/>
      <c r="AL15" s="690" t="s">
        <v>248</v>
      </c>
      <c r="AM15" s="691"/>
      <c r="AN15" s="691"/>
      <c r="AO15" s="692"/>
      <c r="AP15" s="682" t="s">
        <v>264</v>
      </c>
      <c r="AQ15" s="683"/>
      <c r="AR15" s="683"/>
      <c r="AS15" s="683"/>
      <c r="AT15" s="683"/>
      <c r="AU15" s="683"/>
      <c r="AV15" s="683"/>
      <c r="AW15" s="683"/>
      <c r="AX15" s="683"/>
      <c r="AY15" s="683"/>
      <c r="AZ15" s="683"/>
      <c r="BA15" s="683"/>
      <c r="BB15" s="683"/>
      <c r="BC15" s="683"/>
      <c r="BD15" s="683"/>
      <c r="BE15" s="683"/>
      <c r="BF15" s="684"/>
      <c r="BG15" s="685">
        <v>204088</v>
      </c>
      <c r="BH15" s="686"/>
      <c r="BI15" s="686"/>
      <c r="BJ15" s="686"/>
      <c r="BK15" s="686"/>
      <c r="BL15" s="686"/>
      <c r="BM15" s="686"/>
      <c r="BN15" s="687"/>
      <c r="BO15" s="688">
        <v>4.8</v>
      </c>
      <c r="BP15" s="688"/>
      <c r="BQ15" s="688"/>
      <c r="BR15" s="688"/>
      <c r="BS15" s="694" t="s">
        <v>237</v>
      </c>
      <c r="BT15" s="686"/>
      <c r="BU15" s="686"/>
      <c r="BV15" s="686"/>
      <c r="BW15" s="686"/>
      <c r="BX15" s="686"/>
      <c r="BY15" s="686"/>
      <c r="BZ15" s="686"/>
      <c r="CA15" s="686"/>
      <c r="CB15" s="695"/>
      <c r="CD15" s="700" t="s">
        <v>265</v>
      </c>
      <c r="CE15" s="701"/>
      <c r="CF15" s="701"/>
      <c r="CG15" s="701"/>
      <c r="CH15" s="701"/>
      <c r="CI15" s="701"/>
      <c r="CJ15" s="701"/>
      <c r="CK15" s="701"/>
      <c r="CL15" s="701"/>
      <c r="CM15" s="701"/>
      <c r="CN15" s="701"/>
      <c r="CO15" s="701"/>
      <c r="CP15" s="701"/>
      <c r="CQ15" s="702"/>
      <c r="CR15" s="685">
        <v>3384100</v>
      </c>
      <c r="CS15" s="686"/>
      <c r="CT15" s="686"/>
      <c r="CU15" s="686"/>
      <c r="CV15" s="686"/>
      <c r="CW15" s="686"/>
      <c r="CX15" s="686"/>
      <c r="CY15" s="687"/>
      <c r="CZ15" s="688">
        <v>14.4</v>
      </c>
      <c r="DA15" s="688"/>
      <c r="DB15" s="688"/>
      <c r="DC15" s="688"/>
      <c r="DD15" s="694">
        <v>1630024</v>
      </c>
      <c r="DE15" s="686"/>
      <c r="DF15" s="686"/>
      <c r="DG15" s="686"/>
      <c r="DH15" s="686"/>
      <c r="DI15" s="686"/>
      <c r="DJ15" s="686"/>
      <c r="DK15" s="686"/>
      <c r="DL15" s="686"/>
      <c r="DM15" s="686"/>
      <c r="DN15" s="686"/>
      <c r="DO15" s="686"/>
      <c r="DP15" s="687"/>
      <c r="DQ15" s="694">
        <v>1326131</v>
      </c>
      <c r="DR15" s="686"/>
      <c r="DS15" s="686"/>
      <c r="DT15" s="686"/>
      <c r="DU15" s="686"/>
      <c r="DV15" s="686"/>
      <c r="DW15" s="686"/>
      <c r="DX15" s="686"/>
      <c r="DY15" s="686"/>
      <c r="DZ15" s="686"/>
      <c r="EA15" s="686"/>
      <c r="EB15" s="686"/>
      <c r="EC15" s="695"/>
    </row>
    <row r="16" spans="2:143" ht="11.25" customHeight="1" x14ac:dyDescent="0.15">
      <c r="B16" s="682" t="s">
        <v>266</v>
      </c>
      <c r="C16" s="683"/>
      <c r="D16" s="683"/>
      <c r="E16" s="683"/>
      <c r="F16" s="683"/>
      <c r="G16" s="683"/>
      <c r="H16" s="683"/>
      <c r="I16" s="683"/>
      <c r="J16" s="683"/>
      <c r="K16" s="683"/>
      <c r="L16" s="683"/>
      <c r="M16" s="683"/>
      <c r="N16" s="683"/>
      <c r="O16" s="683"/>
      <c r="P16" s="683"/>
      <c r="Q16" s="684"/>
      <c r="R16" s="685">
        <v>12644</v>
      </c>
      <c r="S16" s="686"/>
      <c r="T16" s="686"/>
      <c r="U16" s="686"/>
      <c r="V16" s="686"/>
      <c r="W16" s="686"/>
      <c r="X16" s="686"/>
      <c r="Y16" s="687"/>
      <c r="Z16" s="688">
        <v>0.1</v>
      </c>
      <c r="AA16" s="688"/>
      <c r="AB16" s="688"/>
      <c r="AC16" s="688"/>
      <c r="AD16" s="689">
        <v>12644</v>
      </c>
      <c r="AE16" s="689"/>
      <c r="AF16" s="689"/>
      <c r="AG16" s="689"/>
      <c r="AH16" s="689"/>
      <c r="AI16" s="689"/>
      <c r="AJ16" s="689"/>
      <c r="AK16" s="689"/>
      <c r="AL16" s="690">
        <v>0.1</v>
      </c>
      <c r="AM16" s="691"/>
      <c r="AN16" s="691"/>
      <c r="AO16" s="692"/>
      <c r="AP16" s="682" t="s">
        <v>267</v>
      </c>
      <c r="AQ16" s="683"/>
      <c r="AR16" s="683"/>
      <c r="AS16" s="683"/>
      <c r="AT16" s="683"/>
      <c r="AU16" s="683"/>
      <c r="AV16" s="683"/>
      <c r="AW16" s="683"/>
      <c r="AX16" s="683"/>
      <c r="AY16" s="683"/>
      <c r="AZ16" s="683"/>
      <c r="BA16" s="683"/>
      <c r="BB16" s="683"/>
      <c r="BC16" s="683"/>
      <c r="BD16" s="683"/>
      <c r="BE16" s="683"/>
      <c r="BF16" s="684"/>
      <c r="BG16" s="685" t="s">
        <v>248</v>
      </c>
      <c r="BH16" s="686"/>
      <c r="BI16" s="686"/>
      <c r="BJ16" s="686"/>
      <c r="BK16" s="686"/>
      <c r="BL16" s="686"/>
      <c r="BM16" s="686"/>
      <c r="BN16" s="687"/>
      <c r="BO16" s="688" t="s">
        <v>237</v>
      </c>
      <c r="BP16" s="688"/>
      <c r="BQ16" s="688"/>
      <c r="BR16" s="688"/>
      <c r="BS16" s="694" t="s">
        <v>180</v>
      </c>
      <c r="BT16" s="686"/>
      <c r="BU16" s="686"/>
      <c r="BV16" s="686"/>
      <c r="BW16" s="686"/>
      <c r="BX16" s="686"/>
      <c r="BY16" s="686"/>
      <c r="BZ16" s="686"/>
      <c r="CA16" s="686"/>
      <c r="CB16" s="695"/>
      <c r="CD16" s="700" t="s">
        <v>268</v>
      </c>
      <c r="CE16" s="701"/>
      <c r="CF16" s="701"/>
      <c r="CG16" s="701"/>
      <c r="CH16" s="701"/>
      <c r="CI16" s="701"/>
      <c r="CJ16" s="701"/>
      <c r="CK16" s="701"/>
      <c r="CL16" s="701"/>
      <c r="CM16" s="701"/>
      <c r="CN16" s="701"/>
      <c r="CO16" s="701"/>
      <c r="CP16" s="701"/>
      <c r="CQ16" s="702"/>
      <c r="CR16" s="685">
        <v>2764</v>
      </c>
      <c r="CS16" s="686"/>
      <c r="CT16" s="686"/>
      <c r="CU16" s="686"/>
      <c r="CV16" s="686"/>
      <c r="CW16" s="686"/>
      <c r="CX16" s="686"/>
      <c r="CY16" s="687"/>
      <c r="CZ16" s="688">
        <v>0</v>
      </c>
      <c r="DA16" s="688"/>
      <c r="DB16" s="688"/>
      <c r="DC16" s="688"/>
      <c r="DD16" s="694" t="s">
        <v>237</v>
      </c>
      <c r="DE16" s="686"/>
      <c r="DF16" s="686"/>
      <c r="DG16" s="686"/>
      <c r="DH16" s="686"/>
      <c r="DI16" s="686"/>
      <c r="DJ16" s="686"/>
      <c r="DK16" s="686"/>
      <c r="DL16" s="686"/>
      <c r="DM16" s="686"/>
      <c r="DN16" s="686"/>
      <c r="DO16" s="686"/>
      <c r="DP16" s="687"/>
      <c r="DQ16" s="694">
        <v>2764</v>
      </c>
      <c r="DR16" s="686"/>
      <c r="DS16" s="686"/>
      <c r="DT16" s="686"/>
      <c r="DU16" s="686"/>
      <c r="DV16" s="686"/>
      <c r="DW16" s="686"/>
      <c r="DX16" s="686"/>
      <c r="DY16" s="686"/>
      <c r="DZ16" s="686"/>
      <c r="EA16" s="686"/>
      <c r="EB16" s="686"/>
      <c r="EC16" s="695"/>
    </row>
    <row r="17" spans="2:133" ht="11.25" customHeight="1" x14ac:dyDescent="0.15">
      <c r="B17" s="682" t="s">
        <v>269</v>
      </c>
      <c r="C17" s="683"/>
      <c r="D17" s="683"/>
      <c r="E17" s="683"/>
      <c r="F17" s="683"/>
      <c r="G17" s="683"/>
      <c r="H17" s="683"/>
      <c r="I17" s="683"/>
      <c r="J17" s="683"/>
      <c r="K17" s="683"/>
      <c r="L17" s="683"/>
      <c r="M17" s="683"/>
      <c r="N17" s="683"/>
      <c r="O17" s="683"/>
      <c r="P17" s="683"/>
      <c r="Q17" s="684"/>
      <c r="R17" s="685">
        <v>21841</v>
      </c>
      <c r="S17" s="686"/>
      <c r="T17" s="686"/>
      <c r="U17" s="686"/>
      <c r="V17" s="686"/>
      <c r="W17" s="686"/>
      <c r="X17" s="686"/>
      <c r="Y17" s="687"/>
      <c r="Z17" s="688">
        <v>0.1</v>
      </c>
      <c r="AA17" s="688"/>
      <c r="AB17" s="688"/>
      <c r="AC17" s="688"/>
      <c r="AD17" s="689">
        <v>21841</v>
      </c>
      <c r="AE17" s="689"/>
      <c r="AF17" s="689"/>
      <c r="AG17" s="689"/>
      <c r="AH17" s="689"/>
      <c r="AI17" s="689"/>
      <c r="AJ17" s="689"/>
      <c r="AK17" s="689"/>
      <c r="AL17" s="690">
        <v>0.2</v>
      </c>
      <c r="AM17" s="691"/>
      <c r="AN17" s="691"/>
      <c r="AO17" s="692"/>
      <c r="AP17" s="682" t="s">
        <v>270</v>
      </c>
      <c r="AQ17" s="683"/>
      <c r="AR17" s="683"/>
      <c r="AS17" s="683"/>
      <c r="AT17" s="683"/>
      <c r="AU17" s="683"/>
      <c r="AV17" s="683"/>
      <c r="AW17" s="683"/>
      <c r="AX17" s="683"/>
      <c r="AY17" s="683"/>
      <c r="AZ17" s="683"/>
      <c r="BA17" s="683"/>
      <c r="BB17" s="683"/>
      <c r="BC17" s="683"/>
      <c r="BD17" s="683"/>
      <c r="BE17" s="683"/>
      <c r="BF17" s="684"/>
      <c r="BG17" s="685" t="s">
        <v>237</v>
      </c>
      <c r="BH17" s="686"/>
      <c r="BI17" s="686"/>
      <c r="BJ17" s="686"/>
      <c r="BK17" s="686"/>
      <c r="BL17" s="686"/>
      <c r="BM17" s="686"/>
      <c r="BN17" s="687"/>
      <c r="BO17" s="688" t="s">
        <v>248</v>
      </c>
      <c r="BP17" s="688"/>
      <c r="BQ17" s="688"/>
      <c r="BR17" s="688"/>
      <c r="BS17" s="694" t="s">
        <v>237</v>
      </c>
      <c r="BT17" s="686"/>
      <c r="BU17" s="686"/>
      <c r="BV17" s="686"/>
      <c r="BW17" s="686"/>
      <c r="BX17" s="686"/>
      <c r="BY17" s="686"/>
      <c r="BZ17" s="686"/>
      <c r="CA17" s="686"/>
      <c r="CB17" s="695"/>
      <c r="CD17" s="700" t="s">
        <v>271</v>
      </c>
      <c r="CE17" s="701"/>
      <c r="CF17" s="701"/>
      <c r="CG17" s="701"/>
      <c r="CH17" s="701"/>
      <c r="CI17" s="701"/>
      <c r="CJ17" s="701"/>
      <c r="CK17" s="701"/>
      <c r="CL17" s="701"/>
      <c r="CM17" s="701"/>
      <c r="CN17" s="701"/>
      <c r="CO17" s="701"/>
      <c r="CP17" s="701"/>
      <c r="CQ17" s="702"/>
      <c r="CR17" s="685">
        <v>2718958</v>
      </c>
      <c r="CS17" s="686"/>
      <c r="CT17" s="686"/>
      <c r="CU17" s="686"/>
      <c r="CV17" s="686"/>
      <c r="CW17" s="686"/>
      <c r="CX17" s="686"/>
      <c r="CY17" s="687"/>
      <c r="CZ17" s="688">
        <v>11.6</v>
      </c>
      <c r="DA17" s="688"/>
      <c r="DB17" s="688"/>
      <c r="DC17" s="688"/>
      <c r="DD17" s="694" t="s">
        <v>237</v>
      </c>
      <c r="DE17" s="686"/>
      <c r="DF17" s="686"/>
      <c r="DG17" s="686"/>
      <c r="DH17" s="686"/>
      <c r="DI17" s="686"/>
      <c r="DJ17" s="686"/>
      <c r="DK17" s="686"/>
      <c r="DL17" s="686"/>
      <c r="DM17" s="686"/>
      <c r="DN17" s="686"/>
      <c r="DO17" s="686"/>
      <c r="DP17" s="687"/>
      <c r="DQ17" s="694">
        <v>2662440</v>
      </c>
      <c r="DR17" s="686"/>
      <c r="DS17" s="686"/>
      <c r="DT17" s="686"/>
      <c r="DU17" s="686"/>
      <c r="DV17" s="686"/>
      <c r="DW17" s="686"/>
      <c r="DX17" s="686"/>
      <c r="DY17" s="686"/>
      <c r="DZ17" s="686"/>
      <c r="EA17" s="686"/>
      <c r="EB17" s="686"/>
      <c r="EC17" s="695"/>
    </row>
    <row r="18" spans="2:133" ht="11.25" customHeight="1" x14ac:dyDescent="0.15">
      <c r="B18" s="682" t="s">
        <v>272</v>
      </c>
      <c r="C18" s="683"/>
      <c r="D18" s="683"/>
      <c r="E18" s="683"/>
      <c r="F18" s="683"/>
      <c r="G18" s="683"/>
      <c r="H18" s="683"/>
      <c r="I18" s="683"/>
      <c r="J18" s="683"/>
      <c r="K18" s="683"/>
      <c r="L18" s="683"/>
      <c r="M18" s="683"/>
      <c r="N18" s="683"/>
      <c r="O18" s="683"/>
      <c r="P18" s="683"/>
      <c r="Q18" s="684"/>
      <c r="R18" s="685">
        <v>49984</v>
      </c>
      <c r="S18" s="686"/>
      <c r="T18" s="686"/>
      <c r="U18" s="686"/>
      <c r="V18" s="686"/>
      <c r="W18" s="686"/>
      <c r="X18" s="686"/>
      <c r="Y18" s="687"/>
      <c r="Z18" s="688">
        <v>0.2</v>
      </c>
      <c r="AA18" s="688"/>
      <c r="AB18" s="688"/>
      <c r="AC18" s="688"/>
      <c r="AD18" s="689">
        <v>49984</v>
      </c>
      <c r="AE18" s="689"/>
      <c r="AF18" s="689"/>
      <c r="AG18" s="689"/>
      <c r="AH18" s="689"/>
      <c r="AI18" s="689"/>
      <c r="AJ18" s="689"/>
      <c r="AK18" s="689"/>
      <c r="AL18" s="690">
        <v>0.5</v>
      </c>
      <c r="AM18" s="691"/>
      <c r="AN18" s="691"/>
      <c r="AO18" s="692"/>
      <c r="AP18" s="682" t="s">
        <v>273</v>
      </c>
      <c r="AQ18" s="683"/>
      <c r="AR18" s="683"/>
      <c r="AS18" s="683"/>
      <c r="AT18" s="683"/>
      <c r="AU18" s="683"/>
      <c r="AV18" s="683"/>
      <c r="AW18" s="683"/>
      <c r="AX18" s="683"/>
      <c r="AY18" s="683"/>
      <c r="AZ18" s="683"/>
      <c r="BA18" s="683"/>
      <c r="BB18" s="683"/>
      <c r="BC18" s="683"/>
      <c r="BD18" s="683"/>
      <c r="BE18" s="683"/>
      <c r="BF18" s="684"/>
      <c r="BG18" s="685" t="s">
        <v>237</v>
      </c>
      <c r="BH18" s="686"/>
      <c r="BI18" s="686"/>
      <c r="BJ18" s="686"/>
      <c r="BK18" s="686"/>
      <c r="BL18" s="686"/>
      <c r="BM18" s="686"/>
      <c r="BN18" s="687"/>
      <c r="BO18" s="688" t="s">
        <v>248</v>
      </c>
      <c r="BP18" s="688"/>
      <c r="BQ18" s="688"/>
      <c r="BR18" s="688"/>
      <c r="BS18" s="694" t="s">
        <v>237</v>
      </c>
      <c r="BT18" s="686"/>
      <c r="BU18" s="686"/>
      <c r="BV18" s="686"/>
      <c r="BW18" s="686"/>
      <c r="BX18" s="686"/>
      <c r="BY18" s="686"/>
      <c r="BZ18" s="686"/>
      <c r="CA18" s="686"/>
      <c r="CB18" s="695"/>
      <c r="CD18" s="700" t="s">
        <v>274</v>
      </c>
      <c r="CE18" s="701"/>
      <c r="CF18" s="701"/>
      <c r="CG18" s="701"/>
      <c r="CH18" s="701"/>
      <c r="CI18" s="701"/>
      <c r="CJ18" s="701"/>
      <c r="CK18" s="701"/>
      <c r="CL18" s="701"/>
      <c r="CM18" s="701"/>
      <c r="CN18" s="701"/>
      <c r="CO18" s="701"/>
      <c r="CP18" s="701"/>
      <c r="CQ18" s="702"/>
      <c r="CR18" s="685" t="s">
        <v>248</v>
      </c>
      <c r="CS18" s="686"/>
      <c r="CT18" s="686"/>
      <c r="CU18" s="686"/>
      <c r="CV18" s="686"/>
      <c r="CW18" s="686"/>
      <c r="CX18" s="686"/>
      <c r="CY18" s="687"/>
      <c r="CZ18" s="688" t="s">
        <v>237</v>
      </c>
      <c r="DA18" s="688"/>
      <c r="DB18" s="688"/>
      <c r="DC18" s="688"/>
      <c r="DD18" s="694" t="s">
        <v>248</v>
      </c>
      <c r="DE18" s="686"/>
      <c r="DF18" s="686"/>
      <c r="DG18" s="686"/>
      <c r="DH18" s="686"/>
      <c r="DI18" s="686"/>
      <c r="DJ18" s="686"/>
      <c r="DK18" s="686"/>
      <c r="DL18" s="686"/>
      <c r="DM18" s="686"/>
      <c r="DN18" s="686"/>
      <c r="DO18" s="686"/>
      <c r="DP18" s="687"/>
      <c r="DQ18" s="694" t="s">
        <v>237</v>
      </c>
      <c r="DR18" s="686"/>
      <c r="DS18" s="686"/>
      <c r="DT18" s="686"/>
      <c r="DU18" s="686"/>
      <c r="DV18" s="686"/>
      <c r="DW18" s="686"/>
      <c r="DX18" s="686"/>
      <c r="DY18" s="686"/>
      <c r="DZ18" s="686"/>
      <c r="EA18" s="686"/>
      <c r="EB18" s="686"/>
      <c r="EC18" s="695"/>
    </row>
    <row r="19" spans="2:133" ht="11.25" customHeight="1" x14ac:dyDescent="0.15">
      <c r="B19" s="682" t="s">
        <v>275</v>
      </c>
      <c r="C19" s="683"/>
      <c r="D19" s="683"/>
      <c r="E19" s="683"/>
      <c r="F19" s="683"/>
      <c r="G19" s="683"/>
      <c r="H19" s="683"/>
      <c r="I19" s="683"/>
      <c r="J19" s="683"/>
      <c r="K19" s="683"/>
      <c r="L19" s="683"/>
      <c r="M19" s="683"/>
      <c r="N19" s="683"/>
      <c r="O19" s="683"/>
      <c r="P19" s="683"/>
      <c r="Q19" s="684"/>
      <c r="R19" s="685">
        <v>41157</v>
      </c>
      <c r="S19" s="686"/>
      <c r="T19" s="686"/>
      <c r="U19" s="686"/>
      <c r="V19" s="686"/>
      <c r="W19" s="686"/>
      <c r="X19" s="686"/>
      <c r="Y19" s="687"/>
      <c r="Z19" s="688">
        <v>0.2</v>
      </c>
      <c r="AA19" s="688"/>
      <c r="AB19" s="688"/>
      <c r="AC19" s="688"/>
      <c r="AD19" s="689">
        <v>41157</v>
      </c>
      <c r="AE19" s="689"/>
      <c r="AF19" s="689"/>
      <c r="AG19" s="689"/>
      <c r="AH19" s="689"/>
      <c r="AI19" s="689"/>
      <c r="AJ19" s="689"/>
      <c r="AK19" s="689"/>
      <c r="AL19" s="690">
        <v>0.4</v>
      </c>
      <c r="AM19" s="691"/>
      <c r="AN19" s="691"/>
      <c r="AO19" s="692"/>
      <c r="AP19" s="682" t="s">
        <v>276</v>
      </c>
      <c r="AQ19" s="683"/>
      <c r="AR19" s="683"/>
      <c r="AS19" s="683"/>
      <c r="AT19" s="683"/>
      <c r="AU19" s="683"/>
      <c r="AV19" s="683"/>
      <c r="AW19" s="683"/>
      <c r="AX19" s="683"/>
      <c r="AY19" s="683"/>
      <c r="AZ19" s="683"/>
      <c r="BA19" s="683"/>
      <c r="BB19" s="683"/>
      <c r="BC19" s="683"/>
      <c r="BD19" s="683"/>
      <c r="BE19" s="683"/>
      <c r="BF19" s="684"/>
      <c r="BG19" s="685">
        <v>329782</v>
      </c>
      <c r="BH19" s="686"/>
      <c r="BI19" s="686"/>
      <c r="BJ19" s="686"/>
      <c r="BK19" s="686"/>
      <c r="BL19" s="686"/>
      <c r="BM19" s="686"/>
      <c r="BN19" s="687"/>
      <c r="BO19" s="688">
        <v>7.8</v>
      </c>
      <c r="BP19" s="688"/>
      <c r="BQ19" s="688"/>
      <c r="BR19" s="688"/>
      <c r="BS19" s="694" t="s">
        <v>277</v>
      </c>
      <c r="BT19" s="686"/>
      <c r="BU19" s="686"/>
      <c r="BV19" s="686"/>
      <c r="BW19" s="686"/>
      <c r="BX19" s="686"/>
      <c r="BY19" s="686"/>
      <c r="BZ19" s="686"/>
      <c r="CA19" s="686"/>
      <c r="CB19" s="695"/>
      <c r="CD19" s="700" t="s">
        <v>278</v>
      </c>
      <c r="CE19" s="701"/>
      <c r="CF19" s="701"/>
      <c r="CG19" s="701"/>
      <c r="CH19" s="701"/>
      <c r="CI19" s="701"/>
      <c r="CJ19" s="701"/>
      <c r="CK19" s="701"/>
      <c r="CL19" s="701"/>
      <c r="CM19" s="701"/>
      <c r="CN19" s="701"/>
      <c r="CO19" s="701"/>
      <c r="CP19" s="701"/>
      <c r="CQ19" s="702"/>
      <c r="CR19" s="685" t="s">
        <v>237</v>
      </c>
      <c r="CS19" s="686"/>
      <c r="CT19" s="686"/>
      <c r="CU19" s="686"/>
      <c r="CV19" s="686"/>
      <c r="CW19" s="686"/>
      <c r="CX19" s="686"/>
      <c r="CY19" s="687"/>
      <c r="CZ19" s="688" t="s">
        <v>237</v>
      </c>
      <c r="DA19" s="688"/>
      <c r="DB19" s="688"/>
      <c r="DC19" s="688"/>
      <c r="DD19" s="694" t="s">
        <v>248</v>
      </c>
      <c r="DE19" s="686"/>
      <c r="DF19" s="686"/>
      <c r="DG19" s="686"/>
      <c r="DH19" s="686"/>
      <c r="DI19" s="686"/>
      <c r="DJ19" s="686"/>
      <c r="DK19" s="686"/>
      <c r="DL19" s="686"/>
      <c r="DM19" s="686"/>
      <c r="DN19" s="686"/>
      <c r="DO19" s="686"/>
      <c r="DP19" s="687"/>
      <c r="DQ19" s="694" t="s">
        <v>237</v>
      </c>
      <c r="DR19" s="686"/>
      <c r="DS19" s="686"/>
      <c r="DT19" s="686"/>
      <c r="DU19" s="686"/>
      <c r="DV19" s="686"/>
      <c r="DW19" s="686"/>
      <c r="DX19" s="686"/>
      <c r="DY19" s="686"/>
      <c r="DZ19" s="686"/>
      <c r="EA19" s="686"/>
      <c r="EB19" s="686"/>
      <c r="EC19" s="695"/>
    </row>
    <row r="20" spans="2:133" ht="11.25" customHeight="1" x14ac:dyDescent="0.15">
      <c r="B20" s="682" t="s">
        <v>279</v>
      </c>
      <c r="C20" s="683"/>
      <c r="D20" s="683"/>
      <c r="E20" s="683"/>
      <c r="F20" s="683"/>
      <c r="G20" s="683"/>
      <c r="H20" s="683"/>
      <c r="I20" s="683"/>
      <c r="J20" s="683"/>
      <c r="K20" s="683"/>
      <c r="L20" s="683"/>
      <c r="M20" s="683"/>
      <c r="N20" s="683"/>
      <c r="O20" s="683"/>
      <c r="P20" s="683"/>
      <c r="Q20" s="684"/>
      <c r="R20" s="685">
        <v>6020</v>
      </c>
      <c r="S20" s="686"/>
      <c r="T20" s="686"/>
      <c r="U20" s="686"/>
      <c r="V20" s="686"/>
      <c r="W20" s="686"/>
      <c r="X20" s="686"/>
      <c r="Y20" s="687"/>
      <c r="Z20" s="688">
        <v>0</v>
      </c>
      <c r="AA20" s="688"/>
      <c r="AB20" s="688"/>
      <c r="AC20" s="688"/>
      <c r="AD20" s="689">
        <v>6020</v>
      </c>
      <c r="AE20" s="689"/>
      <c r="AF20" s="689"/>
      <c r="AG20" s="689"/>
      <c r="AH20" s="689"/>
      <c r="AI20" s="689"/>
      <c r="AJ20" s="689"/>
      <c r="AK20" s="689"/>
      <c r="AL20" s="690">
        <v>0.1</v>
      </c>
      <c r="AM20" s="691"/>
      <c r="AN20" s="691"/>
      <c r="AO20" s="692"/>
      <c r="AP20" s="682" t="s">
        <v>280</v>
      </c>
      <c r="AQ20" s="683"/>
      <c r="AR20" s="683"/>
      <c r="AS20" s="683"/>
      <c r="AT20" s="683"/>
      <c r="AU20" s="683"/>
      <c r="AV20" s="683"/>
      <c r="AW20" s="683"/>
      <c r="AX20" s="683"/>
      <c r="AY20" s="683"/>
      <c r="AZ20" s="683"/>
      <c r="BA20" s="683"/>
      <c r="BB20" s="683"/>
      <c r="BC20" s="683"/>
      <c r="BD20" s="683"/>
      <c r="BE20" s="683"/>
      <c r="BF20" s="684"/>
      <c r="BG20" s="685">
        <v>329782</v>
      </c>
      <c r="BH20" s="686"/>
      <c r="BI20" s="686"/>
      <c r="BJ20" s="686"/>
      <c r="BK20" s="686"/>
      <c r="BL20" s="686"/>
      <c r="BM20" s="686"/>
      <c r="BN20" s="687"/>
      <c r="BO20" s="688">
        <v>7.8</v>
      </c>
      <c r="BP20" s="688"/>
      <c r="BQ20" s="688"/>
      <c r="BR20" s="688"/>
      <c r="BS20" s="694" t="s">
        <v>237</v>
      </c>
      <c r="BT20" s="686"/>
      <c r="BU20" s="686"/>
      <c r="BV20" s="686"/>
      <c r="BW20" s="686"/>
      <c r="BX20" s="686"/>
      <c r="BY20" s="686"/>
      <c r="BZ20" s="686"/>
      <c r="CA20" s="686"/>
      <c r="CB20" s="695"/>
      <c r="CD20" s="700" t="s">
        <v>281</v>
      </c>
      <c r="CE20" s="701"/>
      <c r="CF20" s="701"/>
      <c r="CG20" s="701"/>
      <c r="CH20" s="701"/>
      <c r="CI20" s="701"/>
      <c r="CJ20" s="701"/>
      <c r="CK20" s="701"/>
      <c r="CL20" s="701"/>
      <c r="CM20" s="701"/>
      <c r="CN20" s="701"/>
      <c r="CO20" s="701"/>
      <c r="CP20" s="701"/>
      <c r="CQ20" s="702"/>
      <c r="CR20" s="685">
        <v>23460939</v>
      </c>
      <c r="CS20" s="686"/>
      <c r="CT20" s="686"/>
      <c r="CU20" s="686"/>
      <c r="CV20" s="686"/>
      <c r="CW20" s="686"/>
      <c r="CX20" s="686"/>
      <c r="CY20" s="687"/>
      <c r="CZ20" s="688">
        <v>100</v>
      </c>
      <c r="DA20" s="688"/>
      <c r="DB20" s="688"/>
      <c r="DC20" s="688"/>
      <c r="DD20" s="694">
        <v>3597944</v>
      </c>
      <c r="DE20" s="686"/>
      <c r="DF20" s="686"/>
      <c r="DG20" s="686"/>
      <c r="DH20" s="686"/>
      <c r="DI20" s="686"/>
      <c r="DJ20" s="686"/>
      <c r="DK20" s="686"/>
      <c r="DL20" s="686"/>
      <c r="DM20" s="686"/>
      <c r="DN20" s="686"/>
      <c r="DO20" s="686"/>
      <c r="DP20" s="687"/>
      <c r="DQ20" s="694">
        <v>12590052</v>
      </c>
      <c r="DR20" s="686"/>
      <c r="DS20" s="686"/>
      <c r="DT20" s="686"/>
      <c r="DU20" s="686"/>
      <c r="DV20" s="686"/>
      <c r="DW20" s="686"/>
      <c r="DX20" s="686"/>
      <c r="DY20" s="686"/>
      <c r="DZ20" s="686"/>
      <c r="EA20" s="686"/>
      <c r="EB20" s="686"/>
      <c r="EC20" s="695"/>
    </row>
    <row r="21" spans="2:133" ht="11.25" customHeight="1" x14ac:dyDescent="0.15">
      <c r="B21" s="682" t="s">
        <v>282</v>
      </c>
      <c r="C21" s="683"/>
      <c r="D21" s="683"/>
      <c r="E21" s="683"/>
      <c r="F21" s="683"/>
      <c r="G21" s="683"/>
      <c r="H21" s="683"/>
      <c r="I21" s="683"/>
      <c r="J21" s="683"/>
      <c r="K21" s="683"/>
      <c r="L21" s="683"/>
      <c r="M21" s="683"/>
      <c r="N21" s="683"/>
      <c r="O21" s="683"/>
      <c r="P21" s="683"/>
      <c r="Q21" s="684"/>
      <c r="R21" s="685">
        <v>2807</v>
      </c>
      <c r="S21" s="686"/>
      <c r="T21" s="686"/>
      <c r="U21" s="686"/>
      <c r="V21" s="686"/>
      <c r="W21" s="686"/>
      <c r="X21" s="686"/>
      <c r="Y21" s="687"/>
      <c r="Z21" s="688">
        <v>0</v>
      </c>
      <c r="AA21" s="688"/>
      <c r="AB21" s="688"/>
      <c r="AC21" s="688"/>
      <c r="AD21" s="689">
        <v>2807</v>
      </c>
      <c r="AE21" s="689"/>
      <c r="AF21" s="689"/>
      <c r="AG21" s="689"/>
      <c r="AH21" s="689"/>
      <c r="AI21" s="689"/>
      <c r="AJ21" s="689"/>
      <c r="AK21" s="689"/>
      <c r="AL21" s="690">
        <v>0</v>
      </c>
      <c r="AM21" s="691"/>
      <c r="AN21" s="691"/>
      <c r="AO21" s="692"/>
      <c r="AP21" s="704" t="s">
        <v>283</v>
      </c>
      <c r="AQ21" s="705"/>
      <c r="AR21" s="705"/>
      <c r="AS21" s="705"/>
      <c r="AT21" s="705"/>
      <c r="AU21" s="705"/>
      <c r="AV21" s="705"/>
      <c r="AW21" s="705"/>
      <c r="AX21" s="705"/>
      <c r="AY21" s="705"/>
      <c r="AZ21" s="705"/>
      <c r="BA21" s="705"/>
      <c r="BB21" s="705"/>
      <c r="BC21" s="705"/>
      <c r="BD21" s="705"/>
      <c r="BE21" s="705"/>
      <c r="BF21" s="706"/>
      <c r="BG21" s="685" t="s">
        <v>237</v>
      </c>
      <c r="BH21" s="686"/>
      <c r="BI21" s="686"/>
      <c r="BJ21" s="686"/>
      <c r="BK21" s="686"/>
      <c r="BL21" s="686"/>
      <c r="BM21" s="686"/>
      <c r="BN21" s="687"/>
      <c r="BO21" s="688" t="s">
        <v>237</v>
      </c>
      <c r="BP21" s="688"/>
      <c r="BQ21" s="688"/>
      <c r="BR21" s="688"/>
      <c r="BS21" s="694" t="s">
        <v>237</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284</v>
      </c>
      <c r="C22" s="683"/>
      <c r="D22" s="683"/>
      <c r="E22" s="683"/>
      <c r="F22" s="683"/>
      <c r="G22" s="683"/>
      <c r="H22" s="683"/>
      <c r="I22" s="683"/>
      <c r="J22" s="683"/>
      <c r="K22" s="683"/>
      <c r="L22" s="683"/>
      <c r="M22" s="683"/>
      <c r="N22" s="683"/>
      <c r="O22" s="683"/>
      <c r="P22" s="683"/>
      <c r="Q22" s="684"/>
      <c r="R22" s="685">
        <v>5743620</v>
      </c>
      <c r="S22" s="686"/>
      <c r="T22" s="686"/>
      <c r="U22" s="686"/>
      <c r="V22" s="686"/>
      <c r="W22" s="686"/>
      <c r="X22" s="686"/>
      <c r="Y22" s="687"/>
      <c r="Z22" s="688">
        <v>23.8</v>
      </c>
      <c r="AA22" s="688"/>
      <c r="AB22" s="688"/>
      <c r="AC22" s="688"/>
      <c r="AD22" s="689">
        <v>5239516</v>
      </c>
      <c r="AE22" s="689"/>
      <c r="AF22" s="689"/>
      <c r="AG22" s="689"/>
      <c r="AH22" s="689"/>
      <c r="AI22" s="689"/>
      <c r="AJ22" s="689"/>
      <c r="AK22" s="689"/>
      <c r="AL22" s="690">
        <v>51.3</v>
      </c>
      <c r="AM22" s="691"/>
      <c r="AN22" s="691"/>
      <c r="AO22" s="692"/>
      <c r="AP22" s="704" t="s">
        <v>285</v>
      </c>
      <c r="AQ22" s="705"/>
      <c r="AR22" s="705"/>
      <c r="AS22" s="705"/>
      <c r="AT22" s="705"/>
      <c r="AU22" s="705"/>
      <c r="AV22" s="705"/>
      <c r="AW22" s="705"/>
      <c r="AX22" s="705"/>
      <c r="AY22" s="705"/>
      <c r="AZ22" s="705"/>
      <c r="BA22" s="705"/>
      <c r="BB22" s="705"/>
      <c r="BC22" s="705"/>
      <c r="BD22" s="705"/>
      <c r="BE22" s="705"/>
      <c r="BF22" s="706"/>
      <c r="BG22" s="685" t="s">
        <v>277</v>
      </c>
      <c r="BH22" s="686"/>
      <c r="BI22" s="686"/>
      <c r="BJ22" s="686"/>
      <c r="BK22" s="686"/>
      <c r="BL22" s="686"/>
      <c r="BM22" s="686"/>
      <c r="BN22" s="687"/>
      <c r="BO22" s="688" t="s">
        <v>248</v>
      </c>
      <c r="BP22" s="688"/>
      <c r="BQ22" s="688"/>
      <c r="BR22" s="688"/>
      <c r="BS22" s="694" t="s">
        <v>237</v>
      </c>
      <c r="BT22" s="686"/>
      <c r="BU22" s="686"/>
      <c r="BV22" s="686"/>
      <c r="BW22" s="686"/>
      <c r="BX22" s="686"/>
      <c r="BY22" s="686"/>
      <c r="BZ22" s="686"/>
      <c r="CA22" s="686"/>
      <c r="CB22" s="695"/>
      <c r="CD22" s="667" t="s">
        <v>286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287</v>
      </c>
      <c r="C23" s="683"/>
      <c r="D23" s="683"/>
      <c r="E23" s="683"/>
      <c r="F23" s="683"/>
      <c r="G23" s="683"/>
      <c r="H23" s="683"/>
      <c r="I23" s="683"/>
      <c r="J23" s="683"/>
      <c r="K23" s="683"/>
      <c r="L23" s="683"/>
      <c r="M23" s="683"/>
      <c r="N23" s="683"/>
      <c r="O23" s="683"/>
      <c r="P23" s="683"/>
      <c r="Q23" s="684"/>
      <c r="R23" s="685">
        <v>5239516</v>
      </c>
      <c r="S23" s="686"/>
      <c r="T23" s="686"/>
      <c r="U23" s="686"/>
      <c r="V23" s="686"/>
      <c r="W23" s="686"/>
      <c r="X23" s="686"/>
      <c r="Y23" s="687"/>
      <c r="Z23" s="688">
        <v>21.7</v>
      </c>
      <c r="AA23" s="688"/>
      <c r="AB23" s="688"/>
      <c r="AC23" s="688"/>
      <c r="AD23" s="689">
        <v>5239516</v>
      </c>
      <c r="AE23" s="689"/>
      <c r="AF23" s="689"/>
      <c r="AG23" s="689"/>
      <c r="AH23" s="689"/>
      <c r="AI23" s="689"/>
      <c r="AJ23" s="689"/>
      <c r="AK23" s="689"/>
      <c r="AL23" s="690">
        <v>51.3</v>
      </c>
      <c r="AM23" s="691"/>
      <c r="AN23" s="691"/>
      <c r="AO23" s="692"/>
      <c r="AP23" s="704" t="s">
        <v>288</v>
      </c>
      <c r="AQ23" s="705"/>
      <c r="AR23" s="705"/>
      <c r="AS23" s="705"/>
      <c r="AT23" s="705"/>
      <c r="AU23" s="705"/>
      <c r="AV23" s="705"/>
      <c r="AW23" s="705"/>
      <c r="AX23" s="705"/>
      <c r="AY23" s="705"/>
      <c r="AZ23" s="705"/>
      <c r="BA23" s="705"/>
      <c r="BB23" s="705"/>
      <c r="BC23" s="705"/>
      <c r="BD23" s="705"/>
      <c r="BE23" s="705"/>
      <c r="BF23" s="706"/>
      <c r="BG23" s="685">
        <v>329782</v>
      </c>
      <c r="BH23" s="686"/>
      <c r="BI23" s="686"/>
      <c r="BJ23" s="686"/>
      <c r="BK23" s="686"/>
      <c r="BL23" s="686"/>
      <c r="BM23" s="686"/>
      <c r="BN23" s="687"/>
      <c r="BO23" s="688">
        <v>7.8</v>
      </c>
      <c r="BP23" s="688"/>
      <c r="BQ23" s="688"/>
      <c r="BR23" s="688"/>
      <c r="BS23" s="694" t="s">
        <v>248</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289</v>
      </c>
      <c r="CS23" s="668"/>
      <c r="CT23" s="668"/>
      <c r="CU23" s="668"/>
      <c r="CV23" s="668"/>
      <c r="CW23" s="668"/>
      <c r="CX23" s="668"/>
      <c r="CY23" s="669"/>
      <c r="CZ23" s="667" t="s">
        <v>290</v>
      </c>
      <c r="DA23" s="668"/>
      <c r="DB23" s="668"/>
      <c r="DC23" s="669"/>
      <c r="DD23" s="667" t="s">
        <v>291</v>
      </c>
      <c r="DE23" s="668"/>
      <c r="DF23" s="668"/>
      <c r="DG23" s="668"/>
      <c r="DH23" s="668"/>
      <c r="DI23" s="668"/>
      <c r="DJ23" s="668"/>
      <c r="DK23" s="669"/>
      <c r="DL23" s="718" t="s">
        <v>292</v>
      </c>
      <c r="DM23" s="719"/>
      <c r="DN23" s="719"/>
      <c r="DO23" s="719"/>
      <c r="DP23" s="719"/>
      <c r="DQ23" s="719"/>
      <c r="DR23" s="719"/>
      <c r="DS23" s="719"/>
      <c r="DT23" s="719"/>
      <c r="DU23" s="719"/>
      <c r="DV23" s="720"/>
      <c r="DW23" s="667" t="s">
        <v>293</v>
      </c>
      <c r="DX23" s="668"/>
      <c r="DY23" s="668"/>
      <c r="DZ23" s="668"/>
      <c r="EA23" s="668"/>
      <c r="EB23" s="668"/>
      <c r="EC23" s="669"/>
    </row>
    <row r="24" spans="2:133" ht="11.25" customHeight="1" x14ac:dyDescent="0.15">
      <c r="B24" s="682" t="s">
        <v>294</v>
      </c>
      <c r="C24" s="683"/>
      <c r="D24" s="683"/>
      <c r="E24" s="683"/>
      <c r="F24" s="683"/>
      <c r="G24" s="683"/>
      <c r="H24" s="683"/>
      <c r="I24" s="683"/>
      <c r="J24" s="683"/>
      <c r="K24" s="683"/>
      <c r="L24" s="683"/>
      <c r="M24" s="683"/>
      <c r="N24" s="683"/>
      <c r="O24" s="683"/>
      <c r="P24" s="683"/>
      <c r="Q24" s="684"/>
      <c r="R24" s="685">
        <v>504104</v>
      </c>
      <c r="S24" s="686"/>
      <c r="T24" s="686"/>
      <c r="U24" s="686"/>
      <c r="V24" s="686"/>
      <c r="W24" s="686"/>
      <c r="X24" s="686"/>
      <c r="Y24" s="687"/>
      <c r="Z24" s="688">
        <v>2.1</v>
      </c>
      <c r="AA24" s="688"/>
      <c r="AB24" s="688"/>
      <c r="AC24" s="688"/>
      <c r="AD24" s="689" t="s">
        <v>248</v>
      </c>
      <c r="AE24" s="689"/>
      <c r="AF24" s="689"/>
      <c r="AG24" s="689"/>
      <c r="AH24" s="689"/>
      <c r="AI24" s="689"/>
      <c r="AJ24" s="689"/>
      <c r="AK24" s="689"/>
      <c r="AL24" s="690" t="s">
        <v>248</v>
      </c>
      <c r="AM24" s="691"/>
      <c r="AN24" s="691"/>
      <c r="AO24" s="692"/>
      <c r="AP24" s="704" t="s">
        <v>295</v>
      </c>
      <c r="AQ24" s="705"/>
      <c r="AR24" s="705"/>
      <c r="AS24" s="705"/>
      <c r="AT24" s="705"/>
      <c r="AU24" s="705"/>
      <c r="AV24" s="705"/>
      <c r="AW24" s="705"/>
      <c r="AX24" s="705"/>
      <c r="AY24" s="705"/>
      <c r="AZ24" s="705"/>
      <c r="BA24" s="705"/>
      <c r="BB24" s="705"/>
      <c r="BC24" s="705"/>
      <c r="BD24" s="705"/>
      <c r="BE24" s="705"/>
      <c r="BF24" s="706"/>
      <c r="BG24" s="685" t="s">
        <v>237</v>
      </c>
      <c r="BH24" s="686"/>
      <c r="BI24" s="686"/>
      <c r="BJ24" s="686"/>
      <c r="BK24" s="686"/>
      <c r="BL24" s="686"/>
      <c r="BM24" s="686"/>
      <c r="BN24" s="687"/>
      <c r="BO24" s="688" t="s">
        <v>237</v>
      </c>
      <c r="BP24" s="688"/>
      <c r="BQ24" s="688"/>
      <c r="BR24" s="688"/>
      <c r="BS24" s="694" t="s">
        <v>237</v>
      </c>
      <c r="BT24" s="686"/>
      <c r="BU24" s="686"/>
      <c r="BV24" s="686"/>
      <c r="BW24" s="686"/>
      <c r="BX24" s="686"/>
      <c r="BY24" s="686"/>
      <c r="BZ24" s="686"/>
      <c r="CA24" s="686"/>
      <c r="CB24" s="695"/>
      <c r="CD24" s="696" t="s">
        <v>296</v>
      </c>
      <c r="CE24" s="697"/>
      <c r="CF24" s="697"/>
      <c r="CG24" s="697"/>
      <c r="CH24" s="697"/>
      <c r="CI24" s="697"/>
      <c r="CJ24" s="697"/>
      <c r="CK24" s="697"/>
      <c r="CL24" s="697"/>
      <c r="CM24" s="697"/>
      <c r="CN24" s="697"/>
      <c r="CO24" s="697"/>
      <c r="CP24" s="697"/>
      <c r="CQ24" s="698"/>
      <c r="CR24" s="674">
        <v>8310661</v>
      </c>
      <c r="CS24" s="675"/>
      <c r="CT24" s="675"/>
      <c r="CU24" s="675"/>
      <c r="CV24" s="675"/>
      <c r="CW24" s="675"/>
      <c r="CX24" s="675"/>
      <c r="CY24" s="676"/>
      <c r="CZ24" s="679">
        <v>35.4</v>
      </c>
      <c r="DA24" s="680"/>
      <c r="DB24" s="680"/>
      <c r="DC24" s="699"/>
      <c r="DD24" s="721">
        <v>6259023</v>
      </c>
      <c r="DE24" s="675"/>
      <c r="DF24" s="675"/>
      <c r="DG24" s="675"/>
      <c r="DH24" s="675"/>
      <c r="DI24" s="675"/>
      <c r="DJ24" s="675"/>
      <c r="DK24" s="676"/>
      <c r="DL24" s="721">
        <v>6016031</v>
      </c>
      <c r="DM24" s="675"/>
      <c r="DN24" s="675"/>
      <c r="DO24" s="675"/>
      <c r="DP24" s="675"/>
      <c r="DQ24" s="675"/>
      <c r="DR24" s="675"/>
      <c r="DS24" s="675"/>
      <c r="DT24" s="675"/>
      <c r="DU24" s="675"/>
      <c r="DV24" s="676"/>
      <c r="DW24" s="679">
        <v>56.6</v>
      </c>
      <c r="DX24" s="680"/>
      <c r="DY24" s="680"/>
      <c r="DZ24" s="680"/>
      <c r="EA24" s="680"/>
      <c r="EB24" s="680"/>
      <c r="EC24" s="681"/>
    </row>
    <row r="25" spans="2:133" ht="11.25" customHeight="1" x14ac:dyDescent="0.15">
      <c r="B25" s="682" t="s">
        <v>297</v>
      </c>
      <c r="C25" s="683"/>
      <c r="D25" s="683"/>
      <c r="E25" s="683"/>
      <c r="F25" s="683"/>
      <c r="G25" s="683"/>
      <c r="H25" s="683"/>
      <c r="I25" s="683"/>
      <c r="J25" s="683"/>
      <c r="K25" s="683"/>
      <c r="L25" s="683"/>
      <c r="M25" s="683"/>
      <c r="N25" s="683"/>
      <c r="O25" s="683"/>
      <c r="P25" s="683"/>
      <c r="Q25" s="684"/>
      <c r="R25" s="685" t="s">
        <v>237</v>
      </c>
      <c r="S25" s="686"/>
      <c r="T25" s="686"/>
      <c r="U25" s="686"/>
      <c r="V25" s="686"/>
      <c r="W25" s="686"/>
      <c r="X25" s="686"/>
      <c r="Y25" s="687"/>
      <c r="Z25" s="688" t="s">
        <v>237</v>
      </c>
      <c r="AA25" s="688"/>
      <c r="AB25" s="688"/>
      <c r="AC25" s="688"/>
      <c r="AD25" s="689" t="s">
        <v>237</v>
      </c>
      <c r="AE25" s="689"/>
      <c r="AF25" s="689"/>
      <c r="AG25" s="689"/>
      <c r="AH25" s="689"/>
      <c r="AI25" s="689"/>
      <c r="AJ25" s="689"/>
      <c r="AK25" s="689"/>
      <c r="AL25" s="690" t="s">
        <v>237</v>
      </c>
      <c r="AM25" s="691"/>
      <c r="AN25" s="691"/>
      <c r="AO25" s="692"/>
      <c r="AP25" s="704" t="s">
        <v>298</v>
      </c>
      <c r="AQ25" s="705"/>
      <c r="AR25" s="705"/>
      <c r="AS25" s="705"/>
      <c r="AT25" s="705"/>
      <c r="AU25" s="705"/>
      <c r="AV25" s="705"/>
      <c r="AW25" s="705"/>
      <c r="AX25" s="705"/>
      <c r="AY25" s="705"/>
      <c r="AZ25" s="705"/>
      <c r="BA25" s="705"/>
      <c r="BB25" s="705"/>
      <c r="BC25" s="705"/>
      <c r="BD25" s="705"/>
      <c r="BE25" s="705"/>
      <c r="BF25" s="706"/>
      <c r="BG25" s="685" t="s">
        <v>248</v>
      </c>
      <c r="BH25" s="686"/>
      <c r="BI25" s="686"/>
      <c r="BJ25" s="686"/>
      <c r="BK25" s="686"/>
      <c r="BL25" s="686"/>
      <c r="BM25" s="686"/>
      <c r="BN25" s="687"/>
      <c r="BO25" s="688" t="s">
        <v>248</v>
      </c>
      <c r="BP25" s="688"/>
      <c r="BQ25" s="688"/>
      <c r="BR25" s="688"/>
      <c r="BS25" s="694" t="s">
        <v>237</v>
      </c>
      <c r="BT25" s="686"/>
      <c r="BU25" s="686"/>
      <c r="BV25" s="686"/>
      <c r="BW25" s="686"/>
      <c r="BX25" s="686"/>
      <c r="BY25" s="686"/>
      <c r="BZ25" s="686"/>
      <c r="CA25" s="686"/>
      <c r="CB25" s="695"/>
      <c r="CD25" s="700" t="s">
        <v>299</v>
      </c>
      <c r="CE25" s="701"/>
      <c r="CF25" s="701"/>
      <c r="CG25" s="701"/>
      <c r="CH25" s="701"/>
      <c r="CI25" s="701"/>
      <c r="CJ25" s="701"/>
      <c r="CK25" s="701"/>
      <c r="CL25" s="701"/>
      <c r="CM25" s="701"/>
      <c r="CN25" s="701"/>
      <c r="CO25" s="701"/>
      <c r="CP25" s="701"/>
      <c r="CQ25" s="702"/>
      <c r="CR25" s="685">
        <v>3164843</v>
      </c>
      <c r="CS25" s="710"/>
      <c r="CT25" s="710"/>
      <c r="CU25" s="710"/>
      <c r="CV25" s="710"/>
      <c r="CW25" s="710"/>
      <c r="CX25" s="710"/>
      <c r="CY25" s="711"/>
      <c r="CZ25" s="690">
        <v>13.5</v>
      </c>
      <c r="DA25" s="722"/>
      <c r="DB25" s="722"/>
      <c r="DC25" s="724"/>
      <c r="DD25" s="694">
        <v>2776756</v>
      </c>
      <c r="DE25" s="710"/>
      <c r="DF25" s="710"/>
      <c r="DG25" s="710"/>
      <c r="DH25" s="710"/>
      <c r="DI25" s="710"/>
      <c r="DJ25" s="710"/>
      <c r="DK25" s="711"/>
      <c r="DL25" s="694">
        <v>2569969</v>
      </c>
      <c r="DM25" s="710"/>
      <c r="DN25" s="710"/>
      <c r="DO25" s="710"/>
      <c r="DP25" s="710"/>
      <c r="DQ25" s="710"/>
      <c r="DR25" s="710"/>
      <c r="DS25" s="710"/>
      <c r="DT25" s="710"/>
      <c r="DU25" s="710"/>
      <c r="DV25" s="711"/>
      <c r="DW25" s="690">
        <v>24.2</v>
      </c>
      <c r="DX25" s="722"/>
      <c r="DY25" s="722"/>
      <c r="DZ25" s="722"/>
      <c r="EA25" s="722"/>
      <c r="EB25" s="722"/>
      <c r="EC25" s="723"/>
    </row>
    <row r="26" spans="2:133" ht="11.25" customHeight="1" x14ac:dyDescent="0.15">
      <c r="B26" s="682" t="s">
        <v>300</v>
      </c>
      <c r="C26" s="683"/>
      <c r="D26" s="683"/>
      <c r="E26" s="683"/>
      <c r="F26" s="683"/>
      <c r="G26" s="683"/>
      <c r="H26" s="683"/>
      <c r="I26" s="683"/>
      <c r="J26" s="683"/>
      <c r="K26" s="683"/>
      <c r="L26" s="683"/>
      <c r="M26" s="683"/>
      <c r="N26" s="683"/>
      <c r="O26" s="683"/>
      <c r="P26" s="683"/>
      <c r="Q26" s="684"/>
      <c r="R26" s="685">
        <v>11017070</v>
      </c>
      <c r="S26" s="686"/>
      <c r="T26" s="686"/>
      <c r="U26" s="686"/>
      <c r="V26" s="686"/>
      <c r="W26" s="686"/>
      <c r="X26" s="686"/>
      <c r="Y26" s="687"/>
      <c r="Z26" s="688">
        <v>45.7</v>
      </c>
      <c r="AA26" s="688"/>
      <c r="AB26" s="688"/>
      <c r="AC26" s="688"/>
      <c r="AD26" s="689">
        <v>10183184</v>
      </c>
      <c r="AE26" s="689"/>
      <c r="AF26" s="689"/>
      <c r="AG26" s="689"/>
      <c r="AH26" s="689"/>
      <c r="AI26" s="689"/>
      <c r="AJ26" s="689"/>
      <c r="AK26" s="689"/>
      <c r="AL26" s="690">
        <v>99.6</v>
      </c>
      <c r="AM26" s="691"/>
      <c r="AN26" s="691"/>
      <c r="AO26" s="692"/>
      <c r="AP26" s="704" t="s">
        <v>301</v>
      </c>
      <c r="AQ26" s="725"/>
      <c r="AR26" s="725"/>
      <c r="AS26" s="725"/>
      <c r="AT26" s="725"/>
      <c r="AU26" s="725"/>
      <c r="AV26" s="725"/>
      <c r="AW26" s="725"/>
      <c r="AX26" s="725"/>
      <c r="AY26" s="725"/>
      <c r="AZ26" s="725"/>
      <c r="BA26" s="725"/>
      <c r="BB26" s="725"/>
      <c r="BC26" s="725"/>
      <c r="BD26" s="725"/>
      <c r="BE26" s="725"/>
      <c r="BF26" s="706"/>
      <c r="BG26" s="685" t="s">
        <v>237</v>
      </c>
      <c r="BH26" s="686"/>
      <c r="BI26" s="686"/>
      <c r="BJ26" s="686"/>
      <c r="BK26" s="686"/>
      <c r="BL26" s="686"/>
      <c r="BM26" s="686"/>
      <c r="BN26" s="687"/>
      <c r="BO26" s="688" t="s">
        <v>237</v>
      </c>
      <c r="BP26" s="688"/>
      <c r="BQ26" s="688"/>
      <c r="BR26" s="688"/>
      <c r="BS26" s="694" t="s">
        <v>237</v>
      </c>
      <c r="BT26" s="686"/>
      <c r="BU26" s="686"/>
      <c r="BV26" s="686"/>
      <c r="BW26" s="686"/>
      <c r="BX26" s="686"/>
      <c r="BY26" s="686"/>
      <c r="BZ26" s="686"/>
      <c r="CA26" s="686"/>
      <c r="CB26" s="695"/>
      <c r="CD26" s="700" t="s">
        <v>302</v>
      </c>
      <c r="CE26" s="701"/>
      <c r="CF26" s="701"/>
      <c r="CG26" s="701"/>
      <c r="CH26" s="701"/>
      <c r="CI26" s="701"/>
      <c r="CJ26" s="701"/>
      <c r="CK26" s="701"/>
      <c r="CL26" s="701"/>
      <c r="CM26" s="701"/>
      <c r="CN26" s="701"/>
      <c r="CO26" s="701"/>
      <c r="CP26" s="701"/>
      <c r="CQ26" s="702"/>
      <c r="CR26" s="685">
        <v>1597414</v>
      </c>
      <c r="CS26" s="686"/>
      <c r="CT26" s="686"/>
      <c r="CU26" s="686"/>
      <c r="CV26" s="686"/>
      <c r="CW26" s="686"/>
      <c r="CX26" s="686"/>
      <c r="CY26" s="687"/>
      <c r="CZ26" s="690">
        <v>6.8</v>
      </c>
      <c r="DA26" s="722"/>
      <c r="DB26" s="722"/>
      <c r="DC26" s="724"/>
      <c r="DD26" s="694">
        <v>1209327</v>
      </c>
      <c r="DE26" s="686"/>
      <c r="DF26" s="686"/>
      <c r="DG26" s="686"/>
      <c r="DH26" s="686"/>
      <c r="DI26" s="686"/>
      <c r="DJ26" s="686"/>
      <c r="DK26" s="687"/>
      <c r="DL26" s="694" t="s">
        <v>237</v>
      </c>
      <c r="DM26" s="686"/>
      <c r="DN26" s="686"/>
      <c r="DO26" s="686"/>
      <c r="DP26" s="686"/>
      <c r="DQ26" s="686"/>
      <c r="DR26" s="686"/>
      <c r="DS26" s="686"/>
      <c r="DT26" s="686"/>
      <c r="DU26" s="686"/>
      <c r="DV26" s="687"/>
      <c r="DW26" s="690" t="s">
        <v>237</v>
      </c>
      <c r="DX26" s="722"/>
      <c r="DY26" s="722"/>
      <c r="DZ26" s="722"/>
      <c r="EA26" s="722"/>
      <c r="EB26" s="722"/>
      <c r="EC26" s="723"/>
    </row>
    <row r="27" spans="2:133" ht="11.25" customHeight="1" x14ac:dyDescent="0.15">
      <c r="B27" s="682" t="s">
        <v>303</v>
      </c>
      <c r="C27" s="683"/>
      <c r="D27" s="683"/>
      <c r="E27" s="683"/>
      <c r="F27" s="683"/>
      <c r="G27" s="683"/>
      <c r="H27" s="683"/>
      <c r="I27" s="683"/>
      <c r="J27" s="683"/>
      <c r="K27" s="683"/>
      <c r="L27" s="683"/>
      <c r="M27" s="683"/>
      <c r="N27" s="683"/>
      <c r="O27" s="683"/>
      <c r="P27" s="683"/>
      <c r="Q27" s="684"/>
      <c r="R27" s="685">
        <v>2178</v>
      </c>
      <c r="S27" s="686"/>
      <c r="T27" s="686"/>
      <c r="U27" s="686"/>
      <c r="V27" s="686"/>
      <c r="W27" s="686"/>
      <c r="X27" s="686"/>
      <c r="Y27" s="687"/>
      <c r="Z27" s="688">
        <v>0</v>
      </c>
      <c r="AA27" s="688"/>
      <c r="AB27" s="688"/>
      <c r="AC27" s="688"/>
      <c r="AD27" s="689">
        <v>2178</v>
      </c>
      <c r="AE27" s="689"/>
      <c r="AF27" s="689"/>
      <c r="AG27" s="689"/>
      <c r="AH27" s="689"/>
      <c r="AI27" s="689"/>
      <c r="AJ27" s="689"/>
      <c r="AK27" s="689"/>
      <c r="AL27" s="690">
        <v>0</v>
      </c>
      <c r="AM27" s="691"/>
      <c r="AN27" s="691"/>
      <c r="AO27" s="692"/>
      <c r="AP27" s="682" t="s">
        <v>304</v>
      </c>
      <c r="AQ27" s="683"/>
      <c r="AR27" s="683"/>
      <c r="AS27" s="683"/>
      <c r="AT27" s="683"/>
      <c r="AU27" s="683"/>
      <c r="AV27" s="683"/>
      <c r="AW27" s="683"/>
      <c r="AX27" s="683"/>
      <c r="AY27" s="683"/>
      <c r="AZ27" s="683"/>
      <c r="BA27" s="683"/>
      <c r="BB27" s="683"/>
      <c r="BC27" s="683"/>
      <c r="BD27" s="683"/>
      <c r="BE27" s="683"/>
      <c r="BF27" s="684"/>
      <c r="BG27" s="685">
        <v>4250367</v>
      </c>
      <c r="BH27" s="686"/>
      <c r="BI27" s="686"/>
      <c r="BJ27" s="686"/>
      <c r="BK27" s="686"/>
      <c r="BL27" s="686"/>
      <c r="BM27" s="686"/>
      <c r="BN27" s="687"/>
      <c r="BO27" s="688">
        <v>100</v>
      </c>
      <c r="BP27" s="688"/>
      <c r="BQ27" s="688"/>
      <c r="BR27" s="688"/>
      <c r="BS27" s="694">
        <v>36250</v>
      </c>
      <c r="BT27" s="686"/>
      <c r="BU27" s="686"/>
      <c r="BV27" s="686"/>
      <c r="BW27" s="686"/>
      <c r="BX27" s="686"/>
      <c r="BY27" s="686"/>
      <c r="BZ27" s="686"/>
      <c r="CA27" s="686"/>
      <c r="CB27" s="695"/>
      <c r="CD27" s="700" t="s">
        <v>305</v>
      </c>
      <c r="CE27" s="701"/>
      <c r="CF27" s="701"/>
      <c r="CG27" s="701"/>
      <c r="CH27" s="701"/>
      <c r="CI27" s="701"/>
      <c r="CJ27" s="701"/>
      <c r="CK27" s="701"/>
      <c r="CL27" s="701"/>
      <c r="CM27" s="701"/>
      <c r="CN27" s="701"/>
      <c r="CO27" s="701"/>
      <c r="CP27" s="701"/>
      <c r="CQ27" s="702"/>
      <c r="CR27" s="685">
        <v>2426860</v>
      </c>
      <c r="CS27" s="710"/>
      <c r="CT27" s="710"/>
      <c r="CU27" s="710"/>
      <c r="CV27" s="710"/>
      <c r="CW27" s="710"/>
      <c r="CX27" s="710"/>
      <c r="CY27" s="711"/>
      <c r="CZ27" s="690">
        <v>10.3</v>
      </c>
      <c r="DA27" s="722"/>
      <c r="DB27" s="722"/>
      <c r="DC27" s="724"/>
      <c r="DD27" s="694">
        <v>819827</v>
      </c>
      <c r="DE27" s="710"/>
      <c r="DF27" s="710"/>
      <c r="DG27" s="710"/>
      <c r="DH27" s="710"/>
      <c r="DI27" s="710"/>
      <c r="DJ27" s="710"/>
      <c r="DK27" s="711"/>
      <c r="DL27" s="694">
        <v>783622</v>
      </c>
      <c r="DM27" s="710"/>
      <c r="DN27" s="710"/>
      <c r="DO27" s="710"/>
      <c r="DP27" s="710"/>
      <c r="DQ27" s="710"/>
      <c r="DR27" s="710"/>
      <c r="DS27" s="710"/>
      <c r="DT27" s="710"/>
      <c r="DU27" s="710"/>
      <c r="DV27" s="711"/>
      <c r="DW27" s="690">
        <v>7.4</v>
      </c>
      <c r="DX27" s="722"/>
      <c r="DY27" s="722"/>
      <c r="DZ27" s="722"/>
      <c r="EA27" s="722"/>
      <c r="EB27" s="722"/>
      <c r="EC27" s="723"/>
    </row>
    <row r="28" spans="2:133" ht="11.25" customHeight="1" x14ac:dyDescent="0.15">
      <c r="B28" s="682" t="s">
        <v>306</v>
      </c>
      <c r="C28" s="683"/>
      <c r="D28" s="683"/>
      <c r="E28" s="683"/>
      <c r="F28" s="683"/>
      <c r="G28" s="683"/>
      <c r="H28" s="683"/>
      <c r="I28" s="683"/>
      <c r="J28" s="683"/>
      <c r="K28" s="683"/>
      <c r="L28" s="683"/>
      <c r="M28" s="683"/>
      <c r="N28" s="683"/>
      <c r="O28" s="683"/>
      <c r="P28" s="683"/>
      <c r="Q28" s="684"/>
      <c r="R28" s="685">
        <v>35568</v>
      </c>
      <c r="S28" s="686"/>
      <c r="T28" s="686"/>
      <c r="U28" s="686"/>
      <c r="V28" s="686"/>
      <c r="W28" s="686"/>
      <c r="X28" s="686"/>
      <c r="Y28" s="687"/>
      <c r="Z28" s="688">
        <v>0.1</v>
      </c>
      <c r="AA28" s="688"/>
      <c r="AB28" s="688"/>
      <c r="AC28" s="688"/>
      <c r="AD28" s="689" t="s">
        <v>237</v>
      </c>
      <c r="AE28" s="689"/>
      <c r="AF28" s="689"/>
      <c r="AG28" s="689"/>
      <c r="AH28" s="689"/>
      <c r="AI28" s="689"/>
      <c r="AJ28" s="689"/>
      <c r="AK28" s="689"/>
      <c r="AL28" s="690" t="s">
        <v>237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307</v>
      </c>
      <c r="CE28" s="701"/>
      <c r="CF28" s="701"/>
      <c r="CG28" s="701"/>
      <c r="CH28" s="701"/>
      <c r="CI28" s="701"/>
      <c r="CJ28" s="701"/>
      <c r="CK28" s="701"/>
      <c r="CL28" s="701"/>
      <c r="CM28" s="701"/>
      <c r="CN28" s="701"/>
      <c r="CO28" s="701"/>
      <c r="CP28" s="701"/>
      <c r="CQ28" s="702"/>
      <c r="CR28" s="685">
        <v>2718958</v>
      </c>
      <c r="CS28" s="686"/>
      <c r="CT28" s="686"/>
      <c r="CU28" s="686"/>
      <c r="CV28" s="686"/>
      <c r="CW28" s="686"/>
      <c r="CX28" s="686"/>
      <c r="CY28" s="687"/>
      <c r="CZ28" s="690">
        <v>11.6</v>
      </c>
      <c r="DA28" s="722"/>
      <c r="DB28" s="722"/>
      <c r="DC28" s="724"/>
      <c r="DD28" s="694">
        <v>2662440</v>
      </c>
      <c r="DE28" s="686"/>
      <c r="DF28" s="686"/>
      <c r="DG28" s="686"/>
      <c r="DH28" s="686"/>
      <c r="DI28" s="686"/>
      <c r="DJ28" s="686"/>
      <c r="DK28" s="687"/>
      <c r="DL28" s="694">
        <v>2662440</v>
      </c>
      <c r="DM28" s="686"/>
      <c r="DN28" s="686"/>
      <c r="DO28" s="686"/>
      <c r="DP28" s="686"/>
      <c r="DQ28" s="686"/>
      <c r="DR28" s="686"/>
      <c r="DS28" s="686"/>
      <c r="DT28" s="686"/>
      <c r="DU28" s="686"/>
      <c r="DV28" s="687"/>
      <c r="DW28" s="690">
        <v>25.1</v>
      </c>
      <c r="DX28" s="722"/>
      <c r="DY28" s="722"/>
      <c r="DZ28" s="722"/>
      <c r="EA28" s="722"/>
      <c r="EB28" s="722"/>
      <c r="EC28" s="723"/>
    </row>
    <row r="29" spans="2:133" ht="11.25" customHeight="1" x14ac:dyDescent="0.15">
      <c r="B29" s="682" t="s">
        <v>308</v>
      </c>
      <c r="C29" s="683"/>
      <c r="D29" s="683"/>
      <c r="E29" s="683"/>
      <c r="F29" s="683"/>
      <c r="G29" s="683"/>
      <c r="H29" s="683"/>
      <c r="I29" s="683"/>
      <c r="J29" s="683"/>
      <c r="K29" s="683"/>
      <c r="L29" s="683"/>
      <c r="M29" s="683"/>
      <c r="N29" s="683"/>
      <c r="O29" s="683"/>
      <c r="P29" s="683"/>
      <c r="Q29" s="684"/>
      <c r="R29" s="685">
        <v>269322</v>
      </c>
      <c r="S29" s="686"/>
      <c r="T29" s="686"/>
      <c r="U29" s="686"/>
      <c r="V29" s="686"/>
      <c r="W29" s="686"/>
      <c r="X29" s="686"/>
      <c r="Y29" s="687"/>
      <c r="Z29" s="688">
        <v>1.1000000000000001</v>
      </c>
      <c r="AA29" s="688"/>
      <c r="AB29" s="688"/>
      <c r="AC29" s="688"/>
      <c r="AD29" s="689" t="s">
        <v>237</v>
      </c>
      <c r="AE29" s="689"/>
      <c r="AF29" s="689"/>
      <c r="AG29" s="689"/>
      <c r="AH29" s="689"/>
      <c r="AI29" s="689"/>
      <c r="AJ29" s="689"/>
      <c r="AK29" s="689"/>
      <c r="AL29" s="690" t="s">
        <v>237</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309</v>
      </c>
      <c r="CE29" s="732"/>
      <c r="CF29" s="700" t="s">
        <v>70</v>
      </c>
      <c r="CG29" s="701"/>
      <c r="CH29" s="701"/>
      <c r="CI29" s="701"/>
      <c r="CJ29" s="701"/>
      <c r="CK29" s="701"/>
      <c r="CL29" s="701"/>
      <c r="CM29" s="701"/>
      <c r="CN29" s="701"/>
      <c r="CO29" s="701"/>
      <c r="CP29" s="701"/>
      <c r="CQ29" s="702"/>
      <c r="CR29" s="685">
        <v>2718958</v>
      </c>
      <c r="CS29" s="710"/>
      <c r="CT29" s="710"/>
      <c r="CU29" s="710"/>
      <c r="CV29" s="710"/>
      <c r="CW29" s="710"/>
      <c r="CX29" s="710"/>
      <c r="CY29" s="711"/>
      <c r="CZ29" s="690">
        <v>11.6</v>
      </c>
      <c r="DA29" s="722"/>
      <c r="DB29" s="722"/>
      <c r="DC29" s="724"/>
      <c r="DD29" s="694">
        <v>2662440</v>
      </c>
      <c r="DE29" s="710"/>
      <c r="DF29" s="710"/>
      <c r="DG29" s="710"/>
      <c r="DH29" s="710"/>
      <c r="DI29" s="710"/>
      <c r="DJ29" s="710"/>
      <c r="DK29" s="711"/>
      <c r="DL29" s="694">
        <v>2662440</v>
      </c>
      <c r="DM29" s="710"/>
      <c r="DN29" s="710"/>
      <c r="DO29" s="710"/>
      <c r="DP29" s="710"/>
      <c r="DQ29" s="710"/>
      <c r="DR29" s="710"/>
      <c r="DS29" s="710"/>
      <c r="DT29" s="710"/>
      <c r="DU29" s="710"/>
      <c r="DV29" s="711"/>
      <c r="DW29" s="690">
        <v>25.1</v>
      </c>
      <c r="DX29" s="722"/>
      <c r="DY29" s="722"/>
      <c r="DZ29" s="722"/>
      <c r="EA29" s="722"/>
      <c r="EB29" s="722"/>
      <c r="EC29" s="723"/>
    </row>
    <row r="30" spans="2:133" ht="11.25" customHeight="1" x14ac:dyDescent="0.15">
      <c r="B30" s="682" t="s">
        <v>310</v>
      </c>
      <c r="C30" s="683"/>
      <c r="D30" s="683"/>
      <c r="E30" s="683"/>
      <c r="F30" s="683"/>
      <c r="G30" s="683"/>
      <c r="H30" s="683"/>
      <c r="I30" s="683"/>
      <c r="J30" s="683"/>
      <c r="K30" s="683"/>
      <c r="L30" s="683"/>
      <c r="M30" s="683"/>
      <c r="N30" s="683"/>
      <c r="O30" s="683"/>
      <c r="P30" s="683"/>
      <c r="Q30" s="684"/>
      <c r="R30" s="685">
        <v>15344</v>
      </c>
      <c r="S30" s="686"/>
      <c r="T30" s="686"/>
      <c r="U30" s="686"/>
      <c r="V30" s="686"/>
      <c r="W30" s="686"/>
      <c r="X30" s="686"/>
      <c r="Y30" s="687"/>
      <c r="Z30" s="688">
        <v>0.1</v>
      </c>
      <c r="AA30" s="688"/>
      <c r="AB30" s="688"/>
      <c r="AC30" s="688"/>
      <c r="AD30" s="689" t="s">
        <v>237</v>
      </c>
      <c r="AE30" s="689"/>
      <c r="AF30" s="689"/>
      <c r="AG30" s="689"/>
      <c r="AH30" s="689"/>
      <c r="AI30" s="689"/>
      <c r="AJ30" s="689"/>
      <c r="AK30" s="689"/>
      <c r="AL30" s="690" t="s">
        <v>248</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311</v>
      </c>
      <c r="BH30" s="729"/>
      <c r="BI30" s="729"/>
      <c r="BJ30" s="729"/>
      <c r="BK30" s="729"/>
      <c r="BL30" s="729"/>
      <c r="BM30" s="729"/>
      <c r="BN30" s="729"/>
      <c r="BO30" s="729"/>
      <c r="BP30" s="729"/>
      <c r="BQ30" s="730"/>
      <c r="BR30" s="664" t="s">
        <v>312</v>
      </c>
      <c r="BS30" s="729"/>
      <c r="BT30" s="729"/>
      <c r="BU30" s="729"/>
      <c r="BV30" s="729"/>
      <c r="BW30" s="729"/>
      <c r="BX30" s="729"/>
      <c r="BY30" s="729"/>
      <c r="BZ30" s="729"/>
      <c r="CA30" s="729"/>
      <c r="CB30" s="730"/>
      <c r="CD30" s="733"/>
      <c r="CE30" s="734"/>
      <c r="CF30" s="700" t="s">
        <v>313</v>
      </c>
      <c r="CG30" s="701"/>
      <c r="CH30" s="701"/>
      <c r="CI30" s="701"/>
      <c r="CJ30" s="701"/>
      <c r="CK30" s="701"/>
      <c r="CL30" s="701"/>
      <c r="CM30" s="701"/>
      <c r="CN30" s="701"/>
      <c r="CO30" s="701"/>
      <c r="CP30" s="701"/>
      <c r="CQ30" s="702"/>
      <c r="CR30" s="685">
        <v>2593426</v>
      </c>
      <c r="CS30" s="686"/>
      <c r="CT30" s="686"/>
      <c r="CU30" s="686"/>
      <c r="CV30" s="686"/>
      <c r="CW30" s="686"/>
      <c r="CX30" s="686"/>
      <c r="CY30" s="687"/>
      <c r="CZ30" s="690">
        <v>11.1</v>
      </c>
      <c r="DA30" s="722"/>
      <c r="DB30" s="722"/>
      <c r="DC30" s="724"/>
      <c r="DD30" s="694">
        <v>2537121</v>
      </c>
      <c r="DE30" s="686"/>
      <c r="DF30" s="686"/>
      <c r="DG30" s="686"/>
      <c r="DH30" s="686"/>
      <c r="DI30" s="686"/>
      <c r="DJ30" s="686"/>
      <c r="DK30" s="687"/>
      <c r="DL30" s="694">
        <v>2537121</v>
      </c>
      <c r="DM30" s="686"/>
      <c r="DN30" s="686"/>
      <c r="DO30" s="686"/>
      <c r="DP30" s="686"/>
      <c r="DQ30" s="686"/>
      <c r="DR30" s="686"/>
      <c r="DS30" s="686"/>
      <c r="DT30" s="686"/>
      <c r="DU30" s="686"/>
      <c r="DV30" s="687"/>
      <c r="DW30" s="690">
        <v>23.9</v>
      </c>
      <c r="DX30" s="722"/>
      <c r="DY30" s="722"/>
      <c r="DZ30" s="722"/>
      <c r="EA30" s="722"/>
      <c r="EB30" s="722"/>
      <c r="EC30" s="723"/>
    </row>
    <row r="31" spans="2:133" ht="11.25" customHeight="1" x14ac:dyDescent="0.15">
      <c r="B31" s="682" t="s">
        <v>314</v>
      </c>
      <c r="C31" s="683"/>
      <c r="D31" s="683"/>
      <c r="E31" s="683"/>
      <c r="F31" s="683"/>
      <c r="G31" s="683"/>
      <c r="H31" s="683"/>
      <c r="I31" s="683"/>
      <c r="J31" s="683"/>
      <c r="K31" s="683"/>
      <c r="L31" s="683"/>
      <c r="M31" s="683"/>
      <c r="N31" s="683"/>
      <c r="O31" s="683"/>
      <c r="P31" s="683"/>
      <c r="Q31" s="684"/>
      <c r="R31" s="685">
        <v>6896300</v>
      </c>
      <c r="S31" s="686"/>
      <c r="T31" s="686"/>
      <c r="U31" s="686"/>
      <c r="V31" s="686"/>
      <c r="W31" s="686"/>
      <c r="X31" s="686"/>
      <c r="Y31" s="687"/>
      <c r="Z31" s="688">
        <v>28.6</v>
      </c>
      <c r="AA31" s="688"/>
      <c r="AB31" s="688"/>
      <c r="AC31" s="688"/>
      <c r="AD31" s="689" t="s">
        <v>180</v>
      </c>
      <c r="AE31" s="689"/>
      <c r="AF31" s="689"/>
      <c r="AG31" s="689"/>
      <c r="AH31" s="689"/>
      <c r="AI31" s="689"/>
      <c r="AJ31" s="689"/>
      <c r="AK31" s="689"/>
      <c r="AL31" s="690" t="s">
        <v>248</v>
      </c>
      <c r="AM31" s="691"/>
      <c r="AN31" s="691"/>
      <c r="AO31" s="692"/>
      <c r="AP31" s="742" t="s">
        <v>315</v>
      </c>
      <c r="AQ31" s="743"/>
      <c r="AR31" s="743"/>
      <c r="AS31" s="743"/>
      <c r="AT31" s="748" t="s">
        <v>316</v>
      </c>
      <c r="AU31" s="231"/>
      <c r="AV31" s="231"/>
      <c r="AW31" s="231"/>
      <c r="AX31" s="671" t="s">
        <v>190</v>
      </c>
      <c r="AY31" s="672"/>
      <c r="AZ31" s="672"/>
      <c r="BA31" s="672"/>
      <c r="BB31" s="672"/>
      <c r="BC31" s="672"/>
      <c r="BD31" s="672"/>
      <c r="BE31" s="672"/>
      <c r="BF31" s="673"/>
      <c r="BG31" s="741">
        <v>99.1</v>
      </c>
      <c r="BH31" s="737"/>
      <c r="BI31" s="737"/>
      <c r="BJ31" s="737"/>
      <c r="BK31" s="737"/>
      <c r="BL31" s="737"/>
      <c r="BM31" s="680">
        <v>94.5</v>
      </c>
      <c r="BN31" s="737"/>
      <c r="BO31" s="737"/>
      <c r="BP31" s="737"/>
      <c r="BQ31" s="738"/>
      <c r="BR31" s="741">
        <v>99.4</v>
      </c>
      <c r="BS31" s="737"/>
      <c r="BT31" s="737"/>
      <c r="BU31" s="737"/>
      <c r="BV31" s="737"/>
      <c r="BW31" s="737"/>
      <c r="BX31" s="680">
        <v>94.2</v>
      </c>
      <c r="BY31" s="737"/>
      <c r="BZ31" s="737"/>
      <c r="CA31" s="737"/>
      <c r="CB31" s="738"/>
      <c r="CD31" s="733"/>
      <c r="CE31" s="734"/>
      <c r="CF31" s="700" t="s">
        <v>317</v>
      </c>
      <c r="CG31" s="701"/>
      <c r="CH31" s="701"/>
      <c r="CI31" s="701"/>
      <c r="CJ31" s="701"/>
      <c r="CK31" s="701"/>
      <c r="CL31" s="701"/>
      <c r="CM31" s="701"/>
      <c r="CN31" s="701"/>
      <c r="CO31" s="701"/>
      <c r="CP31" s="701"/>
      <c r="CQ31" s="702"/>
      <c r="CR31" s="685">
        <v>125532</v>
      </c>
      <c r="CS31" s="710"/>
      <c r="CT31" s="710"/>
      <c r="CU31" s="710"/>
      <c r="CV31" s="710"/>
      <c r="CW31" s="710"/>
      <c r="CX31" s="710"/>
      <c r="CY31" s="711"/>
      <c r="CZ31" s="690">
        <v>0.5</v>
      </c>
      <c r="DA31" s="722"/>
      <c r="DB31" s="722"/>
      <c r="DC31" s="724"/>
      <c r="DD31" s="694">
        <v>125319</v>
      </c>
      <c r="DE31" s="710"/>
      <c r="DF31" s="710"/>
      <c r="DG31" s="710"/>
      <c r="DH31" s="710"/>
      <c r="DI31" s="710"/>
      <c r="DJ31" s="710"/>
      <c r="DK31" s="711"/>
      <c r="DL31" s="694">
        <v>125319</v>
      </c>
      <c r="DM31" s="710"/>
      <c r="DN31" s="710"/>
      <c r="DO31" s="710"/>
      <c r="DP31" s="710"/>
      <c r="DQ31" s="710"/>
      <c r="DR31" s="710"/>
      <c r="DS31" s="710"/>
      <c r="DT31" s="710"/>
      <c r="DU31" s="710"/>
      <c r="DV31" s="711"/>
      <c r="DW31" s="690">
        <v>1.2</v>
      </c>
      <c r="DX31" s="722"/>
      <c r="DY31" s="722"/>
      <c r="DZ31" s="722"/>
      <c r="EA31" s="722"/>
      <c r="EB31" s="722"/>
      <c r="EC31" s="723"/>
    </row>
    <row r="32" spans="2:133" ht="11.25" customHeight="1" x14ac:dyDescent="0.15">
      <c r="B32" s="752" t="s">
        <v>318</v>
      </c>
      <c r="C32" s="753"/>
      <c r="D32" s="753"/>
      <c r="E32" s="753"/>
      <c r="F32" s="753"/>
      <c r="G32" s="753"/>
      <c r="H32" s="753"/>
      <c r="I32" s="753"/>
      <c r="J32" s="753"/>
      <c r="K32" s="753"/>
      <c r="L32" s="753"/>
      <c r="M32" s="753"/>
      <c r="N32" s="753"/>
      <c r="O32" s="753"/>
      <c r="P32" s="753"/>
      <c r="Q32" s="754"/>
      <c r="R32" s="685" t="s">
        <v>237</v>
      </c>
      <c r="S32" s="686"/>
      <c r="T32" s="686"/>
      <c r="U32" s="686"/>
      <c r="V32" s="686"/>
      <c r="W32" s="686"/>
      <c r="X32" s="686"/>
      <c r="Y32" s="687"/>
      <c r="Z32" s="688" t="s">
        <v>237</v>
      </c>
      <c r="AA32" s="688"/>
      <c r="AB32" s="688"/>
      <c r="AC32" s="688"/>
      <c r="AD32" s="689" t="s">
        <v>237</v>
      </c>
      <c r="AE32" s="689"/>
      <c r="AF32" s="689"/>
      <c r="AG32" s="689"/>
      <c r="AH32" s="689"/>
      <c r="AI32" s="689"/>
      <c r="AJ32" s="689"/>
      <c r="AK32" s="689"/>
      <c r="AL32" s="690" t="s">
        <v>237</v>
      </c>
      <c r="AM32" s="691"/>
      <c r="AN32" s="691"/>
      <c r="AO32" s="692"/>
      <c r="AP32" s="744"/>
      <c r="AQ32" s="745"/>
      <c r="AR32" s="745"/>
      <c r="AS32" s="745"/>
      <c r="AT32" s="749"/>
      <c r="AU32" s="230" t="s">
        <v>319</v>
      </c>
      <c r="AV32" s="230"/>
      <c r="AW32" s="230"/>
      <c r="AX32" s="682" t="s">
        <v>320</v>
      </c>
      <c r="AY32" s="683"/>
      <c r="AZ32" s="683"/>
      <c r="BA32" s="683"/>
      <c r="BB32" s="683"/>
      <c r="BC32" s="683"/>
      <c r="BD32" s="683"/>
      <c r="BE32" s="683"/>
      <c r="BF32" s="684"/>
      <c r="BG32" s="751">
        <v>99.4</v>
      </c>
      <c r="BH32" s="710"/>
      <c r="BI32" s="710"/>
      <c r="BJ32" s="710"/>
      <c r="BK32" s="710"/>
      <c r="BL32" s="710"/>
      <c r="BM32" s="691">
        <v>98.3</v>
      </c>
      <c r="BN32" s="739"/>
      <c r="BO32" s="739"/>
      <c r="BP32" s="739"/>
      <c r="BQ32" s="740"/>
      <c r="BR32" s="751">
        <v>99.7</v>
      </c>
      <c r="BS32" s="710"/>
      <c r="BT32" s="710"/>
      <c r="BU32" s="710"/>
      <c r="BV32" s="710"/>
      <c r="BW32" s="710"/>
      <c r="BX32" s="691">
        <v>98.2</v>
      </c>
      <c r="BY32" s="739"/>
      <c r="BZ32" s="739"/>
      <c r="CA32" s="739"/>
      <c r="CB32" s="740"/>
      <c r="CD32" s="735"/>
      <c r="CE32" s="736"/>
      <c r="CF32" s="700" t="s">
        <v>321</v>
      </c>
      <c r="CG32" s="701"/>
      <c r="CH32" s="701"/>
      <c r="CI32" s="701"/>
      <c r="CJ32" s="701"/>
      <c r="CK32" s="701"/>
      <c r="CL32" s="701"/>
      <c r="CM32" s="701"/>
      <c r="CN32" s="701"/>
      <c r="CO32" s="701"/>
      <c r="CP32" s="701"/>
      <c r="CQ32" s="702"/>
      <c r="CR32" s="685" t="s">
        <v>237</v>
      </c>
      <c r="CS32" s="686"/>
      <c r="CT32" s="686"/>
      <c r="CU32" s="686"/>
      <c r="CV32" s="686"/>
      <c r="CW32" s="686"/>
      <c r="CX32" s="686"/>
      <c r="CY32" s="687"/>
      <c r="CZ32" s="690" t="s">
        <v>237</v>
      </c>
      <c r="DA32" s="722"/>
      <c r="DB32" s="722"/>
      <c r="DC32" s="724"/>
      <c r="DD32" s="694" t="s">
        <v>237</v>
      </c>
      <c r="DE32" s="686"/>
      <c r="DF32" s="686"/>
      <c r="DG32" s="686"/>
      <c r="DH32" s="686"/>
      <c r="DI32" s="686"/>
      <c r="DJ32" s="686"/>
      <c r="DK32" s="687"/>
      <c r="DL32" s="694" t="s">
        <v>237</v>
      </c>
      <c r="DM32" s="686"/>
      <c r="DN32" s="686"/>
      <c r="DO32" s="686"/>
      <c r="DP32" s="686"/>
      <c r="DQ32" s="686"/>
      <c r="DR32" s="686"/>
      <c r="DS32" s="686"/>
      <c r="DT32" s="686"/>
      <c r="DU32" s="686"/>
      <c r="DV32" s="687"/>
      <c r="DW32" s="690" t="s">
        <v>237</v>
      </c>
      <c r="DX32" s="722"/>
      <c r="DY32" s="722"/>
      <c r="DZ32" s="722"/>
      <c r="EA32" s="722"/>
      <c r="EB32" s="722"/>
      <c r="EC32" s="723"/>
    </row>
    <row r="33" spans="2:133" ht="11.25" customHeight="1" x14ac:dyDescent="0.15">
      <c r="B33" s="682" t="s">
        <v>322</v>
      </c>
      <c r="C33" s="683"/>
      <c r="D33" s="683"/>
      <c r="E33" s="683"/>
      <c r="F33" s="683"/>
      <c r="G33" s="683"/>
      <c r="H33" s="683"/>
      <c r="I33" s="683"/>
      <c r="J33" s="683"/>
      <c r="K33" s="683"/>
      <c r="L33" s="683"/>
      <c r="M33" s="683"/>
      <c r="N33" s="683"/>
      <c r="O33" s="683"/>
      <c r="P33" s="683"/>
      <c r="Q33" s="684"/>
      <c r="R33" s="685">
        <v>973224</v>
      </c>
      <c r="S33" s="686"/>
      <c r="T33" s="686"/>
      <c r="U33" s="686"/>
      <c r="V33" s="686"/>
      <c r="W33" s="686"/>
      <c r="X33" s="686"/>
      <c r="Y33" s="687"/>
      <c r="Z33" s="688">
        <v>4</v>
      </c>
      <c r="AA33" s="688"/>
      <c r="AB33" s="688"/>
      <c r="AC33" s="688"/>
      <c r="AD33" s="689" t="s">
        <v>237</v>
      </c>
      <c r="AE33" s="689"/>
      <c r="AF33" s="689"/>
      <c r="AG33" s="689"/>
      <c r="AH33" s="689"/>
      <c r="AI33" s="689"/>
      <c r="AJ33" s="689"/>
      <c r="AK33" s="689"/>
      <c r="AL33" s="690" t="s">
        <v>237</v>
      </c>
      <c r="AM33" s="691"/>
      <c r="AN33" s="691"/>
      <c r="AO33" s="692"/>
      <c r="AP33" s="746"/>
      <c r="AQ33" s="747"/>
      <c r="AR33" s="747"/>
      <c r="AS33" s="747"/>
      <c r="AT33" s="750"/>
      <c r="AU33" s="232"/>
      <c r="AV33" s="232"/>
      <c r="AW33" s="232"/>
      <c r="AX33" s="726" t="s">
        <v>323</v>
      </c>
      <c r="AY33" s="727"/>
      <c r="AZ33" s="727"/>
      <c r="BA33" s="727"/>
      <c r="BB33" s="727"/>
      <c r="BC33" s="727"/>
      <c r="BD33" s="727"/>
      <c r="BE33" s="727"/>
      <c r="BF33" s="728"/>
      <c r="BG33" s="755">
        <v>98.6</v>
      </c>
      <c r="BH33" s="756"/>
      <c r="BI33" s="756"/>
      <c r="BJ33" s="756"/>
      <c r="BK33" s="756"/>
      <c r="BL33" s="756"/>
      <c r="BM33" s="757">
        <v>90.6</v>
      </c>
      <c r="BN33" s="756"/>
      <c r="BO33" s="756"/>
      <c r="BP33" s="756"/>
      <c r="BQ33" s="758"/>
      <c r="BR33" s="755">
        <v>99.1</v>
      </c>
      <c r="BS33" s="756"/>
      <c r="BT33" s="756"/>
      <c r="BU33" s="756"/>
      <c r="BV33" s="756"/>
      <c r="BW33" s="756"/>
      <c r="BX33" s="757">
        <v>89.9</v>
      </c>
      <c r="BY33" s="756"/>
      <c r="BZ33" s="756"/>
      <c r="CA33" s="756"/>
      <c r="CB33" s="758"/>
      <c r="CD33" s="700" t="s">
        <v>324</v>
      </c>
      <c r="CE33" s="701"/>
      <c r="CF33" s="701"/>
      <c r="CG33" s="701"/>
      <c r="CH33" s="701"/>
      <c r="CI33" s="701"/>
      <c r="CJ33" s="701"/>
      <c r="CK33" s="701"/>
      <c r="CL33" s="701"/>
      <c r="CM33" s="701"/>
      <c r="CN33" s="701"/>
      <c r="CO33" s="701"/>
      <c r="CP33" s="701"/>
      <c r="CQ33" s="702"/>
      <c r="CR33" s="685">
        <v>11549570</v>
      </c>
      <c r="CS33" s="710"/>
      <c r="CT33" s="710"/>
      <c r="CU33" s="710"/>
      <c r="CV33" s="710"/>
      <c r="CW33" s="710"/>
      <c r="CX33" s="710"/>
      <c r="CY33" s="711"/>
      <c r="CZ33" s="690">
        <v>49.2</v>
      </c>
      <c r="DA33" s="722"/>
      <c r="DB33" s="722"/>
      <c r="DC33" s="724"/>
      <c r="DD33" s="694">
        <v>6016326</v>
      </c>
      <c r="DE33" s="710"/>
      <c r="DF33" s="710"/>
      <c r="DG33" s="710"/>
      <c r="DH33" s="710"/>
      <c r="DI33" s="710"/>
      <c r="DJ33" s="710"/>
      <c r="DK33" s="711"/>
      <c r="DL33" s="694">
        <v>3805035</v>
      </c>
      <c r="DM33" s="710"/>
      <c r="DN33" s="710"/>
      <c r="DO33" s="710"/>
      <c r="DP33" s="710"/>
      <c r="DQ33" s="710"/>
      <c r="DR33" s="710"/>
      <c r="DS33" s="710"/>
      <c r="DT33" s="710"/>
      <c r="DU33" s="710"/>
      <c r="DV33" s="711"/>
      <c r="DW33" s="690">
        <v>35.799999999999997</v>
      </c>
      <c r="DX33" s="722"/>
      <c r="DY33" s="722"/>
      <c r="DZ33" s="722"/>
      <c r="EA33" s="722"/>
      <c r="EB33" s="722"/>
      <c r="EC33" s="723"/>
    </row>
    <row r="34" spans="2:133" ht="11.25" customHeight="1" x14ac:dyDescent="0.15">
      <c r="B34" s="682" t="s">
        <v>325</v>
      </c>
      <c r="C34" s="683"/>
      <c r="D34" s="683"/>
      <c r="E34" s="683"/>
      <c r="F34" s="683"/>
      <c r="G34" s="683"/>
      <c r="H34" s="683"/>
      <c r="I34" s="683"/>
      <c r="J34" s="683"/>
      <c r="K34" s="683"/>
      <c r="L34" s="683"/>
      <c r="M34" s="683"/>
      <c r="N34" s="683"/>
      <c r="O34" s="683"/>
      <c r="P34" s="683"/>
      <c r="Q34" s="684"/>
      <c r="R34" s="685">
        <v>204353</v>
      </c>
      <c r="S34" s="686"/>
      <c r="T34" s="686"/>
      <c r="U34" s="686"/>
      <c r="V34" s="686"/>
      <c r="W34" s="686"/>
      <c r="X34" s="686"/>
      <c r="Y34" s="687"/>
      <c r="Z34" s="688">
        <v>0.8</v>
      </c>
      <c r="AA34" s="688"/>
      <c r="AB34" s="688"/>
      <c r="AC34" s="688"/>
      <c r="AD34" s="689">
        <v>35475</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326</v>
      </c>
      <c r="CE34" s="701"/>
      <c r="CF34" s="701"/>
      <c r="CG34" s="701"/>
      <c r="CH34" s="701"/>
      <c r="CI34" s="701"/>
      <c r="CJ34" s="701"/>
      <c r="CK34" s="701"/>
      <c r="CL34" s="701"/>
      <c r="CM34" s="701"/>
      <c r="CN34" s="701"/>
      <c r="CO34" s="701"/>
      <c r="CP34" s="701"/>
      <c r="CQ34" s="702"/>
      <c r="CR34" s="685">
        <v>2645828</v>
      </c>
      <c r="CS34" s="686"/>
      <c r="CT34" s="686"/>
      <c r="CU34" s="686"/>
      <c r="CV34" s="686"/>
      <c r="CW34" s="686"/>
      <c r="CX34" s="686"/>
      <c r="CY34" s="687"/>
      <c r="CZ34" s="690">
        <v>11.3</v>
      </c>
      <c r="DA34" s="722"/>
      <c r="DB34" s="722"/>
      <c r="DC34" s="724"/>
      <c r="DD34" s="694">
        <v>1886838</v>
      </c>
      <c r="DE34" s="686"/>
      <c r="DF34" s="686"/>
      <c r="DG34" s="686"/>
      <c r="DH34" s="686"/>
      <c r="DI34" s="686"/>
      <c r="DJ34" s="686"/>
      <c r="DK34" s="687"/>
      <c r="DL34" s="694">
        <v>1407317</v>
      </c>
      <c r="DM34" s="686"/>
      <c r="DN34" s="686"/>
      <c r="DO34" s="686"/>
      <c r="DP34" s="686"/>
      <c r="DQ34" s="686"/>
      <c r="DR34" s="686"/>
      <c r="DS34" s="686"/>
      <c r="DT34" s="686"/>
      <c r="DU34" s="686"/>
      <c r="DV34" s="687"/>
      <c r="DW34" s="690">
        <v>13.2</v>
      </c>
      <c r="DX34" s="722"/>
      <c r="DY34" s="722"/>
      <c r="DZ34" s="722"/>
      <c r="EA34" s="722"/>
      <c r="EB34" s="722"/>
      <c r="EC34" s="723"/>
    </row>
    <row r="35" spans="2:133" ht="11.25" customHeight="1" x14ac:dyDescent="0.15">
      <c r="B35" s="682" t="s">
        <v>327</v>
      </c>
      <c r="C35" s="683"/>
      <c r="D35" s="683"/>
      <c r="E35" s="683"/>
      <c r="F35" s="683"/>
      <c r="G35" s="683"/>
      <c r="H35" s="683"/>
      <c r="I35" s="683"/>
      <c r="J35" s="683"/>
      <c r="K35" s="683"/>
      <c r="L35" s="683"/>
      <c r="M35" s="683"/>
      <c r="N35" s="683"/>
      <c r="O35" s="683"/>
      <c r="P35" s="683"/>
      <c r="Q35" s="684"/>
      <c r="R35" s="685">
        <v>376309</v>
      </c>
      <c r="S35" s="686"/>
      <c r="T35" s="686"/>
      <c r="U35" s="686"/>
      <c r="V35" s="686"/>
      <c r="W35" s="686"/>
      <c r="X35" s="686"/>
      <c r="Y35" s="687"/>
      <c r="Z35" s="688">
        <v>1.6</v>
      </c>
      <c r="AA35" s="688"/>
      <c r="AB35" s="688"/>
      <c r="AC35" s="688"/>
      <c r="AD35" s="689" t="s">
        <v>248</v>
      </c>
      <c r="AE35" s="689"/>
      <c r="AF35" s="689"/>
      <c r="AG35" s="689"/>
      <c r="AH35" s="689"/>
      <c r="AI35" s="689"/>
      <c r="AJ35" s="689"/>
      <c r="AK35" s="689"/>
      <c r="AL35" s="690" t="s">
        <v>248</v>
      </c>
      <c r="AM35" s="691"/>
      <c r="AN35" s="691"/>
      <c r="AO35" s="692"/>
      <c r="AP35" s="235"/>
      <c r="AQ35" s="664" t="s">
        <v>328</v>
      </c>
      <c r="AR35" s="665"/>
      <c r="AS35" s="665"/>
      <c r="AT35" s="665"/>
      <c r="AU35" s="665"/>
      <c r="AV35" s="665"/>
      <c r="AW35" s="665"/>
      <c r="AX35" s="665"/>
      <c r="AY35" s="665"/>
      <c r="AZ35" s="665"/>
      <c r="BA35" s="665"/>
      <c r="BB35" s="665"/>
      <c r="BC35" s="665"/>
      <c r="BD35" s="665"/>
      <c r="BE35" s="665"/>
      <c r="BF35" s="666"/>
      <c r="BG35" s="664" t="s">
        <v>329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330</v>
      </c>
      <c r="CE35" s="701"/>
      <c r="CF35" s="701"/>
      <c r="CG35" s="701"/>
      <c r="CH35" s="701"/>
      <c r="CI35" s="701"/>
      <c r="CJ35" s="701"/>
      <c r="CK35" s="701"/>
      <c r="CL35" s="701"/>
      <c r="CM35" s="701"/>
      <c r="CN35" s="701"/>
      <c r="CO35" s="701"/>
      <c r="CP35" s="701"/>
      <c r="CQ35" s="702"/>
      <c r="CR35" s="685">
        <v>171150</v>
      </c>
      <c r="CS35" s="710"/>
      <c r="CT35" s="710"/>
      <c r="CU35" s="710"/>
      <c r="CV35" s="710"/>
      <c r="CW35" s="710"/>
      <c r="CX35" s="710"/>
      <c r="CY35" s="711"/>
      <c r="CZ35" s="690">
        <v>0.7</v>
      </c>
      <c r="DA35" s="722"/>
      <c r="DB35" s="722"/>
      <c r="DC35" s="724"/>
      <c r="DD35" s="694">
        <v>114941</v>
      </c>
      <c r="DE35" s="710"/>
      <c r="DF35" s="710"/>
      <c r="DG35" s="710"/>
      <c r="DH35" s="710"/>
      <c r="DI35" s="710"/>
      <c r="DJ35" s="710"/>
      <c r="DK35" s="711"/>
      <c r="DL35" s="694">
        <v>77756</v>
      </c>
      <c r="DM35" s="710"/>
      <c r="DN35" s="710"/>
      <c r="DO35" s="710"/>
      <c r="DP35" s="710"/>
      <c r="DQ35" s="710"/>
      <c r="DR35" s="710"/>
      <c r="DS35" s="710"/>
      <c r="DT35" s="710"/>
      <c r="DU35" s="710"/>
      <c r="DV35" s="711"/>
      <c r="DW35" s="690">
        <v>0.7</v>
      </c>
      <c r="DX35" s="722"/>
      <c r="DY35" s="722"/>
      <c r="DZ35" s="722"/>
      <c r="EA35" s="722"/>
      <c r="EB35" s="722"/>
      <c r="EC35" s="723"/>
    </row>
    <row r="36" spans="2:133" ht="11.25" customHeight="1" x14ac:dyDescent="0.15">
      <c r="B36" s="682" t="s">
        <v>331</v>
      </c>
      <c r="C36" s="683"/>
      <c r="D36" s="683"/>
      <c r="E36" s="683"/>
      <c r="F36" s="683"/>
      <c r="G36" s="683"/>
      <c r="H36" s="683"/>
      <c r="I36" s="683"/>
      <c r="J36" s="683"/>
      <c r="K36" s="683"/>
      <c r="L36" s="683"/>
      <c r="M36" s="683"/>
      <c r="N36" s="683"/>
      <c r="O36" s="683"/>
      <c r="P36" s="683"/>
      <c r="Q36" s="684"/>
      <c r="R36" s="685">
        <v>721895</v>
      </c>
      <c r="S36" s="686"/>
      <c r="T36" s="686"/>
      <c r="U36" s="686"/>
      <c r="V36" s="686"/>
      <c r="W36" s="686"/>
      <c r="X36" s="686"/>
      <c r="Y36" s="687"/>
      <c r="Z36" s="688">
        <v>3</v>
      </c>
      <c r="AA36" s="688"/>
      <c r="AB36" s="688"/>
      <c r="AC36" s="688"/>
      <c r="AD36" s="689" t="s">
        <v>237</v>
      </c>
      <c r="AE36" s="689"/>
      <c r="AF36" s="689"/>
      <c r="AG36" s="689"/>
      <c r="AH36" s="689"/>
      <c r="AI36" s="689"/>
      <c r="AJ36" s="689"/>
      <c r="AK36" s="689"/>
      <c r="AL36" s="690" t="s">
        <v>237</v>
      </c>
      <c r="AM36" s="691"/>
      <c r="AN36" s="691"/>
      <c r="AO36" s="692"/>
      <c r="AP36" s="235"/>
      <c r="AQ36" s="759" t="s">
        <v>332</v>
      </c>
      <c r="AR36" s="760"/>
      <c r="AS36" s="760"/>
      <c r="AT36" s="760"/>
      <c r="AU36" s="760"/>
      <c r="AV36" s="760"/>
      <c r="AW36" s="760"/>
      <c r="AX36" s="760"/>
      <c r="AY36" s="761"/>
      <c r="AZ36" s="674">
        <v>2456382</v>
      </c>
      <c r="BA36" s="675"/>
      <c r="BB36" s="675"/>
      <c r="BC36" s="675"/>
      <c r="BD36" s="675"/>
      <c r="BE36" s="675"/>
      <c r="BF36" s="762"/>
      <c r="BG36" s="696" t="s">
        <v>333</v>
      </c>
      <c r="BH36" s="697"/>
      <c r="BI36" s="697"/>
      <c r="BJ36" s="697"/>
      <c r="BK36" s="697"/>
      <c r="BL36" s="697"/>
      <c r="BM36" s="697"/>
      <c r="BN36" s="697"/>
      <c r="BO36" s="697"/>
      <c r="BP36" s="697"/>
      <c r="BQ36" s="697"/>
      <c r="BR36" s="697"/>
      <c r="BS36" s="697"/>
      <c r="BT36" s="697"/>
      <c r="BU36" s="698"/>
      <c r="BV36" s="674">
        <v>50664</v>
      </c>
      <c r="BW36" s="675"/>
      <c r="BX36" s="675"/>
      <c r="BY36" s="675"/>
      <c r="BZ36" s="675"/>
      <c r="CA36" s="675"/>
      <c r="CB36" s="762"/>
      <c r="CD36" s="700" t="s">
        <v>334</v>
      </c>
      <c r="CE36" s="701"/>
      <c r="CF36" s="701"/>
      <c r="CG36" s="701"/>
      <c r="CH36" s="701"/>
      <c r="CI36" s="701"/>
      <c r="CJ36" s="701"/>
      <c r="CK36" s="701"/>
      <c r="CL36" s="701"/>
      <c r="CM36" s="701"/>
      <c r="CN36" s="701"/>
      <c r="CO36" s="701"/>
      <c r="CP36" s="701"/>
      <c r="CQ36" s="702"/>
      <c r="CR36" s="685">
        <v>6918302</v>
      </c>
      <c r="CS36" s="686"/>
      <c r="CT36" s="686"/>
      <c r="CU36" s="686"/>
      <c r="CV36" s="686"/>
      <c r="CW36" s="686"/>
      <c r="CX36" s="686"/>
      <c r="CY36" s="687"/>
      <c r="CZ36" s="690">
        <v>29.5</v>
      </c>
      <c r="DA36" s="722"/>
      <c r="DB36" s="722"/>
      <c r="DC36" s="724"/>
      <c r="DD36" s="694">
        <v>2755737</v>
      </c>
      <c r="DE36" s="686"/>
      <c r="DF36" s="686"/>
      <c r="DG36" s="686"/>
      <c r="DH36" s="686"/>
      <c r="DI36" s="686"/>
      <c r="DJ36" s="686"/>
      <c r="DK36" s="687"/>
      <c r="DL36" s="694">
        <v>1189476</v>
      </c>
      <c r="DM36" s="686"/>
      <c r="DN36" s="686"/>
      <c r="DO36" s="686"/>
      <c r="DP36" s="686"/>
      <c r="DQ36" s="686"/>
      <c r="DR36" s="686"/>
      <c r="DS36" s="686"/>
      <c r="DT36" s="686"/>
      <c r="DU36" s="686"/>
      <c r="DV36" s="687"/>
      <c r="DW36" s="690">
        <v>11.2</v>
      </c>
      <c r="DX36" s="722"/>
      <c r="DY36" s="722"/>
      <c r="DZ36" s="722"/>
      <c r="EA36" s="722"/>
      <c r="EB36" s="722"/>
      <c r="EC36" s="723"/>
    </row>
    <row r="37" spans="2:133" ht="11.25" customHeight="1" x14ac:dyDescent="0.15">
      <c r="B37" s="682" t="s">
        <v>335</v>
      </c>
      <c r="C37" s="683"/>
      <c r="D37" s="683"/>
      <c r="E37" s="683"/>
      <c r="F37" s="683"/>
      <c r="G37" s="683"/>
      <c r="H37" s="683"/>
      <c r="I37" s="683"/>
      <c r="J37" s="683"/>
      <c r="K37" s="683"/>
      <c r="L37" s="683"/>
      <c r="M37" s="683"/>
      <c r="N37" s="683"/>
      <c r="O37" s="683"/>
      <c r="P37" s="683"/>
      <c r="Q37" s="684"/>
      <c r="R37" s="685">
        <v>470437</v>
      </c>
      <c r="S37" s="686"/>
      <c r="T37" s="686"/>
      <c r="U37" s="686"/>
      <c r="V37" s="686"/>
      <c r="W37" s="686"/>
      <c r="X37" s="686"/>
      <c r="Y37" s="687"/>
      <c r="Z37" s="688">
        <v>2</v>
      </c>
      <c r="AA37" s="688"/>
      <c r="AB37" s="688"/>
      <c r="AC37" s="688"/>
      <c r="AD37" s="689" t="s">
        <v>237</v>
      </c>
      <c r="AE37" s="689"/>
      <c r="AF37" s="689"/>
      <c r="AG37" s="689"/>
      <c r="AH37" s="689"/>
      <c r="AI37" s="689"/>
      <c r="AJ37" s="689"/>
      <c r="AK37" s="689"/>
      <c r="AL37" s="690" t="s">
        <v>248</v>
      </c>
      <c r="AM37" s="691"/>
      <c r="AN37" s="691"/>
      <c r="AO37" s="692"/>
      <c r="AQ37" s="763" t="s">
        <v>336</v>
      </c>
      <c r="AR37" s="764"/>
      <c r="AS37" s="764"/>
      <c r="AT37" s="764"/>
      <c r="AU37" s="764"/>
      <c r="AV37" s="764"/>
      <c r="AW37" s="764"/>
      <c r="AX37" s="764"/>
      <c r="AY37" s="765"/>
      <c r="AZ37" s="685">
        <v>1025000</v>
      </c>
      <c r="BA37" s="686"/>
      <c r="BB37" s="686"/>
      <c r="BC37" s="686"/>
      <c r="BD37" s="710"/>
      <c r="BE37" s="710"/>
      <c r="BF37" s="740"/>
      <c r="BG37" s="700" t="s">
        <v>337</v>
      </c>
      <c r="BH37" s="701"/>
      <c r="BI37" s="701"/>
      <c r="BJ37" s="701"/>
      <c r="BK37" s="701"/>
      <c r="BL37" s="701"/>
      <c r="BM37" s="701"/>
      <c r="BN37" s="701"/>
      <c r="BO37" s="701"/>
      <c r="BP37" s="701"/>
      <c r="BQ37" s="701"/>
      <c r="BR37" s="701"/>
      <c r="BS37" s="701"/>
      <c r="BT37" s="701"/>
      <c r="BU37" s="702"/>
      <c r="BV37" s="685">
        <v>24512</v>
      </c>
      <c r="BW37" s="686"/>
      <c r="BX37" s="686"/>
      <c r="BY37" s="686"/>
      <c r="BZ37" s="686"/>
      <c r="CA37" s="686"/>
      <c r="CB37" s="695"/>
      <c r="CD37" s="700" t="s">
        <v>338</v>
      </c>
      <c r="CE37" s="701"/>
      <c r="CF37" s="701"/>
      <c r="CG37" s="701"/>
      <c r="CH37" s="701"/>
      <c r="CI37" s="701"/>
      <c r="CJ37" s="701"/>
      <c r="CK37" s="701"/>
      <c r="CL37" s="701"/>
      <c r="CM37" s="701"/>
      <c r="CN37" s="701"/>
      <c r="CO37" s="701"/>
      <c r="CP37" s="701"/>
      <c r="CQ37" s="702"/>
      <c r="CR37" s="685">
        <v>455068</v>
      </c>
      <c r="CS37" s="710"/>
      <c r="CT37" s="710"/>
      <c r="CU37" s="710"/>
      <c r="CV37" s="710"/>
      <c r="CW37" s="710"/>
      <c r="CX37" s="710"/>
      <c r="CY37" s="711"/>
      <c r="CZ37" s="690">
        <v>1.9</v>
      </c>
      <c r="DA37" s="722"/>
      <c r="DB37" s="722"/>
      <c r="DC37" s="724"/>
      <c r="DD37" s="694">
        <v>455068</v>
      </c>
      <c r="DE37" s="710"/>
      <c r="DF37" s="710"/>
      <c r="DG37" s="710"/>
      <c r="DH37" s="710"/>
      <c r="DI37" s="710"/>
      <c r="DJ37" s="710"/>
      <c r="DK37" s="711"/>
      <c r="DL37" s="694">
        <v>425259</v>
      </c>
      <c r="DM37" s="710"/>
      <c r="DN37" s="710"/>
      <c r="DO37" s="710"/>
      <c r="DP37" s="710"/>
      <c r="DQ37" s="710"/>
      <c r="DR37" s="710"/>
      <c r="DS37" s="710"/>
      <c r="DT37" s="710"/>
      <c r="DU37" s="710"/>
      <c r="DV37" s="711"/>
      <c r="DW37" s="690">
        <v>4</v>
      </c>
      <c r="DX37" s="722"/>
      <c r="DY37" s="722"/>
      <c r="DZ37" s="722"/>
      <c r="EA37" s="722"/>
      <c r="EB37" s="722"/>
      <c r="EC37" s="723"/>
    </row>
    <row r="38" spans="2:133" ht="11.25" customHeight="1" x14ac:dyDescent="0.15">
      <c r="B38" s="682" t="s">
        <v>339</v>
      </c>
      <c r="C38" s="683"/>
      <c r="D38" s="683"/>
      <c r="E38" s="683"/>
      <c r="F38" s="683"/>
      <c r="G38" s="683"/>
      <c r="H38" s="683"/>
      <c r="I38" s="683"/>
      <c r="J38" s="683"/>
      <c r="K38" s="683"/>
      <c r="L38" s="683"/>
      <c r="M38" s="683"/>
      <c r="N38" s="683"/>
      <c r="O38" s="683"/>
      <c r="P38" s="683"/>
      <c r="Q38" s="684"/>
      <c r="R38" s="685">
        <v>349612</v>
      </c>
      <c r="S38" s="686"/>
      <c r="T38" s="686"/>
      <c r="U38" s="686"/>
      <c r="V38" s="686"/>
      <c r="W38" s="686"/>
      <c r="X38" s="686"/>
      <c r="Y38" s="687"/>
      <c r="Z38" s="688">
        <v>1.5</v>
      </c>
      <c r="AA38" s="688"/>
      <c r="AB38" s="688"/>
      <c r="AC38" s="688"/>
      <c r="AD38" s="689">
        <v>1165</v>
      </c>
      <c r="AE38" s="689"/>
      <c r="AF38" s="689"/>
      <c r="AG38" s="689"/>
      <c r="AH38" s="689"/>
      <c r="AI38" s="689"/>
      <c r="AJ38" s="689"/>
      <c r="AK38" s="689"/>
      <c r="AL38" s="690">
        <v>0</v>
      </c>
      <c r="AM38" s="691"/>
      <c r="AN38" s="691"/>
      <c r="AO38" s="692"/>
      <c r="AQ38" s="763" t="s">
        <v>340</v>
      </c>
      <c r="AR38" s="764"/>
      <c r="AS38" s="764"/>
      <c r="AT38" s="764"/>
      <c r="AU38" s="764"/>
      <c r="AV38" s="764"/>
      <c r="AW38" s="764"/>
      <c r="AX38" s="764"/>
      <c r="AY38" s="765"/>
      <c r="AZ38" s="685">
        <v>197813</v>
      </c>
      <c r="BA38" s="686"/>
      <c r="BB38" s="686"/>
      <c r="BC38" s="686"/>
      <c r="BD38" s="710"/>
      <c r="BE38" s="710"/>
      <c r="BF38" s="740"/>
      <c r="BG38" s="700" t="s">
        <v>341</v>
      </c>
      <c r="BH38" s="701"/>
      <c r="BI38" s="701"/>
      <c r="BJ38" s="701"/>
      <c r="BK38" s="701"/>
      <c r="BL38" s="701"/>
      <c r="BM38" s="701"/>
      <c r="BN38" s="701"/>
      <c r="BO38" s="701"/>
      <c r="BP38" s="701"/>
      <c r="BQ38" s="701"/>
      <c r="BR38" s="701"/>
      <c r="BS38" s="701"/>
      <c r="BT38" s="701"/>
      <c r="BU38" s="702"/>
      <c r="BV38" s="685">
        <v>3965</v>
      </c>
      <c r="BW38" s="686"/>
      <c r="BX38" s="686"/>
      <c r="BY38" s="686"/>
      <c r="BZ38" s="686"/>
      <c r="CA38" s="686"/>
      <c r="CB38" s="695"/>
      <c r="CD38" s="700" t="s">
        <v>342</v>
      </c>
      <c r="CE38" s="701"/>
      <c r="CF38" s="701"/>
      <c r="CG38" s="701"/>
      <c r="CH38" s="701"/>
      <c r="CI38" s="701"/>
      <c r="CJ38" s="701"/>
      <c r="CK38" s="701"/>
      <c r="CL38" s="701"/>
      <c r="CM38" s="701"/>
      <c r="CN38" s="701"/>
      <c r="CO38" s="701"/>
      <c r="CP38" s="701"/>
      <c r="CQ38" s="702"/>
      <c r="CR38" s="685">
        <v>1233569</v>
      </c>
      <c r="CS38" s="686"/>
      <c r="CT38" s="686"/>
      <c r="CU38" s="686"/>
      <c r="CV38" s="686"/>
      <c r="CW38" s="686"/>
      <c r="CX38" s="686"/>
      <c r="CY38" s="687"/>
      <c r="CZ38" s="690">
        <v>5.3</v>
      </c>
      <c r="DA38" s="722"/>
      <c r="DB38" s="722"/>
      <c r="DC38" s="724"/>
      <c r="DD38" s="694">
        <v>1016266</v>
      </c>
      <c r="DE38" s="686"/>
      <c r="DF38" s="686"/>
      <c r="DG38" s="686"/>
      <c r="DH38" s="686"/>
      <c r="DI38" s="686"/>
      <c r="DJ38" s="686"/>
      <c r="DK38" s="687"/>
      <c r="DL38" s="694">
        <v>925486</v>
      </c>
      <c r="DM38" s="686"/>
      <c r="DN38" s="686"/>
      <c r="DO38" s="686"/>
      <c r="DP38" s="686"/>
      <c r="DQ38" s="686"/>
      <c r="DR38" s="686"/>
      <c r="DS38" s="686"/>
      <c r="DT38" s="686"/>
      <c r="DU38" s="686"/>
      <c r="DV38" s="687"/>
      <c r="DW38" s="690">
        <v>8.6999999999999993</v>
      </c>
      <c r="DX38" s="722"/>
      <c r="DY38" s="722"/>
      <c r="DZ38" s="722"/>
      <c r="EA38" s="722"/>
      <c r="EB38" s="722"/>
      <c r="EC38" s="723"/>
    </row>
    <row r="39" spans="2:133" ht="11.25" customHeight="1" x14ac:dyDescent="0.15">
      <c r="B39" s="682" t="s">
        <v>343</v>
      </c>
      <c r="C39" s="683"/>
      <c r="D39" s="683"/>
      <c r="E39" s="683"/>
      <c r="F39" s="683"/>
      <c r="G39" s="683"/>
      <c r="H39" s="683"/>
      <c r="I39" s="683"/>
      <c r="J39" s="683"/>
      <c r="K39" s="683"/>
      <c r="L39" s="683"/>
      <c r="M39" s="683"/>
      <c r="N39" s="683"/>
      <c r="O39" s="683"/>
      <c r="P39" s="683"/>
      <c r="Q39" s="684"/>
      <c r="R39" s="685">
        <v>2759269</v>
      </c>
      <c r="S39" s="686"/>
      <c r="T39" s="686"/>
      <c r="U39" s="686"/>
      <c r="V39" s="686"/>
      <c r="W39" s="686"/>
      <c r="X39" s="686"/>
      <c r="Y39" s="687"/>
      <c r="Z39" s="688">
        <v>11.5</v>
      </c>
      <c r="AA39" s="688"/>
      <c r="AB39" s="688"/>
      <c r="AC39" s="688"/>
      <c r="AD39" s="689" t="s">
        <v>237</v>
      </c>
      <c r="AE39" s="689"/>
      <c r="AF39" s="689"/>
      <c r="AG39" s="689"/>
      <c r="AH39" s="689"/>
      <c r="AI39" s="689"/>
      <c r="AJ39" s="689"/>
      <c r="AK39" s="689"/>
      <c r="AL39" s="690" t="s">
        <v>237</v>
      </c>
      <c r="AM39" s="691"/>
      <c r="AN39" s="691"/>
      <c r="AO39" s="692"/>
      <c r="AQ39" s="763" t="s">
        <v>344</v>
      </c>
      <c r="AR39" s="764"/>
      <c r="AS39" s="764"/>
      <c r="AT39" s="764"/>
      <c r="AU39" s="764"/>
      <c r="AV39" s="764"/>
      <c r="AW39" s="764"/>
      <c r="AX39" s="764"/>
      <c r="AY39" s="765"/>
      <c r="AZ39" s="685" t="s">
        <v>180</v>
      </c>
      <c r="BA39" s="686"/>
      <c r="BB39" s="686"/>
      <c r="BC39" s="686"/>
      <c r="BD39" s="710"/>
      <c r="BE39" s="710"/>
      <c r="BF39" s="740"/>
      <c r="BG39" s="700" t="s">
        <v>345</v>
      </c>
      <c r="BH39" s="701"/>
      <c r="BI39" s="701"/>
      <c r="BJ39" s="701"/>
      <c r="BK39" s="701"/>
      <c r="BL39" s="701"/>
      <c r="BM39" s="701"/>
      <c r="BN39" s="701"/>
      <c r="BO39" s="701"/>
      <c r="BP39" s="701"/>
      <c r="BQ39" s="701"/>
      <c r="BR39" s="701"/>
      <c r="BS39" s="701"/>
      <c r="BT39" s="701"/>
      <c r="BU39" s="702"/>
      <c r="BV39" s="685">
        <v>6230</v>
      </c>
      <c r="BW39" s="686"/>
      <c r="BX39" s="686"/>
      <c r="BY39" s="686"/>
      <c r="BZ39" s="686"/>
      <c r="CA39" s="686"/>
      <c r="CB39" s="695"/>
      <c r="CD39" s="700" t="s">
        <v>346</v>
      </c>
      <c r="CE39" s="701"/>
      <c r="CF39" s="701"/>
      <c r="CG39" s="701"/>
      <c r="CH39" s="701"/>
      <c r="CI39" s="701"/>
      <c r="CJ39" s="701"/>
      <c r="CK39" s="701"/>
      <c r="CL39" s="701"/>
      <c r="CM39" s="701"/>
      <c r="CN39" s="701"/>
      <c r="CO39" s="701"/>
      <c r="CP39" s="701"/>
      <c r="CQ39" s="702"/>
      <c r="CR39" s="685">
        <v>268021</v>
      </c>
      <c r="CS39" s="710"/>
      <c r="CT39" s="710"/>
      <c r="CU39" s="710"/>
      <c r="CV39" s="710"/>
      <c r="CW39" s="710"/>
      <c r="CX39" s="710"/>
      <c r="CY39" s="711"/>
      <c r="CZ39" s="690">
        <v>1.1000000000000001</v>
      </c>
      <c r="DA39" s="722"/>
      <c r="DB39" s="722"/>
      <c r="DC39" s="724"/>
      <c r="DD39" s="694">
        <v>37544</v>
      </c>
      <c r="DE39" s="710"/>
      <c r="DF39" s="710"/>
      <c r="DG39" s="710"/>
      <c r="DH39" s="710"/>
      <c r="DI39" s="710"/>
      <c r="DJ39" s="710"/>
      <c r="DK39" s="711"/>
      <c r="DL39" s="694" t="s">
        <v>237</v>
      </c>
      <c r="DM39" s="710"/>
      <c r="DN39" s="710"/>
      <c r="DO39" s="710"/>
      <c r="DP39" s="710"/>
      <c r="DQ39" s="710"/>
      <c r="DR39" s="710"/>
      <c r="DS39" s="710"/>
      <c r="DT39" s="710"/>
      <c r="DU39" s="710"/>
      <c r="DV39" s="711"/>
      <c r="DW39" s="690" t="s">
        <v>237</v>
      </c>
      <c r="DX39" s="722"/>
      <c r="DY39" s="722"/>
      <c r="DZ39" s="722"/>
      <c r="EA39" s="722"/>
      <c r="EB39" s="722"/>
      <c r="EC39" s="723"/>
    </row>
    <row r="40" spans="2:133" ht="11.25" customHeight="1" x14ac:dyDescent="0.15">
      <c r="B40" s="682" t="s">
        <v>347</v>
      </c>
      <c r="C40" s="683"/>
      <c r="D40" s="683"/>
      <c r="E40" s="683"/>
      <c r="F40" s="683"/>
      <c r="G40" s="683"/>
      <c r="H40" s="683"/>
      <c r="I40" s="683"/>
      <c r="J40" s="683"/>
      <c r="K40" s="683"/>
      <c r="L40" s="683"/>
      <c r="M40" s="683"/>
      <c r="N40" s="683"/>
      <c r="O40" s="683"/>
      <c r="P40" s="683"/>
      <c r="Q40" s="684"/>
      <c r="R40" s="685" t="s">
        <v>248</v>
      </c>
      <c r="S40" s="686"/>
      <c r="T40" s="686"/>
      <c r="U40" s="686"/>
      <c r="V40" s="686"/>
      <c r="W40" s="686"/>
      <c r="X40" s="686"/>
      <c r="Y40" s="687"/>
      <c r="Z40" s="688" t="s">
        <v>237</v>
      </c>
      <c r="AA40" s="688"/>
      <c r="AB40" s="688"/>
      <c r="AC40" s="688"/>
      <c r="AD40" s="689" t="s">
        <v>237</v>
      </c>
      <c r="AE40" s="689"/>
      <c r="AF40" s="689"/>
      <c r="AG40" s="689"/>
      <c r="AH40" s="689"/>
      <c r="AI40" s="689"/>
      <c r="AJ40" s="689"/>
      <c r="AK40" s="689"/>
      <c r="AL40" s="690" t="s">
        <v>237</v>
      </c>
      <c r="AM40" s="691"/>
      <c r="AN40" s="691"/>
      <c r="AO40" s="692"/>
      <c r="AQ40" s="763" t="s">
        <v>348</v>
      </c>
      <c r="AR40" s="764"/>
      <c r="AS40" s="764"/>
      <c r="AT40" s="764"/>
      <c r="AU40" s="764"/>
      <c r="AV40" s="764"/>
      <c r="AW40" s="764"/>
      <c r="AX40" s="764"/>
      <c r="AY40" s="765"/>
      <c r="AZ40" s="685" t="s">
        <v>248</v>
      </c>
      <c r="BA40" s="686"/>
      <c r="BB40" s="686"/>
      <c r="BC40" s="686"/>
      <c r="BD40" s="710"/>
      <c r="BE40" s="710"/>
      <c r="BF40" s="740"/>
      <c r="BG40" s="766" t="s">
        <v>349</v>
      </c>
      <c r="BH40" s="767"/>
      <c r="BI40" s="767"/>
      <c r="BJ40" s="767"/>
      <c r="BK40" s="767"/>
      <c r="BL40" s="236"/>
      <c r="BM40" s="701" t="s">
        <v>350</v>
      </c>
      <c r="BN40" s="701"/>
      <c r="BO40" s="701"/>
      <c r="BP40" s="701"/>
      <c r="BQ40" s="701"/>
      <c r="BR40" s="701"/>
      <c r="BS40" s="701"/>
      <c r="BT40" s="701"/>
      <c r="BU40" s="702"/>
      <c r="BV40" s="685">
        <v>93</v>
      </c>
      <c r="BW40" s="686"/>
      <c r="BX40" s="686"/>
      <c r="BY40" s="686"/>
      <c r="BZ40" s="686"/>
      <c r="CA40" s="686"/>
      <c r="CB40" s="695"/>
      <c r="CD40" s="700" t="s">
        <v>351</v>
      </c>
      <c r="CE40" s="701"/>
      <c r="CF40" s="701"/>
      <c r="CG40" s="701"/>
      <c r="CH40" s="701"/>
      <c r="CI40" s="701"/>
      <c r="CJ40" s="701"/>
      <c r="CK40" s="701"/>
      <c r="CL40" s="701"/>
      <c r="CM40" s="701"/>
      <c r="CN40" s="701"/>
      <c r="CO40" s="701"/>
      <c r="CP40" s="701"/>
      <c r="CQ40" s="702"/>
      <c r="CR40" s="685">
        <v>312700</v>
      </c>
      <c r="CS40" s="686"/>
      <c r="CT40" s="686"/>
      <c r="CU40" s="686"/>
      <c r="CV40" s="686"/>
      <c r="CW40" s="686"/>
      <c r="CX40" s="686"/>
      <c r="CY40" s="687"/>
      <c r="CZ40" s="690">
        <v>1.3</v>
      </c>
      <c r="DA40" s="722"/>
      <c r="DB40" s="722"/>
      <c r="DC40" s="724"/>
      <c r="DD40" s="694">
        <v>205000</v>
      </c>
      <c r="DE40" s="686"/>
      <c r="DF40" s="686"/>
      <c r="DG40" s="686"/>
      <c r="DH40" s="686"/>
      <c r="DI40" s="686"/>
      <c r="DJ40" s="686"/>
      <c r="DK40" s="687"/>
      <c r="DL40" s="694">
        <v>205000</v>
      </c>
      <c r="DM40" s="686"/>
      <c r="DN40" s="686"/>
      <c r="DO40" s="686"/>
      <c r="DP40" s="686"/>
      <c r="DQ40" s="686"/>
      <c r="DR40" s="686"/>
      <c r="DS40" s="686"/>
      <c r="DT40" s="686"/>
      <c r="DU40" s="686"/>
      <c r="DV40" s="687"/>
      <c r="DW40" s="690">
        <v>1.9</v>
      </c>
      <c r="DX40" s="722"/>
      <c r="DY40" s="722"/>
      <c r="DZ40" s="722"/>
      <c r="EA40" s="722"/>
      <c r="EB40" s="722"/>
      <c r="EC40" s="723"/>
    </row>
    <row r="41" spans="2:133" ht="11.25" customHeight="1" x14ac:dyDescent="0.15">
      <c r="B41" s="682" t="s">
        <v>352</v>
      </c>
      <c r="C41" s="683"/>
      <c r="D41" s="683"/>
      <c r="E41" s="683"/>
      <c r="F41" s="683"/>
      <c r="G41" s="683"/>
      <c r="H41" s="683"/>
      <c r="I41" s="683"/>
      <c r="J41" s="683"/>
      <c r="K41" s="683"/>
      <c r="L41" s="683"/>
      <c r="M41" s="683"/>
      <c r="N41" s="683"/>
      <c r="O41" s="683"/>
      <c r="P41" s="683"/>
      <c r="Q41" s="684"/>
      <c r="R41" s="685" t="s">
        <v>237</v>
      </c>
      <c r="S41" s="686"/>
      <c r="T41" s="686"/>
      <c r="U41" s="686"/>
      <c r="V41" s="686"/>
      <c r="W41" s="686"/>
      <c r="X41" s="686"/>
      <c r="Y41" s="687"/>
      <c r="Z41" s="688" t="s">
        <v>180</v>
      </c>
      <c r="AA41" s="688"/>
      <c r="AB41" s="688"/>
      <c r="AC41" s="688"/>
      <c r="AD41" s="689" t="s">
        <v>237</v>
      </c>
      <c r="AE41" s="689"/>
      <c r="AF41" s="689"/>
      <c r="AG41" s="689"/>
      <c r="AH41" s="689"/>
      <c r="AI41" s="689"/>
      <c r="AJ41" s="689"/>
      <c r="AK41" s="689"/>
      <c r="AL41" s="690" t="s">
        <v>248</v>
      </c>
      <c r="AM41" s="691"/>
      <c r="AN41" s="691"/>
      <c r="AO41" s="692"/>
      <c r="AQ41" s="763" t="s">
        <v>353</v>
      </c>
      <c r="AR41" s="764"/>
      <c r="AS41" s="764"/>
      <c r="AT41" s="764"/>
      <c r="AU41" s="764"/>
      <c r="AV41" s="764"/>
      <c r="AW41" s="764"/>
      <c r="AX41" s="764"/>
      <c r="AY41" s="765"/>
      <c r="AZ41" s="685">
        <v>202797</v>
      </c>
      <c r="BA41" s="686"/>
      <c r="BB41" s="686"/>
      <c r="BC41" s="686"/>
      <c r="BD41" s="710"/>
      <c r="BE41" s="710"/>
      <c r="BF41" s="740"/>
      <c r="BG41" s="766"/>
      <c r="BH41" s="767"/>
      <c r="BI41" s="767"/>
      <c r="BJ41" s="767"/>
      <c r="BK41" s="767"/>
      <c r="BL41" s="236"/>
      <c r="BM41" s="701" t="s">
        <v>354</v>
      </c>
      <c r="BN41" s="701"/>
      <c r="BO41" s="701"/>
      <c r="BP41" s="701"/>
      <c r="BQ41" s="701"/>
      <c r="BR41" s="701"/>
      <c r="BS41" s="701"/>
      <c r="BT41" s="701"/>
      <c r="BU41" s="702"/>
      <c r="BV41" s="685">
        <v>1</v>
      </c>
      <c r="BW41" s="686"/>
      <c r="BX41" s="686"/>
      <c r="BY41" s="686"/>
      <c r="BZ41" s="686"/>
      <c r="CA41" s="686"/>
      <c r="CB41" s="695"/>
      <c r="CD41" s="700" t="s">
        <v>355</v>
      </c>
      <c r="CE41" s="701"/>
      <c r="CF41" s="701"/>
      <c r="CG41" s="701"/>
      <c r="CH41" s="701"/>
      <c r="CI41" s="701"/>
      <c r="CJ41" s="701"/>
      <c r="CK41" s="701"/>
      <c r="CL41" s="701"/>
      <c r="CM41" s="701"/>
      <c r="CN41" s="701"/>
      <c r="CO41" s="701"/>
      <c r="CP41" s="701"/>
      <c r="CQ41" s="702"/>
      <c r="CR41" s="685" t="s">
        <v>237</v>
      </c>
      <c r="CS41" s="710"/>
      <c r="CT41" s="710"/>
      <c r="CU41" s="710"/>
      <c r="CV41" s="710"/>
      <c r="CW41" s="710"/>
      <c r="CX41" s="710"/>
      <c r="CY41" s="711"/>
      <c r="CZ41" s="690" t="s">
        <v>237</v>
      </c>
      <c r="DA41" s="722"/>
      <c r="DB41" s="722"/>
      <c r="DC41" s="724"/>
      <c r="DD41" s="694" t="s">
        <v>237</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356</v>
      </c>
      <c r="C42" s="683"/>
      <c r="D42" s="683"/>
      <c r="E42" s="683"/>
      <c r="F42" s="683"/>
      <c r="G42" s="683"/>
      <c r="H42" s="683"/>
      <c r="I42" s="683"/>
      <c r="J42" s="683"/>
      <c r="K42" s="683"/>
      <c r="L42" s="683"/>
      <c r="M42" s="683"/>
      <c r="N42" s="683"/>
      <c r="O42" s="683"/>
      <c r="P42" s="683"/>
      <c r="Q42" s="684"/>
      <c r="R42" s="685">
        <v>403017</v>
      </c>
      <c r="S42" s="686"/>
      <c r="T42" s="686"/>
      <c r="U42" s="686"/>
      <c r="V42" s="686"/>
      <c r="W42" s="686"/>
      <c r="X42" s="686"/>
      <c r="Y42" s="687"/>
      <c r="Z42" s="688">
        <v>1.7</v>
      </c>
      <c r="AA42" s="688"/>
      <c r="AB42" s="688"/>
      <c r="AC42" s="688"/>
      <c r="AD42" s="689" t="s">
        <v>237</v>
      </c>
      <c r="AE42" s="689"/>
      <c r="AF42" s="689"/>
      <c r="AG42" s="689"/>
      <c r="AH42" s="689"/>
      <c r="AI42" s="689"/>
      <c r="AJ42" s="689"/>
      <c r="AK42" s="689"/>
      <c r="AL42" s="690" t="s">
        <v>277</v>
      </c>
      <c r="AM42" s="691"/>
      <c r="AN42" s="691"/>
      <c r="AO42" s="692"/>
      <c r="AQ42" s="784" t="s">
        <v>357</v>
      </c>
      <c r="AR42" s="785"/>
      <c r="AS42" s="785"/>
      <c r="AT42" s="785"/>
      <c r="AU42" s="785"/>
      <c r="AV42" s="785"/>
      <c r="AW42" s="785"/>
      <c r="AX42" s="785"/>
      <c r="AY42" s="786"/>
      <c r="AZ42" s="776">
        <v>1030772</v>
      </c>
      <c r="BA42" s="777"/>
      <c r="BB42" s="777"/>
      <c r="BC42" s="777"/>
      <c r="BD42" s="756"/>
      <c r="BE42" s="756"/>
      <c r="BF42" s="758"/>
      <c r="BG42" s="768"/>
      <c r="BH42" s="769"/>
      <c r="BI42" s="769"/>
      <c r="BJ42" s="769"/>
      <c r="BK42" s="769"/>
      <c r="BL42" s="237"/>
      <c r="BM42" s="713" t="s">
        <v>358</v>
      </c>
      <c r="BN42" s="713"/>
      <c r="BO42" s="713"/>
      <c r="BP42" s="713"/>
      <c r="BQ42" s="713"/>
      <c r="BR42" s="713"/>
      <c r="BS42" s="713"/>
      <c r="BT42" s="713"/>
      <c r="BU42" s="714"/>
      <c r="BV42" s="776">
        <v>365</v>
      </c>
      <c r="BW42" s="777"/>
      <c r="BX42" s="777"/>
      <c r="BY42" s="777"/>
      <c r="BZ42" s="777"/>
      <c r="CA42" s="777"/>
      <c r="CB42" s="783"/>
      <c r="CD42" s="682" t="s">
        <v>359</v>
      </c>
      <c r="CE42" s="683"/>
      <c r="CF42" s="683"/>
      <c r="CG42" s="683"/>
      <c r="CH42" s="683"/>
      <c r="CI42" s="683"/>
      <c r="CJ42" s="683"/>
      <c r="CK42" s="683"/>
      <c r="CL42" s="683"/>
      <c r="CM42" s="683"/>
      <c r="CN42" s="683"/>
      <c r="CO42" s="683"/>
      <c r="CP42" s="683"/>
      <c r="CQ42" s="684"/>
      <c r="CR42" s="685">
        <v>3600708</v>
      </c>
      <c r="CS42" s="686"/>
      <c r="CT42" s="686"/>
      <c r="CU42" s="686"/>
      <c r="CV42" s="686"/>
      <c r="CW42" s="686"/>
      <c r="CX42" s="686"/>
      <c r="CY42" s="687"/>
      <c r="CZ42" s="690">
        <v>15.3</v>
      </c>
      <c r="DA42" s="691"/>
      <c r="DB42" s="691"/>
      <c r="DC42" s="703"/>
      <c r="DD42" s="694">
        <v>314703</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360</v>
      </c>
      <c r="C43" s="727"/>
      <c r="D43" s="727"/>
      <c r="E43" s="727"/>
      <c r="F43" s="727"/>
      <c r="G43" s="727"/>
      <c r="H43" s="727"/>
      <c r="I43" s="727"/>
      <c r="J43" s="727"/>
      <c r="K43" s="727"/>
      <c r="L43" s="727"/>
      <c r="M43" s="727"/>
      <c r="N43" s="727"/>
      <c r="O43" s="727"/>
      <c r="P43" s="727"/>
      <c r="Q43" s="728"/>
      <c r="R43" s="776">
        <v>24090881</v>
      </c>
      <c r="S43" s="777"/>
      <c r="T43" s="777"/>
      <c r="U43" s="777"/>
      <c r="V43" s="777"/>
      <c r="W43" s="777"/>
      <c r="X43" s="777"/>
      <c r="Y43" s="778"/>
      <c r="Z43" s="779">
        <v>100</v>
      </c>
      <c r="AA43" s="779"/>
      <c r="AB43" s="779"/>
      <c r="AC43" s="779"/>
      <c r="AD43" s="780">
        <v>10222002</v>
      </c>
      <c r="AE43" s="780"/>
      <c r="AF43" s="780"/>
      <c r="AG43" s="780"/>
      <c r="AH43" s="780"/>
      <c r="AI43" s="780"/>
      <c r="AJ43" s="780"/>
      <c r="AK43" s="780"/>
      <c r="AL43" s="781">
        <v>100</v>
      </c>
      <c r="AM43" s="757"/>
      <c r="AN43" s="757"/>
      <c r="AO43" s="782"/>
      <c r="BV43" s="238"/>
      <c r="BW43" s="238"/>
      <c r="BX43" s="238"/>
      <c r="BY43" s="238"/>
      <c r="BZ43" s="238"/>
      <c r="CA43" s="238"/>
      <c r="CB43" s="238"/>
      <c r="CD43" s="682" t="s">
        <v>361</v>
      </c>
      <c r="CE43" s="683"/>
      <c r="CF43" s="683"/>
      <c r="CG43" s="683"/>
      <c r="CH43" s="683"/>
      <c r="CI43" s="683"/>
      <c r="CJ43" s="683"/>
      <c r="CK43" s="683"/>
      <c r="CL43" s="683"/>
      <c r="CM43" s="683"/>
      <c r="CN43" s="683"/>
      <c r="CO43" s="683"/>
      <c r="CP43" s="683"/>
      <c r="CQ43" s="684"/>
      <c r="CR43" s="685">
        <v>59329</v>
      </c>
      <c r="CS43" s="710"/>
      <c r="CT43" s="710"/>
      <c r="CU43" s="710"/>
      <c r="CV43" s="710"/>
      <c r="CW43" s="710"/>
      <c r="CX43" s="710"/>
      <c r="CY43" s="711"/>
      <c r="CZ43" s="690">
        <v>0.3</v>
      </c>
      <c r="DA43" s="722"/>
      <c r="DB43" s="722"/>
      <c r="DC43" s="724"/>
      <c r="DD43" s="694">
        <v>59329</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309</v>
      </c>
      <c r="CE44" s="798"/>
      <c r="CF44" s="682" t="s">
        <v>362</v>
      </c>
      <c r="CG44" s="683"/>
      <c r="CH44" s="683"/>
      <c r="CI44" s="683"/>
      <c r="CJ44" s="683"/>
      <c r="CK44" s="683"/>
      <c r="CL44" s="683"/>
      <c r="CM44" s="683"/>
      <c r="CN44" s="683"/>
      <c r="CO44" s="683"/>
      <c r="CP44" s="683"/>
      <c r="CQ44" s="684"/>
      <c r="CR44" s="685">
        <v>3597944</v>
      </c>
      <c r="CS44" s="686"/>
      <c r="CT44" s="686"/>
      <c r="CU44" s="686"/>
      <c r="CV44" s="686"/>
      <c r="CW44" s="686"/>
      <c r="CX44" s="686"/>
      <c r="CY44" s="687"/>
      <c r="CZ44" s="690">
        <v>15.3</v>
      </c>
      <c r="DA44" s="691"/>
      <c r="DB44" s="691"/>
      <c r="DC44" s="703"/>
      <c r="DD44" s="694">
        <v>311939</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364</v>
      </c>
      <c r="CG45" s="683"/>
      <c r="CH45" s="683"/>
      <c r="CI45" s="683"/>
      <c r="CJ45" s="683"/>
      <c r="CK45" s="683"/>
      <c r="CL45" s="683"/>
      <c r="CM45" s="683"/>
      <c r="CN45" s="683"/>
      <c r="CO45" s="683"/>
      <c r="CP45" s="683"/>
      <c r="CQ45" s="684"/>
      <c r="CR45" s="685">
        <v>1351301</v>
      </c>
      <c r="CS45" s="710"/>
      <c r="CT45" s="710"/>
      <c r="CU45" s="710"/>
      <c r="CV45" s="710"/>
      <c r="CW45" s="710"/>
      <c r="CX45" s="710"/>
      <c r="CY45" s="711"/>
      <c r="CZ45" s="690">
        <v>5.8</v>
      </c>
      <c r="DA45" s="722"/>
      <c r="DB45" s="722"/>
      <c r="DC45" s="724"/>
      <c r="DD45" s="694">
        <v>42572</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366</v>
      </c>
      <c r="CG46" s="683"/>
      <c r="CH46" s="683"/>
      <c r="CI46" s="683"/>
      <c r="CJ46" s="683"/>
      <c r="CK46" s="683"/>
      <c r="CL46" s="683"/>
      <c r="CM46" s="683"/>
      <c r="CN46" s="683"/>
      <c r="CO46" s="683"/>
      <c r="CP46" s="683"/>
      <c r="CQ46" s="684"/>
      <c r="CR46" s="685">
        <v>2198067</v>
      </c>
      <c r="CS46" s="686"/>
      <c r="CT46" s="686"/>
      <c r="CU46" s="686"/>
      <c r="CV46" s="686"/>
      <c r="CW46" s="686"/>
      <c r="CX46" s="686"/>
      <c r="CY46" s="687"/>
      <c r="CZ46" s="690">
        <v>9.4</v>
      </c>
      <c r="DA46" s="691"/>
      <c r="DB46" s="691"/>
      <c r="DC46" s="703"/>
      <c r="DD46" s="694">
        <v>265194</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368</v>
      </c>
      <c r="CG47" s="683"/>
      <c r="CH47" s="683"/>
      <c r="CI47" s="683"/>
      <c r="CJ47" s="683"/>
      <c r="CK47" s="683"/>
      <c r="CL47" s="683"/>
      <c r="CM47" s="683"/>
      <c r="CN47" s="683"/>
      <c r="CO47" s="683"/>
      <c r="CP47" s="683"/>
      <c r="CQ47" s="684"/>
      <c r="CR47" s="685">
        <v>2764</v>
      </c>
      <c r="CS47" s="710"/>
      <c r="CT47" s="710"/>
      <c r="CU47" s="710"/>
      <c r="CV47" s="710"/>
      <c r="CW47" s="710"/>
      <c r="CX47" s="710"/>
      <c r="CY47" s="711"/>
      <c r="CZ47" s="690">
        <v>0</v>
      </c>
      <c r="DA47" s="722"/>
      <c r="DB47" s="722"/>
      <c r="DC47" s="724"/>
      <c r="DD47" s="694">
        <v>2764</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369</v>
      </c>
      <c r="CG48" s="683"/>
      <c r="CH48" s="683"/>
      <c r="CI48" s="683"/>
      <c r="CJ48" s="683"/>
      <c r="CK48" s="683"/>
      <c r="CL48" s="683"/>
      <c r="CM48" s="683"/>
      <c r="CN48" s="683"/>
      <c r="CO48" s="683"/>
      <c r="CP48" s="683"/>
      <c r="CQ48" s="684"/>
      <c r="CR48" s="685" t="s">
        <v>237</v>
      </c>
      <c r="CS48" s="686"/>
      <c r="CT48" s="686"/>
      <c r="CU48" s="686"/>
      <c r="CV48" s="686"/>
      <c r="CW48" s="686"/>
      <c r="CX48" s="686"/>
      <c r="CY48" s="687"/>
      <c r="CZ48" s="690" t="s">
        <v>237</v>
      </c>
      <c r="DA48" s="691"/>
      <c r="DB48" s="691"/>
      <c r="DC48" s="703"/>
      <c r="DD48" s="694" t="s">
        <v>237</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370</v>
      </c>
      <c r="CE49" s="727"/>
      <c r="CF49" s="727"/>
      <c r="CG49" s="727"/>
      <c r="CH49" s="727"/>
      <c r="CI49" s="727"/>
      <c r="CJ49" s="727"/>
      <c r="CK49" s="727"/>
      <c r="CL49" s="727"/>
      <c r="CM49" s="727"/>
      <c r="CN49" s="727"/>
      <c r="CO49" s="727"/>
      <c r="CP49" s="727"/>
      <c r="CQ49" s="728"/>
      <c r="CR49" s="776">
        <v>23460939</v>
      </c>
      <c r="CS49" s="756"/>
      <c r="CT49" s="756"/>
      <c r="CU49" s="756"/>
      <c r="CV49" s="756"/>
      <c r="CW49" s="756"/>
      <c r="CX49" s="756"/>
      <c r="CY49" s="787"/>
      <c r="CZ49" s="781">
        <v>100</v>
      </c>
      <c r="DA49" s="788"/>
      <c r="DB49" s="788"/>
      <c r="DC49" s="789"/>
      <c r="DD49" s="790">
        <v>12590052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YpD0tZr/JtY4e3p5BCZK5Nc6kNIb2t5xDFxpKMNSIeurKMOTWfox2pzdlGybK0hninjPb1IliGZjlnE71lkclg==" saltValue="FPr0IYuY+42JXKmPzab2w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372</v>
      </c>
      <c r="DK2" s="833"/>
      <c r="DL2" s="833"/>
      <c r="DM2" s="833"/>
      <c r="DN2" s="833"/>
      <c r="DO2" s="834"/>
      <c r="DP2" s="251"/>
      <c r="DQ2" s="832" t="s">
        <v>373</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376</v>
      </c>
      <c r="B5" s="827"/>
      <c r="C5" s="827"/>
      <c r="D5" s="827"/>
      <c r="E5" s="827"/>
      <c r="F5" s="827"/>
      <c r="G5" s="827"/>
      <c r="H5" s="827"/>
      <c r="I5" s="827"/>
      <c r="J5" s="827"/>
      <c r="K5" s="827"/>
      <c r="L5" s="827"/>
      <c r="M5" s="827"/>
      <c r="N5" s="827"/>
      <c r="O5" s="827"/>
      <c r="P5" s="828"/>
      <c r="Q5" s="803" t="s">
        <v>377</v>
      </c>
      <c r="R5" s="804"/>
      <c r="S5" s="804"/>
      <c r="T5" s="804"/>
      <c r="U5" s="805"/>
      <c r="V5" s="803" t="s">
        <v>378</v>
      </c>
      <c r="W5" s="804"/>
      <c r="X5" s="804"/>
      <c r="Y5" s="804"/>
      <c r="Z5" s="805"/>
      <c r="AA5" s="803" t="s">
        <v>379</v>
      </c>
      <c r="AB5" s="804"/>
      <c r="AC5" s="804"/>
      <c r="AD5" s="804"/>
      <c r="AE5" s="804"/>
      <c r="AF5" s="836" t="s">
        <v>380</v>
      </c>
      <c r="AG5" s="804"/>
      <c r="AH5" s="804"/>
      <c r="AI5" s="804"/>
      <c r="AJ5" s="815"/>
      <c r="AK5" s="804" t="s">
        <v>381</v>
      </c>
      <c r="AL5" s="804"/>
      <c r="AM5" s="804"/>
      <c r="AN5" s="804"/>
      <c r="AO5" s="805"/>
      <c r="AP5" s="803" t="s">
        <v>382</v>
      </c>
      <c r="AQ5" s="804"/>
      <c r="AR5" s="804"/>
      <c r="AS5" s="804"/>
      <c r="AT5" s="805"/>
      <c r="AU5" s="803" t="s">
        <v>383</v>
      </c>
      <c r="AV5" s="804"/>
      <c r="AW5" s="804"/>
      <c r="AX5" s="804"/>
      <c r="AY5" s="815"/>
      <c r="AZ5" s="258"/>
      <c r="BA5" s="258"/>
      <c r="BB5" s="258"/>
      <c r="BC5" s="258"/>
      <c r="BD5" s="258"/>
      <c r="BE5" s="259"/>
      <c r="BF5" s="259"/>
      <c r="BG5" s="259"/>
      <c r="BH5" s="259"/>
      <c r="BI5" s="259"/>
      <c r="BJ5" s="259"/>
      <c r="BK5" s="259"/>
      <c r="BL5" s="259"/>
      <c r="BM5" s="259"/>
      <c r="BN5" s="259"/>
      <c r="BO5" s="259"/>
      <c r="BP5" s="259"/>
      <c r="BQ5" s="826" t="s">
        <v>384</v>
      </c>
      <c r="BR5" s="827"/>
      <c r="BS5" s="827"/>
      <c r="BT5" s="827"/>
      <c r="BU5" s="827"/>
      <c r="BV5" s="827"/>
      <c r="BW5" s="827"/>
      <c r="BX5" s="827"/>
      <c r="BY5" s="827"/>
      <c r="BZ5" s="827"/>
      <c r="CA5" s="827"/>
      <c r="CB5" s="827"/>
      <c r="CC5" s="827"/>
      <c r="CD5" s="827"/>
      <c r="CE5" s="827"/>
      <c r="CF5" s="827"/>
      <c r="CG5" s="828"/>
      <c r="CH5" s="803" t="s">
        <v>385</v>
      </c>
      <c r="CI5" s="804"/>
      <c r="CJ5" s="804"/>
      <c r="CK5" s="804"/>
      <c r="CL5" s="805"/>
      <c r="CM5" s="803" t="s">
        <v>386</v>
      </c>
      <c r="CN5" s="804"/>
      <c r="CO5" s="804"/>
      <c r="CP5" s="804"/>
      <c r="CQ5" s="805"/>
      <c r="CR5" s="803" t="s">
        <v>387</v>
      </c>
      <c r="CS5" s="804"/>
      <c r="CT5" s="804"/>
      <c r="CU5" s="804"/>
      <c r="CV5" s="805"/>
      <c r="CW5" s="803" t="s">
        <v>388</v>
      </c>
      <c r="CX5" s="804"/>
      <c r="CY5" s="804"/>
      <c r="CZ5" s="804"/>
      <c r="DA5" s="805"/>
      <c r="DB5" s="803" t="s">
        <v>389</v>
      </c>
      <c r="DC5" s="804"/>
      <c r="DD5" s="804"/>
      <c r="DE5" s="804"/>
      <c r="DF5" s="805"/>
      <c r="DG5" s="809" t="s">
        <v>390</v>
      </c>
      <c r="DH5" s="810"/>
      <c r="DI5" s="810"/>
      <c r="DJ5" s="810"/>
      <c r="DK5" s="811"/>
      <c r="DL5" s="809" t="s">
        <v>391</v>
      </c>
      <c r="DM5" s="810"/>
      <c r="DN5" s="810"/>
      <c r="DO5" s="810"/>
      <c r="DP5" s="811"/>
      <c r="DQ5" s="803" t="s">
        <v>392</v>
      </c>
      <c r="DR5" s="804"/>
      <c r="DS5" s="804"/>
      <c r="DT5" s="804"/>
      <c r="DU5" s="805"/>
      <c r="DV5" s="803" t="s">
        <v>383</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393</v>
      </c>
      <c r="C7" s="818"/>
      <c r="D7" s="818"/>
      <c r="E7" s="818"/>
      <c r="F7" s="818"/>
      <c r="G7" s="818"/>
      <c r="H7" s="818"/>
      <c r="I7" s="818"/>
      <c r="J7" s="818"/>
      <c r="K7" s="818"/>
      <c r="L7" s="818"/>
      <c r="M7" s="818"/>
      <c r="N7" s="818"/>
      <c r="O7" s="818"/>
      <c r="P7" s="819"/>
      <c r="Q7" s="820">
        <v>23969</v>
      </c>
      <c r="R7" s="821"/>
      <c r="S7" s="821"/>
      <c r="T7" s="821"/>
      <c r="U7" s="821"/>
      <c r="V7" s="821">
        <v>23345</v>
      </c>
      <c r="W7" s="821"/>
      <c r="X7" s="821"/>
      <c r="Y7" s="821"/>
      <c r="Z7" s="821"/>
      <c r="AA7" s="821">
        <v>624</v>
      </c>
      <c r="AB7" s="821"/>
      <c r="AC7" s="821"/>
      <c r="AD7" s="821"/>
      <c r="AE7" s="822"/>
      <c r="AF7" s="823">
        <v>582</v>
      </c>
      <c r="AG7" s="824"/>
      <c r="AH7" s="824"/>
      <c r="AI7" s="824"/>
      <c r="AJ7" s="825"/>
      <c r="AK7" s="860" t="s">
        <v>578</v>
      </c>
      <c r="AL7" s="861"/>
      <c r="AM7" s="861"/>
      <c r="AN7" s="861"/>
      <c r="AO7" s="861"/>
      <c r="AP7" s="861">
        <v>23818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585</v>
      </c>
      <c r="BT7" s="865"/>
      <c r="BU7" s="865"/>
      <c r="BV7" s="865"/>
      <c r="BW7" s="865"/>
      <c r="BX7" s="865"/>
      <c r="BY7" s="865"/>
      <c r="BZ7" s="865"/>
      <c r="CA7" s="865"/>
      <c r="CB7" s="865"/>
      <c r="CC7" s="865"/>
      <c r="CD7" s="865"/>
      <c r="CE7" s="865"/>
      <c r="CF7" s="865"/>
      <c r="CG7" s="866"/>
      <c r="CH7" s="857">
        <v>1</v>
      </c>
      <c r="CI7" s="858"/>
      <c r="CJ7" s="858"/>
      <c r="CK7" s="858"/>
      <c r="CL7" s="859"/>
      <c r="CM7" s="857">
        <v>19</v>
      </c>
      <c r="CN7" s="858"/>
      <c r="CO7" s="858"/>
      <c r="CP7" s="858"/>
      <c r="CQ7" s="859"/>
      <c r="CR7" s="857">
        <v>10</v>
      </c>
      <c r="CS7" s="858"/>
      <c r="CT7" s="858"/>
      <c r="CU7" s="858"/>
      <c r="CV7" s="859"/>
      <c r="CW7" s="857">
        <v>21</v>
      </c>
      <c r="CX7" s="858"/>
      <c r="CY7" s="858"/>
      <c r="CZ7" s="858"/>
      <c r="DA7" s="859"/>
      <c r="DB7" s="857" t="s">
        <v>578</v>
      </c>
      <c r="DC7" s="858"/>
      <c r="DD7" s="858"/>
      <c r="DE7" s="858"/>
      <c r="DF7" s="859"/>
      <c r="DG7" s="857" t="s">
        <v>578</v>
      </c>
      <c r="DH7" s="858"/>
      <c r="DI7" s="858"/>
      <c r="DJ7" s="858"/>
      <c r="DK7" s="859"/>
      <c r="DL7" s="857" t="s">
        <v>578</v>
      </c>
      <c r="DM7" s="858"/>
      <c r="DN7" s="858"/>
      <c r="DO7" s="858"/>
      <c r="DP7" s="859"/>
      <c r="DQ7" s="857" t="s">
        <v>578</v>
      </c>
      <c r="DR7" s="858"/>
      <c r="DS7" s="858"/>
      <c r="DT7" s="858"/>
      <c r="DU7" s="859"/>
      <c r="DV7" s="838"/>
      <c r="DW7" s="839"/>
      <c r="DX7" s="839"/>
      <c r="DY7" s="839"/>
      <c r="DZ7" s="840"/>
      <c r="EA7" s="256"/>
    </row>
    <row r="8" spans="1:131" s="257" customFormat="1" ht="26.25" customHeight="1" x14ac:dyDescent="0.15">
      <c r="A8" s="263">
        <v>2</v>
      </c>
      <c r="B8" s="841" t="s">
        <v>394</v>
      </c>
      <c r="C8" s="842"/>
      <c r="D8" s="842"/>
      <c r="E8" s="842"/>
      <c r="F8" s="842"/>
      <c r="G8" s="842"/>
      <c r="H8" s="842"/>
      <c r="I8" s="842"/>
      <c r="J8" s="842"/>
      <c r="K8" s="842"/>
      <c r="L8" s="842"/>
      <c r="M8" s="842"/>
      <c r="N8" s="842"/>
      <c r="O8" s="842"/>
      <c r="P8" s="843"/>
      <c r="Q8" s="844">
        <v>15</v>
      </c>
      <c r="R8" s="845"/>
      <c r="S8" s="845"/>
      <c r="T8" s="845"/>
      <c r="U8" s="845"/>
      <c r="V8" s="845">
        <v>14</v>
      </c>
      <c r="W8" s="845"/>
      <c r="X8" s="845"/>
      <c r="Y8" s="845"/>
      <c r="Z8" s="845"/>
      <c r="AA8" s="845">
        <v>1</v>
      </c>
      <c r="AB8" s="845"/>
      <c r="AC8" s="845"/>
      <c r="AD8" s="845"/>
      <c r="AE8" s="846"/>
      <c r="AF8" s="847">
        <v>1</v>
      </c>
      <c r="AG8" s="848"/>
      <c r="AH8" s="848"/>
      <c r="AI8" s="848"/>
      <c r="AJ8" s="849"/>
      <c r="AK8" s="850">
        <v>7</v>
      </c>
      <c r="AL8" s="851"/>
      <c r="AM8" s="851"/>
      <c r="AN8" s="851"/>
      <c r="AO8" s="851"/>
      <c r="AP8" s="851" t="s">
        <v>578</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586</v>
      </c>
      <c r="BT8" s="855"/>
      <c r="BU8" s="855"/>
      <c r="BV8" s="855"/>
      <c r="BW8" s="855"/>
      <c r="BX8" s="855"/>
      <c r="BY8" s="855"/>
      <c r="BZ8" s="855"/>
      <c r="CA8" s="855"/>
      <c r="CB8" s="855"/>
      <c r="CC8" s="855"/>
      <c r="CD8" s="855"/>
      <c r="CE8" s="855"/>
      <c r="CF8" s="855"/>
      <c r="CG8" s="856"/>
      <c r="CH8" s="867">
        <v>-9</v>
      </c>
      <c r="CI8" s="868"/>
      <c r="CJ8" s="868"/>
      <c r="CK8" s="868"/>
      <c r="CL8" s="869"/>
      <c r="CM8" s="867">
        <v>72</v>
      </c>
      <c r="CN8" s="868"/>
      <c r="CO8" s="868"/>
      <c r="CP8" s="868"/>
      <c r="CQ8" s="869"/>
      <c r="CR8" s="867">
        <v>12</v>
      </c>
      <c r="CS8" s="868"/>
      <c r="CT8" s="868"/>
      <c r="CU8" s="868"/>
      <c r="CV8" s="869"/>
      <c r="CW8" s="867" t="s">
        <v>578</v>
      </c>
      <c r="CX8" s="868"/>
      <c r="CY8" s="868"/>
      <c r="CZ8" s="868"/>
      <c r="DA8" s="869"/>
      <c r="DB8" s="867" t="s">
        <v>578</v>
      </c>
      <c r="DC8" s="868"/>
      <c r="DD8" s="868"/>
      <c r="DE8" s="868"/>
      <c r="DF8" s="869"/>
      <c r="DG8" s="867" t="s">
        <v>578</v>
      </c>
      <c r="DH8" s="868"/>
      <c r="DI8" s="868"/>
      <c r="DJ8" s="868"/>
      <c r="DK8" s="869"/>
      <c r="DL8" s="867" t="s">
        <v>578</v>
      </c>
      <c r="DM8" s="868"/>
      <c r="DN8" s="868"/>
      <c r="DO8" s="868"/>
      <c r="DP8" s="869"/>
      <c r="DQ8" s="867" t="s">
        <v>578</v>
      </c>
      <c r="DR8" s="868"/>
      <c r="DS8" s="868"/>
      <c r="DT8" s="868"/>
      <c r="DU8" s="869"/>
      <c r="DV8" s="870"/>
      <c r="DW8" s="871"/>
      <c r="DX8" s="871"/>
      <c r="DY8" s="871"/>
      <c r="DZ8" s="872"/>
      <c r="EA8" s="256"/>
    </row>
    <row r="9" spans="1:131" s="257" customFormat="1" ht="26.25" customHeight="1" x14ac:dyDescent="0.15">
      <c r="A9" s="263">
        <v>3</v>
      </c>
      <c r="B9" s="841" t="s">
        <v>395</v>
      </c>
      <c r="C9" s="842"/>
      <c r="D9" s="842"/>
      <c r="E9" s="842"/>
      <c r="F9" s="842"/>
      <c r="G9" s="842"/>
      <c r="H9" s="842"/>
      <c r="I9" s="842"/>
      <c r="J9" s="842"/>
      <c r="K9" s="842"/>
      <c r="L9" s="842"/>
      <c r="M9" s="842"/>
      <c r="N9" s="842"/>
      <c r="O9" s="842"/>
      <c r="P9" s="843"/>
      <c r="Q9" s="844">
        <v>18</v>
      </c>
      <c r="R9" s="845"/>
      <c r="S9" s="845"/>
      <c r="T9" s="845"/>
      <c r="U9" s="845"/>
      <c r="V9" s="845">
        <v>18</v>
      </c>
      <c r="W9" s="845"/>
      <c r="X9" s="845"/>
      <c r="Y9" s="845"/>
      <c r="Z9" s="845"/>
      <c r="AA9" s="845" t="s">
        <v>578</v>
      </c>
      <c r="AB9" s="845"/>
      <c r="AC9" s="845"/>
      <c r="AD9" s="845"/>
      <c r="AE9" s="846"/>
      <c r="AF9" s="847" t="s">
        <v>237</v>
      </c>
      <c r="AG9" s="848"/>
      <c r="AH9" s="848"/>
      <c r="AI9" s="848"/>
      <c r="AJ9" s="849"/>
      <c r="AK9" s="850">
        <v>11</v>
      </c>
      <c r="AL9" s="851"/>
      <c r="AM9" s="851"/>
      <c r="AN9" s="851"/>
      <c r="AO9" s="851"/>
      <c r="AP9" s="851" t="s">
        <v>578</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t="s">
        <v>588</v>
      </c>
      <c r="BS9" s="854" t="s">
        <v>587</v>
      </c>
      <c r="BT9" s="855"/>
      <c r="BU9" s="855"/>
      <c r="BV9" s="855"/>
      <c r="BW9" s="855"/>
      <c r="BX9" s="855"/>
      <c r="BY9" s="855"/>
      <c r="BZ9" s="855"/>
      <c r="CA9" s="855"/>
      <c r="CB9" s="855"/>
      <c r="CC9" s="855"/>
      <c r="CD9" s="855"/>
      <c r="CE9" s="855"/>
      <c r="CF9" s="855"/>
      <c r="CG9" s="856"/>
      <c r="CH9" s="867">
        <v>31</v>
      </c>
      <c r="CI9" s="868"/>
      <c r="CJ9" s="868"/>
      <c r="CK9" s="868"/>
      <c r="CL9" s="869"/>
      <c r="CM9" s="867">
        <v>2024</v>
      </c>
      <c r="CN9" s="868"/>
      <c r="CO9" s="868"/>
      <c r="CP9" s="868"/>
      <c r="CQ9" s="869"/>
      <c r="CR9" s="867">
        <v>1</v>
      </c>
      <c r="CS9" s="868"/>
      <c r="CT9" s="868"/>
      <c r="CU9" s="868"/>
      <c r="CV9" s="869"/>
      <c r="CW9" s="867">
        <v>15</v>
      </c>
      <c r="CX9" s="868"/>
      <c r="CY9" s="868"/>
      <c r="CZ9" s="868"/>
      <c r="DA9" s="869"/>
      <c r="DB9" s="867" t="s">
        <v>578</v>
      </c>
      <c r="DC9" s="868"/>
      <c r="DD9" s="868"/>
      <c r="DE9" s="868"/>
      <c r="DF9" s="869"/>
      <c r="DG9" s="867" t="s">
        <v>578</v>
      </c>
      <c r="DH9" s="868"/>
      <c r="DI9" s="868"/>
      <c r="DJ9" s="868"/>
      <c r="DK9" s="869"/>
      <c r="DL9" s="867">
        <v>34</v>
      </c>
      <c r="DM9" s="868"/>
      <c r="DN9" s="868"/>
      <c r="DO9" s="868"/>
      <c r="DP9" s="869"/>
      <c r="DQ9" s="867">
        <v>3</v>
      </c>
      <c r="DR9" s="868"/>
      <c r="DS9" s="868"/>
      <c r="DT9" s="868"/>
      <c r="DU9" s="869"/>
      <c r="DV9" s="870"/>
      <c r="DW9" s="871"/>
      <c r="DX9" s="871"/>
      <c r="DY9" s="871"/>
      <c r="DZ9" s="872"/>
      <c r="EA9" s="256"/>
    </row>
    <row r="10" spans="1:131" s="257" customFormat="1" ht="26.25" customHeight="1" x14ac:dyDescent="0.15">
      <c r="A10" s="263">
        <v>4</v>
      </c>
      <c r="B10" s="841" t="s">
        <v>396</v>
      </c>
      <c r="C10" s="842"/>
      <c r="D10" s="842"/>
      <c r="E10" s="842"/>
      <c r="F10" s="842"/>
      <c r="G10" s="842"/>
      <c r="H10" s="842"/>
      <c r="I10" s="842"/>
      <c r="J10" s="842"/>
      <c r="K10" s="842"/>
      <c r="L10" s="842"/>
      <c r="M10" s="842"/>
      <c r="N10" s="842"/>
      <c r="O10" s="842"/>
      <c r="P10" s="843"/>
      <c r="Q10" s="844">
        <v>101</v>
      </c>
      <c r="R10" s="845"/>
      <c r="S10" s="845"/>
      <c r="T10" s="845"/>
      <c r="U10" s="845"/>
      <c r="V10" s="845">
        <v>96</v>
      </c>
      <c r="W10" s="845"/>
      <c r="X10" s="845"/>
      <c r="Y10" s="845"/>
      <c r="Z10" s="845"/>
      <c r="AA10" s="845">
        <v>5</v>
      </c>
      <c r="AB10" s="845"/>
      <c r="AC10" s="845"/>
      <c r="AD10" s="845"/>
      <c r="AE10" s="846"/>
      <c r="AF10" s="847">
        <v>5</v>
      </c>
      <c r="AG10" s="848"/>
      <c r="AH10" s="848"/>
      <c r="AI10" s="848"/>
      <c r="AJ10" s="849"/>
      <c r="AK10" s="850" t="s">
        <v>578</v>
      </c>
      <c r="AL10" s="851"/>
      <c r="AM10" s="851"/>
      <c r="AN10" s="851"/>
      <c r="AO10" s="851"/>
      <c r="AP10" s="851" t="s">
        <v>578</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398</v>
      </c>
      <c r="B23" s="876" t="s">
        <v>399</v>
      </c>
      <c r="C23" s="877"/>
      <c r="D23" s="877"/>
      <c r="E23" s="877"/>
      <c r="F23" s="877"/>
      <c r="G23" s="877"/>
      <c r="H23" s="877"/>
      <c r="I23" s="877"/>
      <c r="J23" s="877"/>
      <c r="K23" s="877"/>
      <c r="L23" s="877"/>
      <c r="M23" s="877"/>
      <c r="N23" s="877"/>
      <c r="O23" s="877"/>
      <c r="P23" s="878"/>
      <c r="Q23" s="879">
        <v>24091</v>
      </c>
      <c r="R23" s="880"/>
      <c r="S23" s="880"/>
      <c r="T23" s="880"/>
      <c r="U23" s="880"/>
      <c r="V23" s="880">
        <v>23461</v>
      </c>
      <c r="W23" s="880"/>
      <c r="X23" s="880"/>
      <c r="Y23" s="880"/>
      <c r="Z23" s="880"/>
      <c r="AA23" s="880">
        <v>630</v>
      </c>
      <c r="AB23" s="880"/>
      <c r="AC23" s="880"/>
      <c r="AD23" s="880"/>
      <c r="AE23" s="881"/>
      <c r="AF23" s="882">
        <v>588</v>
      </c>
      <c r="AG23" s="880"/>
      <c r="AH23" s="880"/>
      <c r="AI23" s="880"/>
      <c r="AJ23" s="883"/>
      <c r="AK23" s="884"/>
      <c r="AL23" s="885"/>
      <c r="AM23" s="885"/>
      <c r="AN23" s="885"/>
      <c r="AO23" s="885"/>
      <c r="AP23" s="880"/>
      <c r="AQ23" s="880"/>
      <c r="AR23" s="880"/>
      <c r="AS23" s="880"/>
      <c r="AT23" s="880"/>
      <c r="AU23" s="886"/>
      <c r="AV23" s="886"/>
      <c r="AW23" s="886"/>
      <c r="AX23" s="886"/>
      <c r="AY23" s="887"/>
      <c r="AZ23" s="895" t="s">
        <v>237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400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376</v>
      </c>
      <c r="B26" s="827"/>
      <c r="C26" s="827"/>
      <c r="D26" s="827"/>
      <c r="E26" s="827"/>
      <c r="F26" s="827"/>
      <c r="G26" s="827"/>
      <c r="H26" s="827"/>
      <c r="I26" s="827"/>
      <c r="J26" s="827"/>
      <c r="K26" s="827"/>
      <c r="L26" s="827"/>
      <c r="M26" s="827"/>
      <c r="N26" s="827"/>
      <c r="O26" s="827"/>
      <c r="P26" s="828"/>
      <c r="Q26" s="803" t="s">
        <v>402</v>
      </c>
      <c r="R26" s="804"/>
      <c r="S26" s="804"/>
      <c r="T26" s="804"/>
      <c r="U26" s="805"/>
      <c r="V26" s="803" t="s">
        <v>403</v>
      </c>
      <c r="W26" s="804"/>
      <c r="X26" s="804"/>
      <c r="Y26" s="804"/>
      <c r="Z26" s="805"/>
      <c r="AA26" s="803" t="s">
        <v>404</v>
      </c>
      <c r="AB26" s="804"/>
      <c r="AC26" s="804"/>
      <c r="AD26" s="804"/>
      <c r="AE26" s="804"/>
      <c r="AF26" s="898" t="s">
        <v>405</v>
      </c>
      <c r="AG26" s="899"/>
      <c r="AH26" s="899"/>
      <c r="AI26" s="899"/>
      <c r="AJ26" s="900"/>
      <c r="AK26" s="804" t="s">
        <v>406</v>
      </c>
      <c r="AL26" s="804"/>
      <c r="AM26" s="804"/>
      <c r="AN26" s="804"/>
      <c r="AO26" s="805"/>
      <c r="AP26" s="803" t="s">
        <v>407</v>
      </c>
      <c r="AQ26" s="804"/>
      <c r="AR26" s="804"/>
      <c r="AS26" s="804"/>
      <c r="AT26" s="805"/>
      <c r="AU26" s="803" t="s">
        <v>408</v>
      </c>
      <c r="AV26" s="804"/>
      <c r="AW26" s="804"/>
      <c r="AX26" s="804"/>
      <c r="AY26" s="805"/>
      <c r="AZ26" s="803" t="s">
        <v>409</v>
      </c>
      <c r="BA26" s="804"/>
      <c r="BB26" s="804"/>
      <c r="BC26" s="804"/>
      <c r="BD26" s="805"/>
      <c r="BE26" s="803" t="s">
        <v>383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410</v>
      </c>
      <c r="C28" s="818"/>
      <c r="D28" s="818"/>
      <c r="E28" s="818"/>
      <c r="F28" s="818"/>
      <c r="G28" s="818"/>
      <c r="H28" s="818"/>
      <c r="I28" s="818"/>
      <c r="J28" s="818"/>
      <c r="K28" s="818"/>
      <c r="L28" s="818"/>
      <c r="M28" s="818"/>
      <c r="N28" s="818"/>
      <c r="O28" s="818"/>
      <c r="P28" s="819"/>
      <c r="Q28" s="908">
        <v>3204</v>
      </c>
      <c r="R28" s="909"/>
      <c r="S28" s="909"/>
      <c r="T28" s="909"/>
      <c r="U28" s="909"/>
      <c r="V28" s="909">
        <v>3153</v>
      </c>
      <c r="W28" s="909"/>
      <c r="X28" s="909"/>
      <c r="Y28" s="909"/>
      <c r="Z28" s="909"/>
      <c r="AA28" s="909">
        <v>51</v>
      </c>
      <c r="AB28" s="909"/>
      <c r="AC28" s="909"/>
      <c r="AD28" s="909"/>
      <c r="AE28" s="910"/>
      <c r="AF28" s="911">
        <v>51</v>
      </c>
      <c r="AG28" s="909"/>
      <c r="AH28" s="909"/>
      <c r="AI28" s="909"/>
      <c r="AJ28" s="912"/>
      <c r="AK28" s="913">
        <v>216</v>
      </c>
      <c r="AL28" s="904"/>
      <c r="AM28" s="904"/>
      <c r="AN28" s="904"/>
      <c r="AO28" s="904"/>
      <c r="AP28" s="904" t="s">
        <v>578</v>
      </c>
      <c r="AQ28" s="904"/>
      <c r="AR28" s="904"/>
      <c r="AS28" s="904"/>
      <c r="AT28" s="904"/>
      <c r="AU28" s="904" t="s">
        <v>578</v>
      </c>
      <c r="AV28" s="904"/>
      <c r="AW28" s="904"/>
      <c r="AX28" s="904"/>
      <c r="AY28" s="904"/>
      <c r="AZ28" s="905" t="s">
        <v>578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411</v>
      </c>
      <c r="C29" s="842"/>
      <c r="D29" s="842"/>
      <c r="E29" s="842"/>
      <c r="F29" s="842"/>
      <c r="G29" s="842"/>
      <c r="H29" s="842"/>
      <c r="I29" s="842"/>
      <c r="J29" s="842"/>
      <c r="K29" s="842"/>
      <c r="L29" s="842"/>
      <c r="M29" s="842"/>
      <c r="N29" s="842"/>
      <c r="O29" s="842"/>
      <c r="P29" s="843"/>
      <c r="Q29" s="844">
        <v>449</v>
      </c>
      <c r="R29" s="845"/>
      <c r="S29" s="845"/>
      <c r="T29" s="845"/>
      <c r="U29" s="845"/>
      <c r="V29" s="845">
        <v>448</v>
      </c>
      <c r="W29" s="845"/>
      <c r="X29" s="845"/>
      <c r="Y29" s="845"/>
      <c r="Z29" s="845"/>
      <c r="AA29" s="845">
        <v>0</v>
      </c>
      <c r="AB29" s="845"/>
      <c r="AC29" s="845"/>
      <c r="AD29" s="845"/>
      <c r="AE29" s="846"/>
      <c r="AF29" s="847">
        <v>0</v>
      </c>
      <c r="AG29" s="848"/>
      <c r="AH29" s="848"/>
      <c r="AI29" s="848"/>
      <c r="AJ29" s="849"/>
      <c r="AK29" s="916">
        <v>128</v>
      </c>
      <c r="AL29" s="917"/>
      <c r="AM29" s="917"/>
      <c r="AN29" s="917"/>
      <c r="AO29" s="917"/>
      <c r="AP29" s="917" t="s">
        <v>578</v>
      </c>
      <c r="AQ29" s="917"/>
      <c r="AR29" s="917"/>
      <c r="AS29" s="917"/>
      <c r="AT29" s="917"/>
      <c r="AU29" s="917" t="s">
        <v>578</v>
      </c>
      <c r="AV29" s="917"/>
      <c r="AW29" s="917"/>
      <c r="AX29" s="917"/>
      <c r="AY29" s="917"/>
      <c r="AZ29" s="918" t="s">
        <v>578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412</v>
      </c>
      <c r="C30" s="842"/>
      <c r="D30" s="842"/>
      <c r="E30" s="842"/>
      <c r="F30" s="842"/>
      <c r="G30" s="842"/>
      <c r="H30" s="842"/>
      <c r="I30" s="842"/>
      <c r="J30" s="842"/>
      <c r="K30" s="842"/>
      <c r="L30" s="842"/>
      <c r="M30" s="842"/>
      <c r="N30" s="842"/>
      <c r="O30" s="842"/>
      <c r="P30" s="843"/>
      <c r="Q30" s="844">
        <v>3170</v>
      </c>
      <c r="R30" s="845"/>
      <c r="S30" s="845"/>
      <c r="T30" s="845"/>
      <c r="U30" s="845"/>
      <c r="V30" s="845">
        <v>3041</v>
      </c>
      <c r="W30" s="845"/>
      <c r="X30" s="845"/>
      <c r="Y30" s="845"/>
      <c r="Z30" s="845"/>
      <c r="AA30" s="845">
        <v>130</v>
      </c>
      <c r="AB30" s="845"/>
      <c r="AC30" s="845"/>
      <c r="AD30" s="845"/>
      <c r="AE30" s="846"/>
      <c r="AF30" s="847">
        <v>130</v>
      </c>
      <c r="AG30" s="848"/>
      <c r="AH30" s="848"/>
      <c r="AI30" s="848"/>
      <c r="AJ30" s="849"/>
      <c r="AK30" s="916">
        <v>470</v>
      </c>
      <c r="AL30" s="917"/>
      <c r="AM30" s="917"/>
      <c r="AN30" s="917"/>
      <c r="AO30" s="917"/>
      <c r="AP30" s="917" t="s">
        <v>578</v>
      </c>
      <c r="AQ30" s="917"/>
      <c r="AR30" s="917"/>
      <c r="AS30" s="917"/>
      <c r="AT30" s="917"/>
      <c r="AU30" s="917" t="s">
        <v>578</v>
      </c>
      <c r="AV30" s="917"/>
      <c r="AW30" s="917"/>
      <c r="AX30" s="917"/>
      <c r="AY30" s="917"/>
      <c r="AZ30" s="918" t="s">
        <v>578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413</v>
      </c>
      <c r="C31" s="842"/>
      <c r="D31" s="842"/>
      <c r="E31" s="842"/>
      <c r="F31" s="842"/>
      <c r="G31" s="842"/>
      <c r="H31" s="842"/>
      <c r="I31" s="842"/>
      <c r="J31" s="842"/>
      <c r="K31" s="842"/>
      <c r="L31" s="842"/>
      <c r="M31" s="842"/>
      <c r="N31" s="842"/>
      <c r="O31" s="842"/>
      <c r="P31" s="843"/>
      <c r="Q31" s="844">
        <v>702</v>
      </c>
      <c r="R31" s="845"/>
      <c r="S31" s="845"/>
      <c r="T31" s="845"/>
      <c r="U31" s="845"/>
      <c r="V31" s="845">
        <v>598</v>
      </c>
      <c r="W31" s="845"/>
      <c r="X31" s="845"/>
      <c r="Y31" s="845"/>
      <c r="Z31" s="845"/>
      <c r="AA31" s="845">
        <v>104</v>
      </c>
      <c r="AB31" s="845"/>
      <c r="AC31" s="845"/>
      <c r="AD31" s="845"/>
      <c r="AE31" s="846"/>
      <c r="AF31" s="847">
        <v>1026</v>
      </c>
      <c r="AG31" s="848"/>
      <c r="AH31" s="848"/>
      <c r="AI31" s="848"/>
      <c r="AJ31" s="849"/>
      <c r="AK31" s="916">
        <v>1</v>
      </c>
      <c r="AL31" s="917"/>
      <c r="AM31" s="917"/>
      <c r="AN31" s="917"/>
      <c r="AO31" s="917"/>
      <c r="AP31" s="917">
        <v>3617</v>
      </c>
      <c r="AQ31" s="917"/>
      <c r="AR31" s="917"/>
      <c r="AS31" s="917"/>
      <c r="AT31" s="917"/>
      <c r="AU31" s="917">
        <v>11</v>
      </c>
      <c r="AV31" s="917"/>
      <c r="AW31" s="917"/>
      <c r="AX31" s="917"/>
      <c r="AY31" s="917"/>
      <c r="AZ31" s="918" t="s">
        <v>578</v>
      </c>
      <c r="BA31" s="918"/>
      <c r="BB31" s="918"/>
      <c r="BC31" s="918"/>
      <c r="BD31" s="918"/>
      <c r="BE31" s="914" t="s">
        <v>414</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415</v>
      </c>
      <c r="C32" s="842"/>
      <c r="D32" s="842"/>
      <c r="E32" s="842"/>
      <c r="F32" s="842"/>
      <c r="G32" s="842"/>
      <c r="H32" s="842"/>
      <c r="I32" s="842"/>
      <c r="J32" s="842"/>
      <c r="K32" s="842"/>
      <c r="L32" s="842"/>
      <c r="M32" s="842"/>
      <c r="N32" s="842"/>
      <c r="O32" s="842"/>
      <c r="P32" s="843"/>
      <c r="Q32" s="844">
        <v>1689</v>
      </c>
      <c r="R32" s="845"/>
      <c r="S32" s="845"/>
      <c r="T32" s="845"/>
      <c r="U32" s="845"/>
      <c r="V32" s="845">
        <v>1610</v>
      </c>
      <c r="W32" s="845"/>
      <c r="X32" s="845"/>
      <c r="Y32" s="845"/>
      <c r="Z32" s="845"/>
      <c r="AA32" s="845">
        <v>79</v>
      </c>
      <c r="AB32" s="845"/>
      <c r="AC32" s="845"/>
      <c r="AD32" s="845"/>
      <c r="AE32" s="846"/>
      <c r="AF32" s="847">
        <v>458</v>
      </c>
      <c r="AG32" s="848"/>
      <c r="AH32" s="848"/>
      <c r="AI32" s="848"/>
      <c r="AJ32" s="849"/>
      <c r="AK32" s="916">
        <v>820</v>
      </c>
      <c r="AL32" s="917"/>
      <c r="AM32" s="917"/>
      <c r="AN32" s="917"/>
      <c r="AO32" s="917"/>
      <c r="AP32" s="917">
        <v>11541</v>
      </c>
      <c r="AQ32" s="917"/>
      <c r="AR32" s="917"/>
      <c r="AS32" s="917"/>
      <c r="AT32" s="917"/>
      <c r="AU32" s="917">
        <v>7952</v>
      </c>
      <c r="AV32" s="917"/>
      <c r="AW32" s="917"/>
      <c r="AX32" s="917"/>
      <c r="AY32" s="917"/>
      <c r="AZ32" s="918" t="s">
        <v>578</v>
      </c>
      <c r="BA32" s="918"/>
      <c r="BB32" s="918"/>
      <c r="BC32" s="918"/>
      <c r="BD32" s="918"/>
      <c r="BE32" s="914" t="s">
        <v>416</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398</v>
      </c>
      <c r="B63" s="876" t="s">
        <v>418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1665</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237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420</v>
      </c>
      <c r="B66" s="827"/>
      <c r="C66" s="827"/>
      <c r="D66" s="827"/>
      <c r="E66" s="827"/>
      <c r="F66" s="827"/>
      <c r="G66" s="827"/>
      <c r="H66" s="827"/>
      <c r="I66" s="827"/>
      <c r="J66" s="827"/>
      <c r="K66" s="827"/>
      <c r="L66" s="827"/>
      <c r="M66" s="827"/>
      <c r="N66" s="827"/>
      <c r="O66" s="827"/>
      <c r="P66" s="828"/>
      <c r="Q66" s="803" t="s">
        <v>402</v>
      </c>
      <c r="R66" s="804"/>
      <c r="S66" s="804"/>
      <c r="T66" s="804"/>
      <c r="U66" s="805"/>
      <c r="V66" s="803" t="s">
        <v>421</v>
      </c>
      <c r="W66" s="804"/>
      <c r="X66" s="804"/>
      <c r="Y66" s="804"/>
      <c r="Z66" s="805"/>
      <c r="AA66" s="803" t="s">
        <v>404</v>
      </c>
      <c r="AB66" s="804"/>
      <c r="AC66" s="804"/>
      <c r="AD66" s="804"/>
      <c r="AE66" s="805"/>
      <c r="AF66" s="938" t="s">
        <v>405</v>
      </c>
      <c r="AG66" s="899"/>
      <c r="AH66" s="899"/>
      <c r="AI66" s="899"/>
      <c r="AJ66" s="939"/>
      <c r="AK66" s="803" t="s">
        <v>406</v>
      </c>
      <c r="AL66" s="827"/>
      <c r="AM66" s="827"/>
      <c r="AN66" s="827"/>
      <c r="AO66" s="828"/>
      <c r="AP66" s="803" t="s">
        <v>407</v>
      </c>
      <c r="AQ66" s="804"/>
      <c r="AR66" s="804"/>
      <c r="AS66" s="804"/>
      <c r="AT66" s="805"/>
      <c r="AU66" s="803" t="s">
        <v>422</v>
      </c>
      <c r="AV66" s="804"/>
      <c r="AW66" s="804"/>
      <c r="AX66" s="804"/>
      <c r="AY66" s="805"/>
      <c r="AZ66" s="803" t="s">
        <v>383</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579</v>
      </c>
      <c r="C68" s="956"/>
      <c r="D68" s="956"/>
      <c r="E68" s="956"/>
      <c r="F68" s="956"/>
      <c r="G68" s="956"/>
      <c r="H68" s="956"/>
      <c r="I68" s="956"/>
      <c r="J68" s="956"/>
      <c r="K68" s="956"/>
      <c r="L68" s="956"/>
      <c r="M68" s="956"/>
      <c r="N68" s="956"/>
      <c r="O68" s="956"/>
      <c r="P68" s="957"/>
      <c r="Q68" s="958">
        <v>1931</v>
      </c>
      <c r="R68" s="952"/>
      <c r="S68" s="952"/>
      <c r="T68" s="952"/>
      <c r="U68" s="952"/>
      <c r="V68" s="952">
        <v>1897</v>
      </c>
      <c r="W68" s="952"/>
      <c r="X68" s="952"/>
      <c r="Y68" s="952"/>
      <c r="Z68" s="952"/>
      <c r="AA68" s="952">
        <v>34</v>
      </c>
      <c r="AB68" s="952"/>
      <c r="AC68" s="952"/>
      <c r="AD68" s="952"/>
      <c r="AE68" s="952"/>
      <c r="AF68" s="952">
        <v>34</v>
      </c>
      <c r="AG68" s="952"/>
      <c r="AH68" s="952"/>
      <c r="AI68" s="952"/>
      <c r="AJ68" s="952"/>
      <c r="AK68" s="952" t="s">
        <v>578</v>
      </c>
      <c r="AL68" s="952"/>
      <c r="AM68" s="952"/>
      <c r="AN68" s="952"/>
      <c r="AO68" s="952"/>
      <c r="AP68" s="952">
        <v>581</v>
      </c>
      <c r="AQ68" s="952"/>
      <c r="AR68" s="952"/>
      <c r="AS68" s="952"/>
      <c r="AT68" s="952"/>
      <c r="AU68" s="952">
        <v>225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580</v>
      </c>
      <c r="C69" s="960"/>
      <c r="D69" s="960"/>
      <c r="E69" s="960"/>
      <c r="F69" s="960"/>
      <c r="G69" s="960"/>
      <c r="H69" s="960"/>
      <c r="I69" s="960"/>
      <c r="J69" s="960"/>
      <c r="K69" s="960"/>
      <c r="L69" s="960"/>
      <c r="M69" s="960"/>
      <c r="N69" s="960"/>
      <c r="O69" s="960"/>
      <c r="P69" s="961"/>
      <c r="Q69" s="962">
        <v>3603</v>
      </c>
      <c r="R69" s="917"/>
      <c r="S69" s="917"/>
      <c r="T69" s="917"/>
      <c r="U69" s="917"/>
      <c r="V69" s="917">
        <v>3083</v>
      </c>
      <c r="W69" s="917"/>
      <c r="X69" s="917"/>
      <c r="Y69" s="917"/>
      <c r="Z69" s="917"/>
      <c r="AA69" s="917">
        <v>520</v>
      </c>
      <c r="AB69" s="917"/>
      <c r="AC69" s="917"/>
      <c r="AD69" s="917"/>
      <c r="AE69" s="917"/>
      <c r="AF69" s="917">
        <v>520</v>
      </c>
      <c r="AG69" s="917"/>
      <c r="AH69" s="917"/>
      <c r="AI69" s="917"/>
      <c r="AJ69" s="917"/>
      <c r="AK69" s="917" t="s">
        <v>578</v>
      </c>
      <c r="AL69" s="917"/>
      <c r="AM69" s="917"/>
      <c r="AN69" s="917"/>
      <c r="AO69" s="917"/>
      <c r="AP69" s="917" t="s">
        <v>578</v>
      </c>
      <c r="AQ69" s="917"/>
      <c r="AR69" s="917"/>
      <c r="AS69" s="917"/>
      <c r="AT69" s="917"/>
      <c r="AU69" s="917" t="s">
        <v>578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581</v>
      </c>
      <c r="C70" s="960"/>
      <c r="D70" s="960"/>
      <c r="E70" s="960"/>
      <c r="F70" s="960"/>
      <c r="G70" s="960"/>
      <c r="H70" s="960"/>
      <c r="I70" s="960"/>
      <c r="J70" s="960"/>
      <c r="K70" s="960"/>
      <c r="L70" s="960"/>
      <c r="M70" s="960"/>
      <c r="N70" s="960"/>
      <c r="O70" s="960"/>
      <c r="P70" s="961"/>
      <c r="Q70" s="962">
        <v>154</v>
      </c>
      <c r="R70" s="917"/>
      <c r="S70" s="917"/>
      <c r="T70" s="917"/>
      <c r="U70" s="917"/>
      <c r="V70" s="917">
        <v>150</v>
      </c>
      <c r="W70" s="917"/>
      <c r="X70" s="917"/>
      <c r="Y70" s="917"/>
      <c r="Z70" s="917"/>
      <c r="AA70" s="917">
        <v>4</v>
      </c>
      <c r="AB70" s="917"/>
      <c r="AC70" s="917"/>
      <c r="AD70" s="917"/>
      <c r="AE70" s="917"/>
      <c r="AF70" s="917">
        <v>4</v>
      </c>
      <c r="AG70" s="917"/>
      <c r="AH70" s="917"/>
      <c r="AI70" s="917"/>
      <c r="AJ70" s="917"/>
      <c r="AK70" s="917" t="s">
        <v>578</v>
      </c>
      <c r="AL70" s="917"/>
      <c r="AM70" s="917"/>
      <c r="AN70" s="917"/>
      <c r="AO70" s="917"/>
      <c r="AP70" s="917" t="s">
        <v>578</v>
      </c>
      <c r="AQ70" s="917"/>
      <c r="AR70" s="917"/>
      <c r="AS70" s="917"/>
      <c r="AT70" s="917"/>
      <c r="AU70" s="917" t="s">
        <v>578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582</v>
      </c>
      <c r="C71" s="960"/>
      <c r="D71" s="960"/>
      <c r="E71" s="960"/>
      <c r="F71" s="960"/>
      <c r="G71" s="960"/>
      <c r="H71" s="960"/>
      <c r="I71" s="960"/>
      <c r="J71" s="960"/>
      <c r="K71" s="960"/>
      <c r="L71" s="960"/>
      <c r="M71" s="960"/>
      <c r="N71" s="960"/>
      <c r="O71" s="960"/>
      <c r="P71" s="961"/>
      <c r="Q71" s="962">
        <v>539</v>
      </c>
      <c r="R71" s="917"/>
      <c r="S71" s="917"/>
      <c r="T71" s="917"/>
      <c r="U71" s="917"/>
      <c r="V71" s="917">
        <v>522</v>
      </c>
      <c r="W71" s="917"/>
      <c r="X71" s="917"/>
      <c r="Y71" s="917"/>
      <c r="Z71" s="917"/>
      <c r="AA71" s="917">
        <v>17</v>
      </c>
      <c r="AB71" s="917"/>
      <c r="AC71" s="917"/>
      <c r="AD71" s="917"/>
      <c r="AE71" s="917"/>
      <c r="AF71" s="917">
        <v>17</v>
      </c>
      <c r="AG71" s="917"/>
      <c r="AH71" s="917"/>
      <c r="AI71" s="917"/>
      <c r="AJ71" s="917"/>
      <c r="AK71" s="917" t="s">
        <v>578</v>
      </c>
      <c r="AL71" s="917"/>
      <c r="AM71" s="917"/>
      <c r="AN71" s="917"/>
      <c r="AO71" s="917"/>
      <c r="AP71" s="917" t="s">
        <v>578</v>
      </c>
      <c r="AQ71" s="917"/>
      <c r="AR71" s="917"/>
      <c r="AS71" s="917"/>
      <c r="AT71" s="917"/>
      <c r="AU71" s="917" t="s">
        <v>578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583</v>
      </c>
      <c r="C72" s="960"/>
      <c r="D72" s="960"/>
      <c r="E72" s="960"/>
      <c r="F72" s="960"/>
      <c r="G72" s="960"/>
      <c r="H72" s="960"/>
      <c r="I72" s="960"/>
      <c r="J72" s="960"/>
      <c r="K72" s="960"/>
      <c r="L72" s="960"/>
      <c r="M72" s="960"/>
      <c r="N72" s="960"/>
      <c r="O72" s="960"/>
      <c r="P72" s="961"/>
      <c r="Q72" s="962">
        <v>159202</v>
      </c>
      <c r="R72" s="917"/>
      <c r="S72" s="917"/>
      <c r="T72" s="917"/>
      <c r="U72" s="917"/>
      <c r="V72" s="917">
        <v>154250</v>
      </c>
      <c r="W72" s="917"/>
      <c r="X72" s="917"/>
      <c r="Y72" s="917"/>
      <c r="Z72" s="917"/>
      <c r="AA72" s="917">
        <v>4952</v>
      </c>
      <c r="AB72" s="917"/>
      <c r="AC72" s="917"/>
      <c r="AD72" s="917"/>
      <c r="AE72" s="917"/>
      <c r="AF72" s="917">
        <v>4952</v>
      </c>
      <c r="AG72" s="917"/>
      <c r="AH72" s="917"/>
      <c r="AI72" s="917"/>
      <c r="AJ72" s="917"/>
      <c r="AK72" s="917" t="s">
        <v>578</v>
      </c>
      <c r="AL72" s="917"/>
      <c r="AM72" s="917"/>
      <c r="AN72" s="917"/>
      <c r="AO72" s="917"/>
      <c r="AP72" s="917" t="s">
        <v>578</v>
      </c>
      <c r="AQ72" s="917"/>
      <c r="AR72" s="917"/>
      <c r="AS72" s="917"/>
      <c r="AT72" s="917"/>
      <c r="AU72" s="917" t="s">
        <v>578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584</v>
      </c>
      <c r="C73" s="960"/>
      <c r="D73" s="960"/>
      <c r="E73" s="960"/>
      <c r="F73" s="960"/>
      <c r="G73" s="960"/>
      <c r="H73" s="960"/>
      <c r="I73" s="960"/>
      <c r="J73" s="960"/>
      <c r="K73" s="960"/>
      <c r="L73" s="960"/>
      <c r="M73" s="960"/>
      <c r="N73" s="960"/>
      <c r="O73" s="960"/>
      <c r="P73" s="961"/>
      <c r="Q73" s="962">
        <v>6</v>
      </c>
      <c r="R73" s="917"/>
      <c r="S73" s="917"/>
      <c r="T73" s="917"/>
      <c r="U73" s="917"/>
      <c r="V73" s="917">
        <v>3</v>
      </c>
      <c r="W73" s="917"/>
      <c r="X73" s="917"/>
      <c r="Y73" s="917"/>
      <c r="Z73" s="917"/>
      <c r="AA73" s="917">
        <v>2</v>
      </c>
      <c r="AB73" s="917"/>
      <c r="AC73" s="917"/>
      <c r="AD73" s="917"/>
      <c r="AE73" s="917"/>
      <c r="AF73" s="917">
        <v>2</v>
      </c>
      <c r="AG73" s="917"/>
      <c r="AH73" s="917"/>
      <c r="AI73" s="917"/>
      <c r="AJ73" s="917"/>
      <c r="AK73" s="917" t="s">
        <v>578</v>
      </c>
      <c r="AL73" s="917"/>
      <c r="AM73" s="917"/>
      <c r="AN73" s="917"/>
      <c r="AO73" s="917"/>
      <c r="AP73" s="917" t="s">
        <v>578</v>
      </c>
      <c r="AQ73" s="917"/>
      <c r="AR73" s="917"/>
      <c r="AS73" s="917"/>
      <c r="AT73" s="917"/>
      <c r="AU73" s="917" t="s">
        <v>578</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398</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311</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311</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311</v>
      </c>
      <c r="DR109" s="981"/>
      <c r="DS109" s="981"/>
      <c r="DT109" s="981"/>
      <c r="DU109" s="982"/>
      <c r="DV109" s="980" t="s">
        <v>434</v>
      </c>
      <c r="DW109" s="981"/>
      <c r="DX109" s="981"/>
      <c r="DY109" s="981"/>
      <c r="DZ109" s="983"/>
    </row>
    <row r="110" spans="1:131" s="248"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2833596</v>
      </c>
      <c r="AB110" s="988"/>
      <c r="AC110" s="988"/>
      <c r="AD110" s="988"/>
      <c r="AE110" s="989"/>
      <c r="AF110" s="990">
        <v>2806319</v>
      </c>
      <c r="AG110" s="988"/>
      <c r="AH110" s="988"/>
      <c r="AI110" s="988"/>
      <c r="AJ110" s="989"/>
      <c r="AK110" s="990">
        <v>2718598</v>
      </c>
      <c r="AL110" s="988"/>
      <c r="AM110" s="988"/>
      <c r="AN110" s="988"/>
      <c r="AO110" s="989"/>
      <c r="AP110" s="991">
        <v>33.6</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23932677</v>
      </c>
      <c r="BR110" s="1023"/>
      <c r="BS110" s="1023"/>
      <c r="BT110" s="1023"/>
      <c r="BU110" s="1023"/>
      <c r="BV110" s="1023">
        <v>23651886</v>
      </c>
      <c r="BW110" s="1023"/>
      <c r="BX110" s="1023"/>
      <c r="BY110" s="1023"/>
      <c r="BZ110" s="1023"/>
      <c r="CA110" s="1023">
        <v>23817729</v>
      </c>
      <c r="CB110" s="1023"/>
      <c r="CC110" s="1023"/>
      <c r="CD110" s="1023"/>
      <c r="CE110" s="1023"/>
      <c r="CF110" s="1037">
        <v>294.7</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237</v>
      </c>
      <c r="DH110" s="1023"/>
      <c r="DI110" s="1023"/>
      <c r="DJ110" s="1023"/>
      <c r="DK110" s="1023"/>
      <c r="DL110" s="1023" t="s">
        <v>237</v>
      </c>
      <c r="DM110" s="1023"/>
      <c r="DN110" s="1023"/>
      <c r="DO110" s="1023"/>
      <c r="DP110" s="1023"/>
      <c r="DQ110" s="1023" t="s">
        <v>237</v>
      </c>
      <c r="DR110" s="1023"/>
      <c r="DS110" s="1023"/>
      <c r="DT110" s="1023"/>
      <c r="DU110" s="1023"/>
      <c r="DV110" s="1024" t="s">
        <v>237</v>
      </c>
      <c r="DW110" s="1024"/>
      <c r="DX110" s="1024"/>
      <c r="DY110" s="1024"/>
      <c r="DZ110" s="1025"/>
    </row>
    <row r="111" spans="1:131" s="248" customFormat="1" ht="26.25" customHeight="1" x14ac:dyDescent="0.15">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441</v>
      </c>
      <c r="AB111" s="1030"/>
      <c r="AC111" s="1030"/>
      <c r="AD111" s="1030"/>
      <c r="AE111" s="1031"/>
      <c r="AF111" s="1032" t="s">
        <v>441</v>
      </c>
      <c r="AG111" s="1030"/>
      <c r="AH111" s="1030"/>
      <c r="AI111" s="1030"/>
      <c r="AJ111" s="1031"/>
      <c r="AK111" s="1032" t="s">
        <v>441</v>
      </c>
      <c r="AL111" s="1030"/>
      <c r="AM111" s="1030"/>
      <c r="AN111" s="1030"/>
      <c r="AO111" s="1031"/>
      <c r="AP111" s="1033" t="s">
        <v>237</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v>41609</v>
      </c>
      <c r="BR111" s="1016"/>
      <c r="BS111" s="1016"/>
      <c r="BT111" s="1016"/>
      <c r="BU111" s="1016"/>
      <c r="BV111" s="1016" t="s">
        <v>441</v>
      </c>
      <c r="BW111" s="1016"/>
      <c r="BX111" s="1016"/>
      <c r="BY111" s="1016"/>
      <c r="BZ111" s="1016"/>
      <c r="CA111" s="1016" t="s">
        <v>441</v>
      </c>
      <c r="CB111" s="1016"/>
      <c r="CC111" s="1016"/>
      <c r="CD111" s="1016"/>
      <c r="CE111" s="1016"/>
      <c r="CF111" s="1010" t="s">
        <v>237</v>
      </c>
      <c r="CG111" s="1011"/>
      <c r="CH111" s="1011"/>
      <c r="CI111" s="1011"/>
      <c r="CJ111" s="1011"/>
      <c r="CK111" s="1041"/>
      <c r="CL111" s="1042"/>
      <c r="CM111" s="1012" t="s">
        <v>443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441</v>
      </c>
      <c r="DH111" s="1016"/>
      <c r="DI111" s="1016"/>
      <c r="DJ111" s="1016"/>
      <c r="DK111" s="1016"/>
      <c r="DL111" s="1016" t="s">
        <v>441</v>
      </c>
      <c r="DM111" s="1016"/>
      <c r="DN111" s="1016"/>
      <c r="DO111" s="1016"/>
      <c r="DP111" s="1016"/>
      <c r="DQ111" s="1016" t="s">
        <v>237</v>
      </c>
      <c r="DR111" s="1016"/>
      <c r="DS111" s="1016"/>
      <c r="DT111" s="1016"/>
      <c r="DU111" s="1016"/>
      <c r="DV111" s="1017" t="s">
        <v>237</v>
      </c>
      <c r="DW111" s="1017"/>
      <c r="DX111" s="1017"/>
      <c r="DY111" s="1017"/>
      <c r="DZ111" s="1018"/>
    </row>
    <row r="112" spans="1:131" s="248" customFormat="1" ht="26.25" customHeight="1" x14ac:dyDescent="0.15">
      <c r="A112" s="1048" t="s">
        <v>444</v>
      </c>
      <c r="B112" s="1049"/>
      <c r="C112" s="1046" t="s">
        <v>445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446</v>
      </c>
      <c r="AB112" s="1055"/>
      <c r="AC112" s="1055"/>
      <c r="AD112" s="1055"/>
      <c r="AE112" s="1056"/>
      <c r="AF112" s="1057" t="s">
        <v>441</v>
      </c>
      <c r="AG112" s="1055"/>
      <c r="AH112" s="1055"/>
      <c r="AI112" s="1055"/>
      <c r="AJ112" s="1056"/>
      <c r="AK112" s="1057" t="s">
        <v>237</v>
      </c>
      <c r="AL112" s="1055"/>
      <c r="AM112" s="1055"/>
      <c r="AN112" s="1055"/>
      <c r="AO112" s="1056"/>
      <c r="AP112" s="1058" t="s">
        <v>446</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8734460</v>
      </c>
      <c r="BR112" s="1016"/>
      <c r="BS112" s="1016"/>
      <c r="BT112" s="1016"/>
      <c r="BU112" s="1016"/>
      <c r="BV112" s="1016">
        <v>8282205</v>
      </c>
      <c r="BW112" s="1016"/>
      <c r="BX112" s="1016"/>
      <c r="BY112" s="1016"/>
      <c r="BZ112" s="1016"/>
      <c r="CA112" s="1016">
        <v>7962865</v>
      </c>
      <c r="CB112" s="1016"/>
      <c r="CC112" s="1016"/>
      <c r="CD112" s="1016"/>
      <c r="CE112" s="1016"/>
      <c r="CF112" s="1010">
        <v>98.5</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237</v>
      </c>
      <c r="DH112" s="1016"/>
      <c r="DI112" s="1016"/>
      <c r="DJ112" s="1016"/>
      <c r="DK112" s="1016"/>
      <c r="DL112" s="1016" t="s">
        <v>441</v>
      </c>
      <c r="DM112" s="1016"/>
      <c r="DN112" s="1016"/>
      <c r="DO112" s="1016"/>
      <c r="DP112" s="1016"/>
      <c r="DQ112" s="1016" t="s">
        <v>237</v>
      </c>
      <c r="DR112" s="1016"/>
      <c r="DS112" s="1016"/>
      <c r="DT112" s="1016"/>
      <c r="DU112" s="1016"/>
      <c r="DV112" s="1017" t="s">
        <v>441</v>
      </c>
      <c r="DW112" s="1017"/>
      <c r="DX112" s="1017"/>
      <c r="DY112" s="1017"/>
      <c r="DZ112" s="1018"/>
    </row>
    <row r="113" spans="1:130" s="248" customFormat="1" ht="26.25" customHeight="1" x14ac:dyDescent="0.15">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989954</v>
      </c>
      <c r="AB113" s="1030"/>
      <c r="AC113" s="1030"/>
      <c r="AD113" s="1030"/>
      <c r="AE113" s="1031"/>
      <c r="AF113" s="1032">
        <v>936974</v>
      </c>
      <c r="AG113" s="1030"/>
      <c r="AH113" s="1030"/>
      <c r="AI113" s="1030"/>
      <c r="AJ113" s="1031"/>
      <c r="AK113" s="1032">
        <v>899419</v>
      </c>
      <c r="AL113" s="1030"/>
      <c r="AM113" s="1030"/>
      <c r="AN113" s="1030"/>
      <c r="AO113" s="1031"/>
      <c r="AP113" s="1033">
        <v>11.1</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v>279018</v>
      </c>
      <c r="BR113" s="1016"/>
      <c r="BS113" s="1016"/>
      <c r="BT113" s="1016"/>
      <c r="BU113" s="1016"/>
      <c r="BV113" s="1016">
        <v>231347</v>
      </c>
      <c r="BW113" s="1016"/>
      <c r="BX113" s="1016"/>
      <c r="BY113" s="1016"/>
      <c r="BZ113" s="1016"/>
      <c r="CA113" s="1016">
        <v>225123</v>
      </c>
      <c r="CB113" s="1016"/>
      <c r="CC113" s="1016"/>
      <c r="CD113" s="1016"/>
      <c r="CE113" s="1016"/>
      <c r="CF113" s="1010">
        <v>2.8</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446</v>
      </c>
      <c r="DH113" s="1055"/>
      <c r="DI113" s="1055"/>
      <c r="DJ113" s="1055"/>
      <c r="DK113" s="1056"/>
      <c r="DL113" s="1057" t="s">
        <v>446</v>
      </c>
      <c r="DM113" s="1055"/>
      <c r="DN113" s="1055"/>
      <c r="DO113" s="1055"/>
      <c r="DP113" s="1056"/>
      <c r="DQ113" s="1057" t="s">
        <v>446</v>
      </c>
      <c r="DR113" s="1055"/>
      <c r="DS113" s="1055"/>
      <c r="DT113" s="1055"/>
      <c r="DU113" s="1056"/>
      <c r="DV113" s="1058" t="s">
        <v>237</v>
      </c>
      <c r="DW113" s="1059"/>
      <c r="DX113" s="1059"/>
      <c r="DY113" s="1059"/>
      <c r="DZ113" s="1060"/>
    </row>
    <row r="114" spans="1:130" s="248" customFormat="1" ht="26.25" customHeight="1" x14ac:dyDescent="0.15">
      <c r="A114" s="1050"/>
      <c r="B114" s="1051"/>
      <c r="C114" s="1046" t="s">
        <v>452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94346</v>
      </c>
      <c r="AB114" s="1055"/>
      <c r="AC114" s="1055"/>
      <c r="AD114" s="1055"/>
      <c r="AE114" s="1056"/>
      <c r="AF114" s="1057">
        <v>74113</v>
      </c>
      <c r="AG114" s="1055"/>
      <c r="AH114" s="1055"/>
      <c r="AI114" s="1055"/>
      <c r="AJ114" s="1056"/>
      <c r="AK114" s="1057">
        <v>61873</v>
      </c>
      <c r="AL114" s="1055"/>
      <c r="AM114" s="1055"/>
      <c r="AN114" s="1055"/>
      <c r="AO114" s="1056"/>
      <c r="AP114" s="1058">
        <v>0.8</v>
      </c>
      <c r="AQ114" s="1059"/>
      <c r="AR114" s="1059"/>
      <c r="AS114" s="1059"/>
      <c r="AT114" s="1060"/>
      <c r="AU114" s="996"/>
      <c r="AV114" s="997"/>
      <c r="AW114" s="997"/>
      <c r="AX114" s="997"/>
      <c r="AY114" s="997"/>
      <c r="AZ114" s="1045" t="s">
        <v>453</v>
      </c>
      <c r="BA114" s="1046"/>
      <c r="BB114" s="1046"/>
      <c r="BC114" s="1046"/>
      <c r="BD114" s="1046"/>
      <c r="BE114" s="1046"/>
      <c r="BF114" s="1046"/>
      <c r="BG114" s="1046"/>
      <c r="BH114" s="1046"/>
      <c r="BI114" s="1046"/>
      <c r="BJ114" s="1046"/>
      <c r="BK114" s="1046"/>
      <c r="BL114" s="1046"/>
      <c r="BM114" s="1046"/>
      <c r="BN114" s="1046"/>
      <c r="BO114" s="1046"/>
      <c r="BP114" s="1047"/>
      <c r="BQ114" s="1015">
        <v>2284876</v>
      </c>
      <c r="BR114" s="1016"/>
      <c r="BS114" s="1016"/>
      <c r="BT114" s="1016"/>
      <c r="BU114" s="1016"/>
      <c r="BV114" s="1016">
        <v>2250900</v>
      </c>
      <c r="BW114" s="1016"/>
      <c r="BX114" s="1016"/>
      <c r="BY114" s="1016"/>
      <c r="BZ114" s="1016"/>
      <c r="CA114" s="1016">
        <v>2191278</v>
      </c>
      <c r="CB114" s="1016"/>
      <c r="CC114" s="1016"/>
      <c r="CD114" s="1016"/>
      <c r="CE114" s="1016"/>
      <c r="CF114" s="1010">
        <v>27.1</v>
      </c>
      <c r="CG114" s="1011"/>
      <c r="CH114" s="1011"/>
      <c r="CI114" s="1011"/>
      <c r="CJ114" s="1011"/>
      <c r="CK114" s="1041"/>
      <c r="CL114" s="1042"/>
      <c r="CM114" s="1012" t="s">
        <v>454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446</v>
      </c>
      <c r="DH114" s="1055"/>
      <c r="DI114" s="1055"/>
      <c r="DJ114" s="1055"/>
      <c r="DK114" s="1056"/>
      <c r="DL114" s="1057" t="s">
        <v>237</v>
      </c>
      <c r="DM114" s="1055"/>
      <c r="DN114" s="1055"/>
      <c r="DO114" s="1055"/>
      <c r="DP114" s="1056"/>
      <c r="DQ114" s="1057" t="s">
        <v>446</v>
      </c>
      <c r="DR114" s="1055"/>
      <c r="DS114" s="1055"/>
      <c r="DT114" s="1055"/>
      <c r="DU114" s="1056"/>
      <c r="DV114" s="1058" t="s">
        <v>237</v>
      </c>
      <c r="DW114" s="1059"/>
      <c r="DX114" s="1059"/>
      <c r="DY114" s="1059"/>
      <c r="DZ114" s="1060"/>
    </row>
    <row r="115" spans="1:130" s="248" customFormat="1" ht="26.25" customHeight="1" x14ac:dyDescent="0.15">
      <c r="A115" s="1050"/>
      <c r="B115" s="1051"/>
      <c r="C115" s="1046" t="s">
        <v>455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441</v>
      </c>
      <c r="AB115" s="1030"/>
      <c r="AC115" s="1030"/>
      <c r="AD115" s="1030"/>
      <c r="AE115" s="1031"/>
      <c r="AF115" s="1032" t="s">
        <v>237</v>
      </c>
      <c r="AG115" s="1030"/>
      <c r="AH115" s="1030"/>
      <c r="AI115" s="1030"/>
      <c r="AJ115" s="1031"/>
      <c r="AK115" s="1032" t="s">
        <v>441</v>
      </c>
      <c r="AL115" s="1030"/>
      <c r="AM115" s="1030"/>
      <c r="AN115" s="1030"/>
      <c r="AO115" s="1031"/>
      <c r="AP115" s="1033" t="s">
        <v>446</v>
      </c>
      <c r="AQ115" s="1034"/>
      <c r="AR115" s="1034"/>
      <c r="AS115" s="1034"/>
      <c r="AT115" s="1035"/>
      <c r="AU115" s="996"/>
      <c r="AV115" s="997"/>
      <c r="AW115" s="997"/>
      <c r="AX115" s="997"/>
      <c r="AY115" s="997"/>
      <c r="AZ115" s="1045" t="s">
        <v>456</v>
      </c>
      <c r="BA115" s="1046"/>
      <c r="BB115" s="1046"/>
      <c r="BC115" s="1046"/>
      <c r="BD115" s="1046"/>
      <c r="BE115" s="1046"/>
      <c r="BF115" s="1046"/>
      <c r="BG115" s="1046"/>
      <c r="BH115" s="1046"/>
      <c r="BI115" s="1046"/>
      <c r="BJ115" s="1046"/>
      <c r="BK115" s="1046"/>
      <c r="BL115" s="1046"/>
      <c r="BM115" s="1046"/>
      <c r="BN115" s="1046"/>
      <c r="BO115" s="1046"/>
      <c r="BP115" s="1047"/>
      <c r="BQ115" s="1015">
        <v>62830</v>
      </c>
      <c r="BR115" s="1016"/>
      <c r="BS115" s="1016"/>
      <c r="BT115" s="1016"/>
      <c r="BU115" s="1016"/>
      <c r="BV115" s="1016">
        <v>4815</v>
      </c>
      <c r="BW115" s="1016"/>
      <c r="BX115" s="1016"/>
      <c r="BY115" s="1016"/>
      <c r="BZ115" s="1016"/>
      <c r="CA115" s="1016">
        <v>3396</v>
      </c>
      <c r="CB115" s="1016"/>
      <c r="CC115" s="1016"/>
      <c r="CD115" s="1016"/>
      <c r="CE115" s="1016"/>
      <c r="CF115" s="1010">
        <v>0</v>
      </c>
      <c r="CG115" s="1011"/>
      <c r="CH115" s="1011"/>
      <c r="CI115" s="1011"/>
      <c r="CJ115" s="1011"/>
      <c r="CK115" s="1041"/>
      <c r="CL115" s="1042"/>
      <c r="CM115" s="1045" t="s">
        <v>457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41609</v>
      </c>
      <c r="DH115" s="1055"/>
      <c r="DI115" s="1055"/>
      <c r="DJ115" s="1055"/>
      <c r="DK115" s="1056"/>
      <c r="DL115" s="1057" t="s">
        <v>237</v>
      </c>
      <c r="DM115" s="1055"/>
      <c r="DN115" s="1055"/>
      <c r="DO115" s="1055"/>
      <c r="DP115" s="1056"/>
      <c r="DQ115" s="1057" t="s">
        <v>441</v>
      </c>
      <c r="DR115" s="1055"/>
      <c r="DS115" s="1055"/>
      <c r="DT115" s="1055"/>
      <c r="DU115" s="1056"/>
      <c r="DV115" s="1058" t="s">
        <v>237</v>
      </c>
      <c r="DW115" s="1059"/>
      <c r="DX115" s="1059"/>
      <c r="DY115" s="1059"/>
      <c r="DZ115" s="1060"/>
    </row>
    <row r="116" spans="1:130" s="248" customFormat="1" ht="26.25" customHeight="1" x14ac:dyDescent="0.15">
      <c r="A116" s="1052"/>
      <c r="B116" s="1053"/>
      <c r="C116" s="1061" t="s">
        <v>458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237</v>
      </c>
      <c r="AB116" s="1055"/>
      <c r="AC116" s="1055"/>
      <c r="AD116" s="1055"/>
      <c r="AE116" s="1056"/>
      <c r="AF116" s="1057" t="s">
        <v>446</v>
      </c>
      <c r="AG116" s="1055"/>
      <c r="AH116" s="1055"/>
      <c r="AI116" s="1055"/>
      <c r="AJ116" s="1056"/>
      <c r="AK116" s="1057" t="s">
        <v>446</v>
      </c>
      <c r="AL116" s="1055"/>
      <c r="AM116" s="1055"/>
      <c r="AN116" s="1055"/>
      <c r="AO116" s="1056"/>
      <c r="AP116" s="1058" t="s">
        <v>446</v>
      </c>
      <c r="AQ116" s="1059"/>
      <c r="AR116" s="1059"/>
      <c r="AS116" s="1059"/>
      <c r="AT116" s="1060"/>
      <c r="AU116" s="996"/>
      <c r="AV116" s="997"/>
      <c r="AW116" s="997"/>
      <c r="AX116" s="997"/>
      <c r="AY116" s="997"/>
      <c r="AZ116" s="1063" t="s">
        <v>459</v>
      </c>
      <c r="BA116" s="1064"/>
      <c r="BB116" s="1064"/>
      <c r="BC116" s="1064"/>
      <c r="BD116" s="1064"/>
      <c r="BE116" s="1064"/>
      <c r="BF116" s="1064"/>
      <c r="BG116" s="1064"/>
      <c r="BH116" s="1064"/>
      <c r="BI116" s="1064"/>
      <c r="BJ116" s="1064"/>
      <c r="BK116" s="1064"/>
      <c r="BL116" s="1064"/>
      <c r="BM116" s="1064"/>
      <c r="BN116" s="1064"/>
      <c r="BO116" s="1064"/>
      <c r="BP116" s="1065"/>
      <c r="BQ116" s="1015" t="s">
        <v>446</v>
      </c>
      <c r="BR116" s="1016"/>
      <c r="BS116" s="1016"/>
      <c r="BT116" s="1016"/>
      <c r="BU116" s="1016"/>
      <c r="BV116" s="1016" t="s">
        <v>446</v>
      </c>
      <c r="BW116" s="1016"/>
      <c r="BX116" s="1016"/>
      <c r="BY116" s="1016"/>
      <c r="BZ116" s="1016"/>
      <c r="CA116" s="1016" t="s">
        <v>441</v>
      </c>
      <c r="CB116" s="1016"/>
      <c r="CC116" s="1016"/>
      <c r="CD116" s="1016"/>
      <c r="CE116" s="1016"/>
      <c r="CF116" s="1010" t="s">
        <v>237</v>
      </c>
      <c r="CG116" s="1011"/>
      <c r="CH116" s="1011"/>
      <c r="CI116" s="1011"/>
      <c r="CJ116" s="1011"/>
      <c r="CK116" s="1041"/>
      <c r="CL116" s="1042"/>
      <c r="CM116" s="1012" t="s">
        <v>460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237</v>
      </c>
      <c r="DH116" s="1055"/>
      <c r="DI116" s="1055"/>
      <c r="DJ116" s="1055"/>
      <c r="DK116" s="1056"/>
      <c r="DL116" s="1057" t="s">
        <v>237</v>
      </c>
      <c r="DM116" s="1055"/>
      <c r="DN116" s="1055"/>
      <c r="DO116" s="1055"/>
      <c r="DP116" s="1056"/>
      <c r="DQ116" s="1057" t="s">
        <v>446</v>
      </c>
      <c r="DR116" s="1055"/>
      <c r="DS116" s="1055"/>
      <c r="DT116" s="1055"/>
      <c r="DU116" s="1056"/>
      <c r="DV116" s="1058" t="s">
        <v>446</v>
      </c>
      <c r="DW116" s="1059"/>
      <c r="DX116" s="1059"/>
      <c r="DY116" s="1059"/>
      <c r="DZ116" s="1060"/>
    </row>
    <row r="117" spans="1:130" s="248" customFormat="1" ht="26.25" customHeight="1" x14ac:dyDescent="0.15">
      <c r="A117" s="1000" t="s">
        <v>190</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461</v>
      </c>
      <c r="Z117" s="982"/>
      <c r="AA117" s="1072">
        <v>3917896</v>
      </c>
      <c r="AB117" s="1073"/>
      <c r="AC117" s="1073"/>
      <c r="AD117" s="1073"/>
      <c r="AE117" s="1074"/>
      <c r="AF117" s="1075">
        <v>3817406</v>
      </c>
      <c r="AG117" s="1073"/>
      <c r="AH117" s="1073"/>
      <c r="AI117" s="1073"/>
      <c r="AJ117" s="1074"/>
      <c r="AK117" s="1075">
        <v>3679890</v>
      </c>
      <c r="AL117" s="1073"/>
      <c r="AM117" s="1073"/>
      <c r="AN117" s="1073"/>
      <c r="AO117" s="1074"/>
      <c r="AP117" s="1076"/>
      <c r="AQ117" s="1077"/>
      <c r="AR117" s="1077"/>
      <c r="AS117" s="1077"/>
      <c r="AT117" s="1078"/>
      <c r="AU117" s="996"/>
      <c r="AV117" s="997"/>
      <c r="AW117" s="997"/>
      <c r="AX117" s="997"/>
      <c r="AY117" s="997"/>
      <c r="AZ117" s="1063" t="s">
        <v>462</v>
      </c>
      <c r="BA117" s="1064"/>
      <c r="BB117" s="1064"/>
      <c r="BC117" s="1064"/>
      <c r="BD117" s="1064"/>
      <c r="BE117" s="1064"/>
      <c r="BF117" s="1064"/>
      <c r="BG117" s="1064"/>
      <c r="BH117" s="1064"/>
      <c r="BI117" s="1064"/>
      <c r="BJ117" s="1064"/>
      <c r="BK117" s="1064"/>
      <c r="BL117" s="1064"/>
      <c r="BM117" s="1064"/>
      <c r="BN117" s="1064"/>
      <c r="BO117" s="1064"/>
      <c r="BP117" s="1065"/>
      <c r="BQ117" s="1015" t="s">
        <v>237</v>
      </c>
      <c r="BR117" s="1016"/>
      <c r="BS117" s="1016"/>
      <c r="BT117" s="1016"/>
      <c r="BU117" s="1016"/>
      <c r="BV117" s="1016" t="s">
        <v>237</v>
      </c>
      <c r="BW117" s="1016"/>
      <c r="BX117" s="1016"/>
      <c r="BY117" s="1016"/>
      <c r="BZ117" s="1016"/>
      <c r="CA117" s="1016" t="s">
        <v>237</v>
      </c>
      <c r="CB117" s="1016"/>
      <c r="CC117" s="1016"/>
      <c r="CD117" s="1016"/>
      <c r="CE117" s="1016"/>
      <c r="CF117" s="1010" t="s">
        <v>237</v>
      </c>
      <c r="CG117" s="1011"/>
      <c r="CH117" s="1011"/>
      <c r="CI117" s="1011"/>
      <c r="CJ117" s="1011"/>
      <c r="CK117" s="1041"/>
      <c r="CL117" s="1042"/>
      <c r="CM117" s="1012" t="s">
        <v>463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237</v>
      </c>
      <c r="DH117" s="1055"/>
      <c r="DI117" s="1055"/>
      <c r="DJ117" s="1055"/>
      <c r="DK117" s="1056"/>
      <c r="DL117" s="1057" t="s">
        <v>237</v>
      </c>
      <c r="DM117" s="1055"/>
      <c r="DN117" s="1055"/>
      <c r="DO117" s="1055"/>
      <c r="DP117" s="1056"/>
      <c r="DQ117" s="1057" t="s">
        <v>237</v>
      </c>
      <c r="DR117" s="1055"/>
      <c r="DS117" s="1055"/>
      <c r="DT117" s="1055"/>
      <c r="DU117" s="1056"/>
      <c r="DV117" s="1058" t="s">
        <v>237</v>
      </c>
      <c r="DW117" s="1059"/>
      <c r="DX117" s="1059"/>
      <c r="DY117" s="1059"/>
      <c r="DZ117" s="1060"/>
    </row>
    <row r="118" spans="1:130" s="248"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311</v>
      </c>
      <c r="AL118" s="981"/>
      <c r="AM118" s="981"/>
      <c r="AN118" s="981"/>
      <c r="AO118" s="982"/>
      <c r="AP118" s="1067" t="s">
        <v>434</v>
      </c>
      <c r="AQ118" s="1068"/>
      <c r="AR118" s="1068"/>
      <c r="AS118" s="1068"/>
      <c r="AT118" s="1069"/>
      <c r="AU118" s="996"/>
      <c r="AV118" s="997"/>
      <c r="AW118" s="997"/>
      <c r="AX118" s="997"/>
      <c r="AY118" s="997"/>
      <c r="AZ118" s="1070" t="s">
        <v>464</v>
      </c>
      <c r="BA118" s="1061"/>
      <c r="BB118" s="1061"/>
      <c r="BC118" s="1061"/>
      <c r="BD118" s="1061"/>
      <c r="BE118" s="1061"/>
      <c r="BF118" s="1061"/>
      <c r="BG118" s="1061"/>
      <c r="BH118" s="1061"/>
      <c r="BI118" s="1061"/>
      <c r="BJ118" s="1061"/>
      <c r="BK118" s="1061"/>
      <c r="BL118" s="1061"/>
      <c r="BM118" s="1061"/>
      <c r="BN118" s="1061"/>
      <c r="BO118" s="1061"/>
      <c r="BP118" s="1062"/>
      <c r="BQ118" s="1093" t="s">
        <v>237</v>
      </c>
      <c r="BR118" s="1094"/>
      <c r="BS118" s="1094"/>
      <c r="BT118" s="1094"/>
      <c r="BU118" s="1094"/>
      <c r="BV118" s="1094" t="s">
        <v>237</v>
      </c>
      <c r="BW118" s="1094"/>
      <c r="BX118" s="1094"/>
      <c r="BY118" s="1094"/>
      <c r="BZ118" s="1094"/>
      <c r="CA118" s="1094" t="s">
        <v>237</v>
      </c>
      <c r="CB118" s="1094"/>
      <c r="CC118" s="1094"/>
      <c r="CD118" s="1094"/>
      <c r="CE118" s="1094"/>
      <c r="CF118" s="1010" t="s">
        <v>237</v>
      </c>
      <c r="CG118" s="1011"/>
      <c r="CH118" s="1011"/>
      <c r="CI118" s="1011"/>
      <c r="CJ118" s="1011"/>
      <c r="CK118" s="1041"/>
      <c r="CL118" s="1042"/>
      <c r="CM118" s="1012" t="s">
        <v>465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237</v>
      </c>
      <c r="DH118" s="1055"/>
      <c r="DI118" s="1055"/>
      <c r="DJ118" s="1055"/>
      <c r="DK118" s="1056"/>
      <c r="DL118" s="1057" t="s">
        <v>237</v>
      </c>
      <c r="DM118" s="1055"/>
      <c r="DN118" s="1055"/>
      <c r="DO118" s="1055"/>
      <c r="DP118" s="1056"/>
      <c r="DQ118" s="1057" t="s">
        <v>237</v>
      </c>
      <c r="DR118" s="1055"/>
      <c r="DS118" s="1055"/>
      <c r="DT118" s="1055"/>
      <c r="DU118" s="1056"/>
      <c r="DV118" s="1058" t="s">
        <v>237</v>
      </c>
      <c r="DW118" s="1059"/>
      <c r="DX118" s="1059"/>
      <c r="DY118" s="1059"/>
      <c r="DZ118" s="1060"/>
    </row>
    <row r="119" spans="1:130" s="248"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237</v>
      </c>
      <c r="AB119" s="988"/>
      <c r="AC119" s="988"/>
      <c r="AD119" s="988"/>
      <c r="AE119" s="989"/>
      <c r="AF119" s="990" t="s">
        <v>237</v>
      </c>
      <c r="AG119" s="988"/>
      <c r="AH119" s="988"/>
      <c r="AI119" s="988"/>
      <c r="AJ119" s="989"/>
      <c r="AK119" s="990" t="s">
        <v>237</v>
      </c>
      <c r="AL119" s="988"/>
      <c r="AM119" s="988"/>
      <c r="AN119" s="988"/>
      <c r="AO119" s="989"/>
      <c r="AP119" s="991" t="s">
        <v>237</v>
      </c>
      <c r="AQ119" s="992"/>
      <c r="AR119" s="992"/>
      <c r="AS119" s="992"/>
      <c r="AT119" s="993"/>
      <c r="AU119" s="998"/>
      <c r="AV119" s="999"/>
      <c r="AW119" s="999"/>
      <c r="AX119" s="999"/>
      <c r="AY119" s="999"/>
      <c r="AZ119" s="279" t="s">
        <v>190</v>
      </c>
      <c r="BA119" s="279"/>
      <c r="BB119" s="279"/>
      <c r="BC119" s="279"/>
      <c r="BD119" s="279"/>
      <c r="BE119" s="279"/>
      <c r="BF119" s="279"/>
      <c r="BG119" s="279"/>
      <c r="BH119" s="279"/>
      <c r="BI119" s="279"/>
      <c r="BJ119" s="279"/>
      <c r="BK119" s="279"/>
      <c r="BL119" s="279"/>
      <c r="BM119" s="279"/>
      <c r="BN119" s="279"/>
      <c r="BO119" s="1071" t="s">
        <v>466</v>
      </c>
      <c r="BP119" s="1102"/>
      <c r="BQ119" s="1093">
        <v>35335470</v>
      </c>
      <c r="BR119" s="1094"/>
      <c r="BS119" s="1094"/>
      <c r="BT119" s="1094"/>
      <c r="BU119" s="1094"/>
      <c r="BV119" s="1094">
        <v>34421153</v>
      </c>
      <c r="BW119" s="1094"/>
      <c r="BX119" s="1094"/>
      <c r="BY119" s="1094"/>
      <c r="BZ119" s="1094"/>
      <c r="CA119" s="1094">
        <v>34200391</v>
      </c>
      <c r="CB119" s="1094"/>
      <c r="CC119" s="1094"/>
      <c r="CD119" s="1094"/>
      <c r="CE119" s="1094"/>
      <c r="CF119" s="1095"/>
      <c r="CG119" s="1096"/>
      <c r="CH119" s="1096"/>
      <c r="CI119" s="1096"/>
      <c r="CJ119" s="1097"/>
      <c r="CK119" s="1043"/>
      <c r="CL119" s="1044"/>
      <c r="CM119" s="1098" t="s">
        <v>467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237</v>
      </c>
      <c r="DH119" s="1080"/>
      <c r="DI119" s="1080"/>
      <c r="DJ119" s="1080"/>
      <c r="DK119" s="1081"/>
      <c r="DL119" s="1079" t="s">
        <v>237</v>
      </c>
      <c r="DM119" s="1080"/>
      <c r="DN119" s="1080"/>
      <c r="DO119" s="1080"/>
      <c r="DP119" s="1081"/>
      <c r="DQ119" s="1079" t="s">
        <v>237</v>
      </c>
      <c r="DR119" s="1080"/>
      <c r="DS119" s="1080"/>
      <c r="DT119" s="1080"/>
      <c r="DU119" s="1081"/>
      <c r="DV119" s="1082" t="s">
        <v>237</v>
      </c>
      <c r="DW119" s="1083"/>
      <c r="DX119" s="1083"/>
      <c r="DY119" s="1083"/>
      <c r="DZ119" s="1084"/>
    </row>
    <row r="120" spans="1:130" s="248" customFormat="1" ht="26.25" customHeight="1" x14ac:dyDescent="0.15">
      <c r="A120" s="1155"/>
      <c r="B120" s="1042"/>
      <c r="C120" s="1012" t="s">
        <v>443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237</v>
      </c>
      <c r="AB120" s="1055"/>
      <c r="AC120" s="1055"/>
      <c r="AD120" s="1055"/>
      <c r="AE120" s="1056"/>
      <c r="AF120" s="1057" t="s">
        <v>237</v>
      </c>
      <c r="AG120" s="1055"/>
      <c r="AH120" s="1055"/>
      <c r="AI120" s="1055"/>
      <c r="AJ120" s="1056"/>
      <c r="AK120" s="1057" t="s">
        <v>237</v>
      </c>
      <c r="AL120" s="1055"/>
      <c r="AM120" s="1055"/>
      <c r="AN120" s="1055"/>
      <c r="AO120" s="1056"/>
      <c r="AP120" s="1058" t="s">
        <v>237</v>
      </c>
      <c r="AQ120" s="1059"/>
      <c r="AR120" s="1059"/>
      <c r="AS120" s="1059"/>
      <c r="AT120" s="1060"/>
      <c r="AU120" s="1085" t="s">
        <v>468</v>
      </c>
      <c r="AV120" s="1086"/>
      <c r="AW120" s="1086"/>
      <c r="AX120" s="1086"/>
      <c r="AY120" s="1087"/>
      <c r="AZ120" s="1036" t="s">
        <v>469</v>
      </c>
      <c r="BA120" s="985"/>
      <c r="BB120" s="985"/>
      <c r="BC120" s="985"/>
      <c r="BD120" s="985"/>
      <c r="BE120" s="985"/>
      <c r="BF120" s="985"/>
      <c r="BG120" s="985"/>
      <c r="BH120" s="985"/>
      <c r="BI120" s="985"/>
      <c r="BJ120" s="985"/>
      <c r="BK120" s="985"/>
      <c r="BL120" s="985"/>
      <c r="BM120" s="985"/>
      <c r="BN120" s="985"/>
      <c r="BO120" s="985"/>
      <c r="BP120" s="986"/>
      <c r="BQ120" s="1022">
        <v>7524579</v>
      </c>
      <c r="BR120" s="1023"/>
      <c r="BS120" s="1023"/>
      <c r="BT120" s="1023"/>
      <c r="BU120" s="1023"/>
      <c r="BV120" s="1023">
        <v>7201026</v>
      </c>
      <c r="BW120" s="1023"/>
      <c r="BX120" s="1023"/>
      <c r="BY120" s="1023"/>
      <c r="BZ120" s="1023"/>
      <c r="CA120" s="1023">
        <v>7071262</v>
      </c>
      <c r="CB120" s="1023"/>
      <c r="CC120" s="1023"/>
      <c r="CD120" s="1023"/>
      <c r="CE120" s="1023"/>
      <c r="CF120" s="1037">
        <v>87.5</v>
      </c>
      <c r="CG120" s="1038"/>
      <c r="CH120" s="1038"/>
      <c r="CI120" s="1038"/>
      <c r="CJ120" s="1038"/>
      <c r="CK120" s="1103" t="s">
        <v>470</v>
      </c>
      <c r="CL120" s="1104"/>
      <c r="CM120" s="1104"/>
      <c r="CN120" s="1104"/>
      <c r="CO120" s="1105"/>
      <c r="CP120" s="1111" t="s">
        <v>415</v>
      </c>
      <c r="CQ120" s="1112"/>
      <c r="CR120" s="1112"/>
      <c r="CS120" s="1112"/>
      <c r="CT120" s="1112"/>
      <c r="CU120" s="1112"/>
      <c r="CV120" s="1112"/>
      <c r="CW120" s="1112"/>
      <c r="CX120" s="1112"/>
      <c r="CY120" s="1112"/>
      <c r="CZ120" s="1112"/>
      <c r="DA120" s="1112"/>
      <c r="DB120" s="1112"/>
      <c r="DC120" s="1112"/>
      <c r="DD120" s="1112"/>
      <c r="DE120" s="1112"/>
      <c r="DF120" s="1113"/>
      <c r="DG120" s="1022">
        <v>8724670</v>
      </c>
      <c r="DH120" s="1023"/>
      <c r="DI120" s="1023"/>
      <c r="DJ120" s="1023"/>
      <c r="DK120" s="1023"/>
      <c r="DL120" s="1023">
        <v>8272103</v>
      </c>
      <c r="DM120" s="1023"/>
      <c r="DN120" s="1023"/>
      <c r="DO120" s="1023"/>
      <c r="DP120" s="1023"/>
      <c r="DQ120" s="1023">
        <v>7952014</v>
      </c>
      <c r="DR120" s="1023"/>
      <c r="DS120" s="1023"/>
      <c r="DT120" s="1023"/>
      <c r="DU120" s="1023"/>
      <c r="DV120" s="1024">
        <v>98.4</v>
      </c>
      <c r="DW120" s="1024"/>
      <c r="DX120" s="1024"/>
      <c r="DY120" s="1024"/>
      <c r="DZ120" s="1025"/>
    </row>
    <row r="121" spans="1:130" s="248" customFormat="1" ht="26.25" customHeight="1" x14ac:dyDescent="0.15">
      <c r="A121" s="1155"/>
      <c r="B121" s="1042"/>
      <c r="C121" s="1063" t="s">
        <v>471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237</v>
      </c>
      <c r="AB121" s="1055"/>
      <c r="AC121" s="1055"/>
      <c r="AD121" s="1055"/>
      <c r="AE121" s="1056"/>
      <c r="AF121" s="1057" t="s">
        <v>237</v>
      </c>
      <c r="AG121" s="1055"/>
      <c r="AH121" s="1055"/>
      <c r="AI121" s="1055"/>
      <c r="AJ121" s="1056"/>
      <c r="AK121" s="1057" t="s">
        <v>237</v>
      </c>
      <c r="AL121" s="1055"/>
      <c r="AM121" s="1055"/>
      <c r="AN121" s="1055"/>
      <c r="AO121" s="1056"/>
      <c r="AP121" s="1058" t="s">
        <v>237</v>
      </c>
      <c r="AQ121" s="1059"/>
      <c r="AR121" s="1059"/>
      <c r="AS121" s="1059"/>
      <c r="AT121" s="1060"/>
      <c r="AU121" s="1088"/>
      <c r="AV121" s="1089"/>
      <c r="AW121" s="1089"/>
      <c r="AX121" s="1089"/>
      <c r="AY121" s="1090"/>
      <c r="AZ121" s="1045" t="s">
        <v>472</v>
      </c>
      <c r="BA121" s="1046"/>
      <c r="BB121" s="1046"/>
      <c r="BC121" s="1046"/>
      <c r="BD121" s="1046"/>
      <c r="BE121" s="1046"/>
      <c r="BF121" s="1046"/>
      <c r="BG121" s="1046"/>
      <c r="BH121" s="1046"/>
      <c r="BI121" s="1046"/>
      <c r="BJ121" s="1046"/>
      <c r="BK121" s="1046"/>
      <c r="BL121" s="1046"/>
      <c r="BM121" s="1046"/>
      <c r="BN121" s="1046"/>
      <c r="BO121" s="1046"/>
      <c r="BP121" s="1047"/>
      <c r="BQ121" s="1015">
        <v>2863273</v>
      </c>
      <c r="BR121" s="1016"/>
      <c r="BS121" s="1016"/>
      <c r="BT121" s="1016"/>
      <c r="BU121" s="1016"/>
      <c r="BV121" s="1016">
        <v>2707851</v>
      </c>
      <c r="BW121" s="1016"/>
      <c r="BX121" s="1016"/>
      <c r="BY121" s="1016"/>
      <c r="BZ121" s="1016"/>
      <c r="CA121" s="1016">
        <v>2719947</v>
      </c>
      <c r="CB121" s="1016"/>
      <c r="CC121" s="1016"/>
      <c r="CD121" s="1016"/>
      <c r="CE121" s="1016"/>
      <c r="CF121" s="1010">
        <v>33.700000000000003</v>
      </c>
      <c r="CG121" s="1011"/>
      <c r="CH121" s="1011"/>
      <c r="CI121" s="1011"/>
      <c r="CJ121" s="1011"/>
      <c r="CK121" s="1106"/>
      <c r="CL121" s="1107"/>
      <c r="CM121" s="1107"/>
      <c r="CN121" s="1107"/>
      <c r="CO121" s="1108"/>
      <c r="CP121" s="1116" t="s">
        <v>413</v>
      </c>
      <c r="CQ121" s="1117"/>
      <c r="CR121" s="1117"/>
      <c r="CS121" s="1117"/>
      <c r="CT121" s="1117"/>
      <c r="CU121" s="1117"/>
      <c r="CV121" s="1117"/>
      <c r="CW121" s="1117"/>
      <c r="CX121" s="1117"/>
      <c r="CY121" s="1117"/>
      <c r="CZ121" s="1117"/>
      <c r="DA121" s="1117"/>
      <c r="DB121" s="1117"/>
      <c r="DC121" s="1117"/>
      <c r="DD121" s="1117"/>
      <c r="DE121" s="1117"/>
      <c r="DF121" s="1118"/>
      <c r="DG121" s="1015">
        <v>9790</v>
      </c>
      <c r="DH121" s="1016"/>
      <c r="DI121" s="1016"/>
      <c r="DJ121" s="1016"/>
      <c r="DK121" s="1016"/>
      <c r="DL121" s="1016">
        <v>10102</v>
      </c>
      <c r="DM121" s="1016"/>
      <c r="DN121" s="1016"/>
      <c r="DO121" s="1016"/>
      <c r="DP121" s="1016"/>
      <c r="DQ121" s="1016">
        <v>10851</v>
      </c>
      <c r="DR121" s="1016"/>
      <c r="DS121" s="1016"/>
      <c r="DT121" s="1016"/>
      <c r="DU121" s="1016"/>
      <c r="DV121" s="1017">
        <v>0.1</v>
      </c>
      <c r="DW121" s="1017"/>
      <c r="DX121" s="1017"/>
      <c r="DY121" s="1017"/>
      <c r="DZ121" s="1018"/>
    </row>
    <row r="122" spans="1:130" s="248" customFormat="1" ht="26.25" customHeight="1" x14ac:dyDescent="0.15">
      <c r="A122" s="1155"/>
      <c r="B122" s="1042"/>
      <c r="C122" s="1012" t="s">
        <v>454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237</v>
      </c>
      <c r="AB122" s="1055"/>
      <c r="AC122" s="1055"/>
      <c r="AD122" s="1055"/>
      <c r="AE122" s="1056"/>
      <c r="AF122" s="1057" t="s">
        <v>237</v>
      </c>
      <c r="AG122" s="1055"/>
      <c r="AH122" s="1055"/>
      <c r="AI122" s="1055"/>
      <c r="AJ122" s="1056"/>
      <c r="AK122" s="1057" t="s">
        <v>237</v>
      </c>
      <c r="AL122" s="1055"/>
      <c r="AM122" s="1055"/>
      <c r="AN122" s="1055"/>
      <c r="AO122" s="1056"/>
      <c r="AP122" s="1058" t="s">
        <v>237</v>
      </c>
      <c r="AQ122" s="1059"/>
      <c r="AR122" s="1059"/>
      <c r="AS122" s="1059"/>
      <c r="AT122" s="1060"/>
      <c r="AU122" s="1088"/>
      <c r="AV122" s="1089"/>
      <c r="AW122" s="1089"/>
      <c r="AX122" s="1089"/>
      <c r="AY122" s="1090"/>
      <c r="AZ122" s="1070" t="s">
        <v>473</v>
      </c>
      <c r="BA122" s="1061"/>
      <c r="BB122" s="1061"/>
      <c r="BC122" s="1061"/>
      <c r="BD122" s="1061"/>
      <c r="BE122" s="1061"/>
      <c r="BF122" s="1061"/>
      <c r="BG122" s="1061"/>
      <c r="BH122" s="1061"/>
      <c r="BI122" s="1061"/>
      <c r="BJ122" s="1061"/>
      <c r="BK122" s="1061"/>
      <c r="BL122" s="1061"/>
      <c r="BM122" s="1061"/>
      <c r="BN122" s="1061"/>
      <c r="BO122" s="1061"/>
      <c r="BP122" s="1062"/>
      <c r="BQ122" s="1093">
        <v>23207849</v>
      </c>
      <c r="BR122" s="1094"/>
      <c r="BS122" s="1094"/>
      <c r="BT122" s="1094"/>
      <c r="BU122" s="1094"/>
      <c r="BV122" s="1094">
        <v>21616484</v>
      </c>
      <c r="BW122" s="1094"/>
      <c r="BX122" s="1094"/>
      <c r="BY122" s="1094"/>
      <c r="BZ122" s="1094"/>
      <c r="CA122" s="1094">
        <v>20200313</v>
      </c>
      <c r="CB122" s="1094"/>
      <c r="CC122" s="1094"/>
      <c r="CD122" s="1094"/>
      <c r="CE122" s="1094"/>
      <c r="CF122" s="1114">
        <v>250</v>
      </c>
      <c r="CG122" s="1115"/>
      <c r="CH122" s="1115"/>
      <c r="CI122" s="1115"/>
      <c r="CJ122" s="1115"/>
      <c r="CK122" s="1106"/>
      <c r="CL122" s="1107"/>
      <c r="CM122" s="1107"/>
      <c r="CN122" s="1107"/>
      <c r="CO122" s="1108"/>
      <c r="CP122" s="1116" t="s">
        <v>412</v>
      </c>
      <c r="CQ122" s="1117"/>
      <c r="CR122" s="1117"/>
      <c r="CS122" s="1117"/>
      <c r="CT122" s="1117"/>
      <c r="CU122" s="1117"/>
      <c r="CV122" s="1117"/>
      <c r="CW122" s="1117"/>
      <c r="CX122" s="1117"/>
      <c r="CY122" s="1117"/>
      <c r="CZ122" s="1117"/>
      <c r="DA122" s="1117"/>
      <c r="DB122" s="1117"/>
      <c r="DC122" s="1117"/>
      <c r="DD122" s="1117"/>
      <c r="DE122" s="1117"/>
      <c r="DF122" s="1118"/>
      <c r="DG122" s="1015" t="s">
        <v>237</v>
      </c>
      <c r="DH122" s="1016"/>
      <c r="DI122" s="1016"/>
      <c r="DJ122" s="1016"/>
      <c r="DK122" s="1016"/>
      <c r="DL122" s="1016" t="s">
        <v>237</v>
      </c>
      <c r="DM122" s="1016"/>
      <c r="DN122" s="1016"/>
      <c r="DO122" s="1016"/>
      <c r="DP122" s="1016"/>
      <c r="DQ122" s="1016" t="s">
        <v>237</v>
      </c>
      <c r="DR122" s="1016"/>
      <c r="DS122" s="1016"/>
      <c r="DT122" s="1016"/>
      <c r="DU122" s="1016"/>
      <c r="DV122" s="1017" t="s">
        <v>237</v>
      </c>
      <c r="DW122" s="1017"/>
      <c r="DX122" s="1017"/>
      <c r="DY122" s="1017"/>
      <c r="DZ122" s="1018"/>
    </row>
    <row r="123" spans="1:130" s="248" customFormat="1" ht="26.25" customHeight="1" x14ac:dyDescent="0.15">
      <c r="A123" s="1155"/>
      <c r="B123" s="1042"/>
      <c r="C123" s="1012" t="s">
        <v>460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237</v>
      </c>
      <c r="AB123" s="1055"/>
      <c r="AC123" s="1055"/>
      <c r="AD123" s="1055"/>
      <c r="AE123" s="1056"/>
      <c r="AF123" s="1057" t="s">
        <v>237</v>
      </c>
      <c r="AG123" s="1055"/>
      <c r="AH123" s="1055"/>
      <c r="AI123" s="1055"/>
      <c r="AJ123" s="1056"/>
      <c r="AK123" s="1057" t="s">
        <v>237</v>
      </c>
      <c r="AL123" s="1055"/>
      <c r="AM123" s="1055"/>
      <c r="AN123" s="1055"/>
      <c r="AO123" s="1056"/>
      <c r="AP123" s="1058" t="s">
        <v>237</v>
      </c>
      <c r="AQ123" s="1059"/>
      <c r="AR123" s="1059"/>
      <c r="AS123" s="1059"/>
      <c r="AT123" s="1060"/>
      <c r="AU123" s="1091"/>
      <c r="AV123" s="1092"/>
      <c r="AW123" s="1092"/>
      <c r="AX123" s="1092"/>
      <c r="AY123" s="1092"/>
      <c r="AZ123" s="279" t="s">
        <v>190</v>
      </c>
      <c r="BA123" s="279"/>
      <c r="BB123" s="279"/>
      <c r="BC123" s="279"/>
      <c r="BD123" s="279"/>
      <c r="BE123" s="279"/>
      <c r="BF123" s="279"/>
      <c r="BG123" s="279"/>
      <c r="BH123" s="279"/>
      <c r="BI123" s="279"/>
      <c r="BJ123" s="279"/>
      <c r="BK123" s="279"/>
      <c r="BL123" s="279"/>
      <c r="BM123" s="279"/>
      <c r="BN123" s="279"/>
      <c r="BO123" s="1071" t="s">
        <v>474</v>
      </c>
      <c r="BP123" s="1102"/>
      <c r="BQ123" s="1161">
        <v>33595701</v>
      </c>
      <c r="BR123" s="1162"/>
      <c r="BS123" s="1162"/>
      <c r="BT123" s="1162"/>
      <c r="BU123" s="1162"/>
      <c r="BV123" s="1162">
        <v>31525361</v>
      </c>
      <c r="BW123" s="1162"/>
      <c r="BX123" s="1162"/>
      <c r="BY123" s="1162"/>
      <c r="BZ123" s="1162"/>
      <c r="CA123" s="1162">
        <v>29991522</v>
      </c>
      <c r="CB123" s="1162"/>
      <c r="CC123" s="1162"/>
      <c r="CD123" s="1162"/>
      <c r="CE123" s="1162"/>
      <c r="CF123" s="1095"/>
      <c r="CG123" s="1096"/>
      <c r="CH123" s="1096"/>
      <c r="CI123" s="1096"/>
      <c r="CJ123" s="1097"/>
      <c r="CK123" s="1106"/>
      <c r="CL123" s="1107"/>
      <c r="CM123" s="1107"/>
      <c r="CN123" s="1107"/>
      <c r="CO123" s="1108"/>
      <c r="CP123" s="1116" t="s">
        <v>411</v>
      </c>
      <c r="CQ123" s="1117"/>
      <c r="CR123" s="1117"/>
      <c r="CS123" s="1117"/>
      <c r="CT123" s="1117"/>
      <c r="CU123" s="1117"/>
      <c r="CV123" s="1117"/>
      <c r="CW123" s="1117"/>
      <c r="CX123" s="1117"/>
      <c r="CY123" s="1117"/>
      <c r="CZ123" s="1117"/>
      <c r="DA123" s="1117"/>
      <c r="DB123" s="1117"/>
      <c r="DC123" s="1117"/>
      <c r="DD123" s="1117"/>
      <c r="DE123" s="1117"/>
      <c r="DF123" s="1118"/>
      <c r="DG123" s="1054" t="s">
        <v>237</v>
      </c>
      <c r="DH123" s="1055"/>
      <c r="DI123" s="1055"/>
      <c r="DJ123" s="1055"/>
      <c r="DK123" s="1056"/>
      <c r="DL123" s="1057" t="s">
        <v>237</v>
      </c>
      <c r="DM123" s="1055"/>
      <c r="DN123" s="1055"/>
      <c r="DO123" s="1055"/>
      <c r="DP123" s="1056"/>
      <c r="DQ123" s="1057" t="s">
        <v>237</v>
      </c>
      <c r="DR123" s="1055"/>
      <c r="DS123" s="1055"/>
      <c r="DT123" s="1055"/>
      <c r="DU123" s="1056"/>
      <c r="DV123" s="1058" t="s">
        <v>237</v>
      </c>
      <c r="DW123" s="1059"/>
      <c r="DX123" s="1059"/>
      <c r="DY123" s="1059"/>
      <c r="DZ123" s="1060"/>
    </row>
    <row r="124" spans="1:130" s="248" customFormat="1" ht="26.25" customHeight="1" thickBot="1" x14ac:dyDescent="0.2">
      <c r="A124" s="1155"/>
      <c r="B124" s="1042"/>
      <c r="C124" s="1012" t="s">
        <v>463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237</v>
      </c>
      <c r="AB124" s="1055"/>
      <c r="AC124" s="1055"/>
      <c r="AD124" s="1055"/>
      <c r="AE124" s="1056"/>
      <c r="AF124" s="1057" t="s">
        <v>237</v>
      </c>
      <c r="AG124" s="1055"/>
      <c r="AH124" s="1055"/>
      <c r="AI124" s="1055"/>
      <c r="AJ124" s="1056"/>
      <c r="AK124" s="1057" t="s">
        <v>237</v>
      </c>
      <c r="AL124" s="1055"/>
      <c r="AM124" s="1055"/>
      <c r="AN124" s="1055"/>
      <c r="AO124" s="1056"/>
      <c r="AP124" s="1058" t="s">
        <v>237</v>
      </c>
      <c r="AQ124" s="1059"/>
      <c r="AR124" s="1059"/>
      <c r="AS124" s="1059"/>
      <c r="AT124" s="1060"/>
      <c r="AU124" s="1157" t="s">
        <v>475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23.1</v>
      </c>
      <c r="BR124" s="1124"/>
      <c r="BS124" s="1124"/>
      <c r="BT124" s="1124"/>
      <c r="BU124" s="1124"/>
      <c r="BV124" s="1124">
        <v>38.200000000000003</v>
      </c>
      <c r="BW124" s="1124"/>
      <c r="BX124" s="1124"/>
      <c r="BY124" s="1124"/>
      <c r="BZ124" s="1124"/>
      <c r="CA124" s="1124">
        <v>52</v>
      </c>
      <c r="CB124" s="1124"/>
      <c r="CC124" s="1124"/>
      <c r="CD124" s="1124"/>
      <c r="CE124" s="1124"/>
      <c r="CF124" s="1125"/>
      <c r="CG124" s="1126"/>
      <c r="CH124" s="1126"/>
      <c r="CI124" s="1126"/>
      <c r="CJ124" s="1127"/>
      <c r="CK124" s="1109"/>
      <c r="CL124" s="1109"/>
      <c r="CM124" s="1109"/>
      <c r="CN124" s="1109"/>
      <c r="CO124" s="1110"/>
      <c r="CP124" s="1116" t="s">
        <v>476</v>
      </c>
      <c r="CQ124" s="1117"/>
      <c r="CR124" s="1117"/>
      <c r="CS124" s="1117"/>
      <c r="CT124" s="1117"/>
      <c r="CU124" s="1117"/>
      <c r="CV124" s="1117"/>
      <c r="CW124" s="1117"/>
      <c r="CX124" s="1117"/>
      <c r="CY124" s="1117"/>
      <c r="CZ124" s="1117"/>
      <c r="DA124" s="1117"/>
      <c r="DB124" s="1117"/>
      <c r="DC124" s="1117"/>
      <c r="DD124" s="1117"/>
      <c r="DE124" s="1117"/>
      <c r="DF124" s="1118"/>
      <c r="DG124" s="1101" t="s">
        <v>237</v>
      </c>
      <c r="DH124" s="1080"/>
      <c r="DI124" s="1080"/>
      <c r="DJ124" s="1080"/>
      <c r="DK124" s="1081"/>
      <c r="DL124" s="1079" t="s">
        <v>237</v>
      </c>
      <c r="DM124" s="1080"/>
      <c r="DN124" s="1080"/>
      <c r="DO124" s="1080"/>
      <c r="DP124" s="1081"/>
      <c r="DQ124" s="1079" t="s">
        <v>237</v>
      </c>
      <c r="DR124" s="1080"/>
      <c r="DS124" s="1080"/>
      <c r="DT124" s="1080"/>
      <c r="DU124" s="1081"/>
      <c r="DV124" s="1082" t="s">
        <v>237</v>
      </c>
      <c r="DW124" s="1083"/>
      <c r="DX124" s="1083"/>
      <c r="DY124" s="1083"/>
      <c r="DZ124" s="1084"/>
    </row>
    <row r="125" spans="1:130" s="248" customFormat="1" ht="26.25" customHeight="1" x14ac:dyDescent="0.15">
      <c r="A125" s="1155"/>
      <c r="B125" s="1042"/>
      <c r="C125" s="1012" t="s">
        <v>465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237</v>
      </c>
      <c r="AB125" s="1055"/>
      <c r="AC125" s="1055"/>
      <c r="AD125" s="1055"/>
      <c r="AE125" s="1056"/>
      <c r="AF125" s="1057" t="s">
        <v>237</v>
      </c>
      <c r="AG125" s="1055"/>
      <c r="AH125" s="1055"/>
      <c r="AI125" s="1055"/>
      <c r="AJ125" s="1056"/>
      <c r="AK125" s="1057" t="s">
        <v>237</v>
      </c>
      <c r="AL125" s="1055"/>
      <c r="AM125" s="1055"/>
      <c r="AN125" s="1055"/>
      <c r="AO125" s="1056"/>
      <c r="AP125" s="1058" t="s">
        <v>237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477</v>
      </c>
      <c r="CL125" s="1104"/>
      <c r="CM125" s="1104"/>
      <c r="CN125" s="1104"/>
      <c r="CO125" s="1105"/>
      <c r="CP125" s="1036" t="s">
        <v>478</v>
      </c>
      <c r="CQ125" s="985"/>
      <c r="CR125" s="985"/>
      <c r="CS125" s="985"/>
      <c r="CT125" s="985"/>
      <c r="CU125" s="985"/>
      <c r="CV125" s="985"/>
      <c r="CW125" s="985"/>
      <c r="CX125" s="985"/>
      <c r="CY125" s="985"/>
      <c r="CZ125" s="985"/>
      <c r="DA125" s="985"/>
      <c r="DB125" s="985"/>
      <c r="DC125" s="985"/>
      <c r="DD125" s="985"/>
      <c r="DE125" s="985"/>
      <c r="DF125" s="986"/>
      <c r="DG125" s="1022" t="s">
        <v>237</v>
      </c>
      <c r="DH125" s="1023"/>
      <c r="DI125" s="1023"/>
      <c r="DJ125" s="1023"/>
      <c r="DK125" s="1023"/>
      <c r="DL125" s="1023" t="s">
        <v>237</v>
      </c>
      <c r="DM125" s="1023"/>
      <c r="DN125" s="1023"/>
      <c r="DO125" s="1023"/>
      <c r="DP125" s="1023"/>
      <c r="DQ125" s="1023" t="s">
        <v>237</v>
      </c>
      <c r="DR125" s="1023"/>
      <c r="DS125" s="1023"/>
      <c r="DT125" s="1023"/>
      <c r="DU125" s="1023"/>
      <c r="DV125" s="1024" t="s">
        <v>237</v>
      </c>
      <c r="DW125" s="1024"/>
      <c r="DX125" s="1024"/>
      <c r="DY125" s="1024"/>
      <c r="DZ125" s="1025"/>
    </row>
    <row r="126" spans="1:130" s="248" customFormat="1" ht="26.25" customHeight="1" thickBot="1" x14ac:dyDescent="0.2">
      <c r="A126" s="1155"/>
      <c r="B126" s="1042"/>
      <c r="C126" s="1012" t="s">
        <v>467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237</v>
      </c>
      <c r="AB126" s="1055"/>
      <c r="AC126" s="1055"/>
      <c r="AD126" s="1055"/>
      <c r="AE126" s="1056"/>
      <c r="AF126" s="1057" t="s">
        <v>237</v>
      </c>
      <c r="AG126" s="1055"/>
      <c r="AH126" s="1055"/>
      <c r="AI126" s="1055"/>
      <c r="AJ126" s="1056"/>
      <c r="AK126" s="1057" t="s">
        <v>237</v>
      </c>
      <c r="AL126" s="1055"/>
      <c r="AM126" s="1055"/>
      <c r="AN126" s="1055"/>
      <c r="AO126" s="1056"/>
      <c r="AP126" s="1058" t="s">
        <v>237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479</v>
      </c>
      <c r="CQ126" s="1046"/>
      <c r="CR126" s="1046"/>
      <c r="CS126" s="1046"/>
      <c r="CT126" s="1046"/>
      <c r="CU126" s="1046"/>
      <c r="CV126" s="1046"/>
      <c r="CW126" s="1046"/>
      <c r="CX126" s="1046"/>
      <c r="CY126" s="1046"/>
      <c r="CZ126" s="1046"/>
      <c r="DA126" s="1046"/>
      <c r="DB126" s="1046"/>
      <c r="DC126" s="1046"/>
      <c r="DD126" s="1046"/>
      <c r="DE126" s="1046"/>
      <c r="DF126" s="1047"/>
      <c r="DG126" s="1015">
        <v>56566</v>
      </c>
      <c r="DH126" s="1016"/>
      <c r="DI126" s="1016"/>
      <c r="DJ126" s="1016"/>
      <c r="DK126" s="1016"/>
      <c r="DL126" s="1016" t="s">
        <v>237</v>
      </c>
      <c r="DM126" s="1016"/>
      <c r="DN126" s="1016"/>
      <c r="DO126" s="1016"/>
      <c r="DP126" s="1016"/>
      <c r="DQ126" s="1016" t="s">
        <v>237</v>
      </c>
      <c r="DR126" s="1016"/>
      <c r="DS126" s="1016"/>
      <c r="DT126" s="1016"/>
      <c r="DU126" s="1016"/>
      <c r="DV126" s="1017" t="s">
        <v>237</v>
      </c>
      <c r="DW126" s="1017"/>
      <c r="DX126" s="1017"/>
      <c r="DY126" s="1017"/>
      <c r="DZ126" s="1018"/>
    </row>
    <row r="127" spans="1:130" s="248" customFormat="1" ht="26.25" customHeight="1" x14ac:dyDescent="0.15">
      <c r="A127" s="1156"/>
      <c r="B127" s="1044"/>
      <c r="C127" s="1098" t="s">
        <v>480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237</v>
      </c>
      <c r="AB127" s="1055"/>
      <c r="AC127" s="1055"/>
      <c r="AD127" s="1055"/>
      <c r="AE127" s="1056"/>
      <c r="AF127" s="1057" t="s">
        <v>237</v>
      </c>
      <c r="AG127" s="1055"/>
      <c r="AH127" s="1055"/>
      <c r="AI127" s="1055"/>
      <c r="AJ127" s="1056"/>
      <c r="AK127" s="1057" t="s">
        <v>237</v>
      </c>
      <c r="AL127" s="1055"/>
      <c r="AM127" s="1055"/>
      <c r="AN127" s="1055"/>
      <c r="AO127" s="1056"/>
      <c r="AP127" s="1058" t="s">
        <v>237</v>
      </c>
      <c r="AQ127" s="1059"/>
      <c r="AR127" s="1059"/>
      <c r="AS127" s="1059"/>
      <c r="AT127" s="1060"/>
      <c r="AU127" s="284"/>
      <c r="AV127" s="284"/>
      <c r="AW127" s="284"/>
      <c r="AX127" s="1128" t="s">
        <v>481</v>
      </c>
      <c r="AY127" s="1129"/>
      <c r="AZ127" s="1129"/>
      <c r="BA127" s="1129"/>
      <c r="BB127" s="1129"/>
      <c r="BC127" s="1129"/>
      <c r="BD127" s="1129"/>
      <c r="BE127" s="1130"/>
      <c r="BF127" s="1131" t="s">
        <v>482</v>
      </c>
      <c r="BG127" s="1129"/>
      <c r="BH127" s="1129"/>
      <c r="BI127" s="1129"/>
      <c r="BJ127" s="1129"/>
      <c r="BK127" s="1129"/>
      <c r="BL127" s="1130"/>
      <c r="BM127" s="1131" t="s">
        <v>483</v>
      </c>
      <c r="BN127" s="1129"/>
      <c r="BO127" s="1129"/>
      <c r="BP127" s="1129"/>
      <c r="BQ127" s="1129"/>
      <c r="BR127" s="1129"/>
      <c r="BS127" s="1130"/>
      <c r="BT127" s="1131" t="s">
        <v>484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485</v>
      </c>
      <c r="CQ127" s="1046"/>
      <c r="CR127" s="1046"/>
      <c r="CS127" s="1046"/>
      <c r="CT127" s="1046"/>
      <c r="CU127" s="1046"/>
      <c r="CV127" s="1046"/>
      <c r="CW127" s="1046"/>
      <c r="CX127" s="1046"/>
      <c r="CY127" s="1046"/>
      <c r="CZ127" s="1046"/>
      <c r="DA127" s="1046"/>
      <c r="DB127" s="1046"/>
      <c r="DC127" s="1046"/>
      <c r="DD127" s="1046"/>
      <c r="DE127" s="1046"/>
      <c r="DF127" s="1047"/>
      <c r="DG127" s="1015" t="s">
        <v>237</v>
      </c>
      <c r="DH127" s="1016"/>
      <c r="DI127" s="1016"/>
      <c r="DJ127" s="1016"/>
      <c r="DK127" s="1016"/>
      <c r="DL127" s="1016" t="s">
        <v>237</v>
      </c>
      <c r="DM127" s="1016"/>
      <c r="DN127" s="1016"/>
      <c r="DO127" s="1016"/>
      <c r="DP127" s="1016"/>
      <c r="DQ127" s="1016" t="s">
        <v>237</v>
      </c>
      <c r="DR127" s="1016"/>
      <c r="DS127" s="1016"/>
      <c r="DT127" s="1016"/>
      <c r="DU127" s="1016"/>
      <c r="DV127" s="1017" t="s">
        <v>237</v>
      </c>
      <c r="DW127" s="1017"/>
      <c r="DX127" s="1017"/>
      <c r="DY127" s="1017"/>
      <c r="DZ127" s="1018"/>
    </row>
    <row r="128" spans="1:130" s="248" customFormat="1" ht="26.25" customHeight="1" thickBot="1" x14ac:dyDescent="0.2">
      <c r="A128" s="1139" t="s">
        <v>486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487</v>
      </c>
      <c r="X128" s="1141"/>
      <c r="Y128" s="1141"/>
      <c r="Z128" s="1142"/>
      <c r="AA128" s="1143">
        <v>328707</v>
      </c>
      <c r="AB128" s="1144"/>
      <c r="AC128" s="1144"/>
      <c r="AD128" s="1144"/>
      <c r="AE128" s="1145"/>
      <c r="AF128" s="1146">
        <v>325979</v>
      </c>
      <c r="AG128" s="1144"/>
      <c r="AH128" s="1144"/>
      <c r="AI128" s="1144"/>
      <c r="AJ128" s="1145"/>
      <c r="AK128" s="1146">
        <v>315387</v>
      </c>
      <c r="AL128" s="1144"/>
      <c r="AM128" s="1144"/>
      <c r="AN128" s="1144"/>
      <c r="AO128" s="1145"/>
      <c r="AP128" s="1147"/>
      <c r="AQ128" s="1148"/>
      <c r="AR128" s="1148"/>
      <c r="AS128" s="1148"/>
      <c r="AT128" s="1149"/>
      <c r="AU128" s="284"/>
      <c r="AV128" s="284"/>
      <c r="AW128" s="284"/>
      <c r="AX128" s="984" t="s">
        <v>488</v>
      </c>
      <c r="AY128" s="985"/>
      <c r="AZ128" s="985"/>
      <c r="BA128" s="985"/>
      <c r="BB128" s="985"/>
      <c r="BC128" s="985"/>
      <c r="BD128" s="985"/>
      <c r="BE128" s="986"/>
      <c r="BF128" s="1150" t="s">
        <v>237</v>
      </c>
      <c r="BG128" s="1151"/>
      <c r="BH128" s="1151"/>
      <c r="BI128" s="1151"/>
      <c r="BJ128" s="1151"/>
      <c r="BK128" s="1151"/>
      <c r="BL128" s="1152"/>
      <c r="BM128" s="1150">
        <v>13.24</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489</v>
      </c>
      <c r="CQ128" s="1133"/>
      <c r="CR128" s="1133"/>
      <c r="CS128" s="1133"/>
      <c r="CT128" s="1133"/>
      <c r="CU128" s="1133"/>
      <c r="CV128" s="1133"/>
      <c r="CW128" s="1133"/>
      <c r="CX128" s="1133"/>
      <c r="CY128" s="1133"/>
      <c r="CZ128" s="1133"/>
      <c r="DA128" s="1133"/>
      <c r="DB128" s="1133"/>
      <c r="DC128" s="1133"/>
      <c r="DD128" s="1133"/>
      <c r="DE128" s="1133"/>
      <c r="DF128" s="1134"/>
      <c r="DG128" s="1135">
        <v>6264</v>
      </c>
      <c r="DH128" s="1136"/>
      <c r="DI128" s="1136"/>
      <c r="DJ128" s="1136"/>
      <c r="DK128" s="1136"/>
      <c r="DL128" s="1136">
        <v>4815</v>
      </c>
      <c r="DM128" s="1136"/>
      <c r="DN128" s="1136"/>
      <c r="DO128" s="1136"/>
      <c r="DP128" s="1136"/>
      <c r="DQ128" s="1136">
        <v>3396</v>
      </c>
      <c r="DR128" s="1136"/>
      <c r="DS128" s="1136"/>
      <c r="DT128" s="1136"/>
      <c r="DU128" s="1136"/>
      <c r="DV128" s="1137">
        <v>0</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490</v>
      </c>
      <c r="X129" s="1170"/>
      <c r="Y129" s="1170"/>
      <c r="Z129" s="1171"/>
      <c r="AA129" s="1054">
        <v>10217044</v>
      </c>
      <c r="AB129" s="1055"/>
      <c r="AC129" s="1055"/>
      <c r="AD129" s="1055"/>
      <c r="AE129" s="1056"/>
      <c r="AF129" s="1057">
        <v>10187480</v>
      </c>
      <c r="AG129" s="1055"/>
      <c r="AH129" s="1055"/>
      <c r="AI129" s="1055"/>
      <c r="AJ129" s="1056"/>
      <c r="AK129" s="1057">
        <v>10564738</v>
      </c>
      <c r="AL129" s="1055"/>
      <c r="AM129" s="1055"/>
      <c r="AN129" s="1055"/>
      <c r="AO129" s="1056"/>
      <c r="AP129" s="1172"/>
      <c r="AQ129" s="1173"/>
      <c r="AR129" s="1173"/>
      <c r="AS129" s="1173"/>
      <c r="AT129" s="1174"/>
      <c r="AU129" s="286"/>
      <c r="AV129" s="286"/>
      <c r="AW129" s="286"/>
      <c r="AX129" s="1163" t="s">
        <v>491</v>
      </c>
      <c r="AY129" s="1046"/>
      <c r="AZ129" s="1046"/>
      <c r="BA129" s="1046"/>
      <c r="BB129" s="1046"/>
      <c r="BC129" s="1046"/>
      <c r="BD129" s="1046"/>
      <c r="BE129" s="1047"/>
      <c r="BF129" s="1164" t="s">
        <v>237</v>
      </c>
      <c r="BG129" s="1165"/>
      <c r="BH129" s="1165"/>
      <c r="BI129" s="1165"/>
      <c r="BJ129" s="1165"/>
      <c r="BK129" s="1165"/>
      <c r="BL129" s="1166"/>
      <c r="BM129" s="1164">
        <v>18.239999999999998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493</v>
      </c>
      <c r="X130" s="1170"/>
      <c r="Y130" s="1170"/>
      <c r="Z130" s="1171"/>
      <c r="AA130" s="1054">
        <v>2695726</v>
      </c>
      <c r="AB130" s="1055"/>
      <c r="AC130" s="1055"/>
      <c r="AD130" s="1055"/>
      <c r="AE130" s="1056"/>
      <c r="AF130" s="1057">
        <v>2611138</v>
      </c>
      <c r="AG130" s="1055"/>
      <c r="AH130" s="1055"/>
      <c r="AI130" s="1055"/>
      <c r="AJ130" s="1056"/>
      <c r="AK130" s="1057">
        <v>2483927</v>
      </c>
      <c r="AL130" s="1055"/>
      <c r="AM130" s="1055"/>
      <c r="AN130" s="1055"/>
      <c r="AO130" s="1056"/>
      <c r="AP130" s="1172"/>
      <c r="AQ130" s="1173"/>
      <c r="AR130" s="1173"/>
      <c r="AS130" s="1173"/>
      <c r="AT130" s="1174"/>
      <c r="AU130" s="286"/>
      <c r="AV130" s="286"/>
      <c r="AW130" s="286"/>
      <c r="AX130" s="1163" t="s">
        <v>494</v>
      </c>
      <c r="AY130" s="1046"/>
      <c r="AZ130" s="1046"/>
      <c r="BA130" s="1046"/>
      <c r="BB130" s="1046"/>
      <c r="BC130" s="1046"/>
      <c r="BD130" s="1046"/>
      <c r="BE130" s="1047"/>
      <c r="BF130" s="1200">
        <v>11.4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495</v>
      </c>
      <c r="X131" s="1208"/>
      <c r="Y131" s="1208"/>
      <c r="Z131" s="1209"/>
      <c r="AA131" s="1101">
        <v>7521318</v>
      </c>
      <c r="AB131" s="1080"/>
      <c r="AC131" s="1080"/>
      <c r="AD131" s="1080"/>
      <c r="AE131" s="1081"/>
      <c r="AF131" s="1079">
        <v>7576342</v>
      </c>
      <c r="AG131" s="1080"/>
      <c r="AH131" s="1080"/>
      <c r="AI131" s="1080"/>
      <c r="AJ131" s="1081"/>
      <c r="AK131" s="1079">
        <v>8080811</v>
      </c>
      <c r="AL131" s="1080"/>
      <c r="AM131" s="1080"/>
      <c r="AN131" s="1080"/>
      <c r="AO131" s="1081"/>
      <c r="AP131" s="1210"/>
      <c r="AQ131" s="1211"/>
      <c r="AR131" s="1211"/>
      <c r="AS131" s="1211"/>
      <c r="AT131" s="1212"/>
      <c r="AU131" s="286"/>
      <c r="AV131" s="286"/>
      <c r="AW131" s="286"/>
      <c r="AX131" s="1182" t="s">
        <v>496</v>
      </c>
      <c r="AY131" s="1133"/>
      <c r="AZ131" s="1133"/>
      <c r="BA131" s="1133"/>
      <c r="BB131" s="1133"/>
      <c r="BC131" s="1133"/>
      <c r="BD131" s="1133"/>
      <c r="BE131" s="1134"/>
      <c r="BF131" s="1183">
        <v>52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498</v>
      </c>
      <c r="W132" s="1193"/>
      <c r="X132" s="1193"/>
      <c r="Y132" s="1193"/>
      <c r="Z132" s="1194"/>
      <c r="AA132" s="1195">
        <v>11.87908427</v>
      </c>
      <c r="AB132" s="1196"/>
      <c r="AC132" s="1196"/>
      <c r="AD132" s="1196"/>
      <c r="AE132" s="1197"/>
      <c r="AF132" s="1198">
        <v>11.61891715</v>
      </c>
      <c r="AG132" s="1196"/>
      <c r="AH132" s="1196"/>
      <c r="AI132" s="1196"/>
      <c r="AJ132" s="1197"/>
      <c r="AK132" s="1198">
        <v>10.897122449999999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499</v>
      </c>
      <c r="W133" s="1176"/>
      <c r="X133" s="1176"/>
      <c r="Y133" s="1176"/>
      <c r="Z133" s="1177"/>
      <c r="AA133" s="1178">
        <v>11.5</v>
      </c>
      <c r="AB133" s="1179"/>
      <c r="AC133" s="1179"/>
      <c r="AD133" s="1179"/>
      <c r="AE133" s="1180"/>
      <c r="AF133" s="1178">
        <v>11.6</v>
      </c>
      <c r="AG133" s="1179"/>
      <c r="AH133" s="1179"/>
      <c r="AI133" s="1179"/>
      <c r="AJ133" s="1180"/>
      <c r="AK133" s="1178">
        <v>11.4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1Wjj8YGXxnA9my27AOyPsBN5LeUqXbUzjSReuV3pYp/S6ZCvkELNhrnlqJUm1KQN8U9foK5C+WgiviH2XtWmoQ==" saltValue="xsvuh08RvUHBr9XnmlxEX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5IOEQv+Rk1cjVtlzMe95FYMH4uNAdTdVrokjxkzapXUehjM0msXE9ZIOgZO8jLwcm/qCkedhlmtW+8aDwKVWVg==" saltValue="Z5Rh8hWfNbdvC5RI5vESm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fVuRmtEkZkS3YfJasAemfPYtB/J46VjKwHfOdQr0lvf2GOzjD7ZpJ+YVe1U4IDf2xK0IRdzd5tfKDs5qg9aPQ==" saltValue="E2omJmNymOYYup8I0rtEU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508</v>
      </c>
      <c r="AL9" s="1216"/>
      <c r="AM9" s="1216"/>
      <c r="AN9" s="1217"/>
      <c r="AO9" s="314">
        <v>3164843</v>
      </c>
      <c r="AP9" s="314">
        <v>88731</v>
      </c>
      <c r="AQ9" s="315">
        <v>83474</v>
      </c>
      <c r="AR9" s="316">
        <v>6.3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509</v>
      </c>
      <c r="AL10" s="1216"/>
      <c r="AM10" s="1216"/>
      <c r="AN10" s="1217"/>
      <c r="AO10" s="317">
        <v>118588</v>
      </c>
      <c r="AP10" s="317">
        <v>3325</v>
      </c>
      <c r="AQ10" s="318">
        <v>8278</v>
      </c>
      <c r="AR10" s="319">
        <v>-59.8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510</v>
      </c>
      <c r="AL11" s="1216"/>
      <c r="AM11" s="1216"/>
      <c r="AN11" s="1217"/>
      <c r="AO11" s="317" t="s">
        <v>511</v>
      </c>
      <c r="AP11" s="317" t="s">
        <v>511</v>
      </c>
      <c r="AQ11" s="318">
        <v>1520</v>
      </c>
      <c r="AR11" s="319" t="s">
        <v>511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512</v>
      </c>
      <c r="AL12" s="1216"/>
      <c r="AM12" s="1216"/>
      <c r="AN12" s="1217"/>
      <c r="AO12" s="317" t="s">
        <v>511</v>
      </c>
      <c r="AP12" s="317" t="s">
        <v>511</v>
      </c>
      <c r="AQ12" s="318">
        <v>13</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513</v>
      </c>
      <c r="AL13" s="1216"/>
      <c r="AM13" s="1216"/>
      <c r="AN13" s="1217"/>
      <c r="AO13" s="317" t="s">
        <v>511</v>
      </c>
      <c r="AP13" s="317" t="s">
        <v>511</v>
      </c>
      <c r="AQ13" s="318">
        <v>2948</v>
      </c>
      <c r="AR13" s="319" t="s">
        <v>511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514</v>
      </c>
      <c r="AL14" s="1216"/>
      <c r="AM14" s="1216"/>
      <c r="AN14" s="1217"/>
      <c r="AO14" s="317">
        <v>59329</v>
      </c>
      <c r="AP14" s="317">
        <v>1663</v>
      </c>
      <c r="AQ14" s="318">
        <v>1798</v>
      </c>
      <c r="AR14" s="319">
        <v>-7.5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515</v>
      </c>
      <c r="AL15" s="1222"/>
      <c r="AM15" s="1222"/>
      <c r="AN15" s="1223"/>
      <c r="AO15" s="317">
        <v>-220626</v>
      </c>
      <c r="AP15" s="317">
        <v>-6186</v>
      </c>
      <c r="AQ15" s="318">
        <v>-6111</v>
      </c>
      <c r="AR15" s="319">
        <v>1.2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190</v>
      </c>
      <c r="AL16" s="1222"/>
      <c r="AM16" s="1222"/>
      <c r="AN16" s="1223"/>
      <c r="AO16" s="317">
        <v>3122134</v>
      </c>
      <c r="AP16" s="317">
        <v>87533</v>
      </c>
      <c r="AQ16" s="318">
        <v>91920</v>
      </c>
      <c r="AR16" s="319">
        <v>-4.8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520</v>
      </c>
      <c r="AL21" s="1225"/>
      <c r="AM21" s="1225"/>
      <c r="AN21" s="1226"/>
      <c r="AO21" s="330">
        <v>9.39</v>
      </c>
      <c r="AP21" s="331">
        <v>8.52</v>
      </c>
      <c r="AQ21" s="332">
        <v>0.87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521</v>
      </c>
      <c r="AL22" s="1225"/>
      <c r="AM22" s="1225"/>
      <c r="AN22" s="1226"/>
      <c r="AO22" s="335">
        <v>92.9</v>
      </c>
      <c r="AP22" s="336">
        <v>97.5</v>
      </c>
      <c r="AQ22" s="337">
        <v>-4.5999999999999996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525</v>
      </c>
      <c r="AL32" s="1219"/>
      <c r="AM32" s="1219"/>
      <c r="AN32" s="1220"/>
      <c r="AO32" s="345">
        <v>2718598</v>
      </c>
      <c r="AP32" s="345">
        <v>76220</v>
      </c>
      <c r="AQ32" s="346">
        <v>52518</v>
      </c>
      <c r="AR32" s="347">
        <v>45.1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526</v>
      </c>
      <c r="AL33" s="1219"/>
      <c r="AM33" s="1219"/>
      <c r="AN33" s="1220"/>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527</v>
      </c>
      <c r="AL34" s="1219"/>
      <c r="AM34" s="1219"/>
      <c r="AN34" s="1220"/>
      <c r="AO34" s="345" t="s">
        <v>511</v>
      </c>
      <c r="AP34" s="345" t="s">
        <v>511</v>
      </c>
      <c r="AQ34" s="346">
        <v>24</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528</v>
      </c>
      <c r="AL35" s="1219"/>
      <c r="AM35" s="1219"/>
      <c r="AN35" s="1220"/>
      <c r="AO35" s="345">
        <v>899419</v>
      </c>
      <c r="AP35" s="345">
        <v>25216</v>
      </c>
      <c r="AQ35" s="346">
        <v>18573</v>
      </c>
      <c r="AR35" s="347">
        <v>35.799999999999997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529</v>
      </c>
      <c r="AL36" s="1219"/>
      <c r="AM36" s="1219"/>
      <c r="AN36" s="1220"/>
      <c r="AO36" s="345">
        <v>61873</v>
      </c>
      <c r="AP36" s="345">
        <v>1735</v>
      </c>
      <c r="AQ36" s="346">
        <v>2920</v>
      </c>
      <c r="AR36" s="347">
        <v>-40.6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530</v>
      </c>
      <c r="AL37" s="1219"/>
      <c r="AM37" s="1219"/>
      <c r="AN37" s="1220"/>
      <c r="AO37" s="345" t="s">
        <v>511</v>
      </c>
      <c r="AP37" s="345" t="s">
        <v>511</v>
      </c>
      <c r="AQ37" s="346">
        <v>483</v>
      </c>
      <c r="AR37" s="347" t="s">
        <v>511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531</v>
      </c>
      <c r="AL38" s="1228"/>
      <c r="AM38" s="1228"/>
      <c r="AN38" s="1229"/>
      <c r="AO38" s="348" t="s">
        <v>511</v>
      </c>
      <c r="AP38" s="348" t="s">
        <v>511</v>
      </c>
      <c r="AQ38" s="349">
        <v>1</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532</v>
      </c>
      <c r="AL39" s="1228"/>
      <c r="AM39" s="1228"/>
      <c r="AN39" s="1229"/>
      <c r="AO39" s="345">
        <v>-315387</v>
      </c>
      <c r="AP39" s="345">
        <v>-8842</v>
      </c>
      <c r="AQ39" s="346">
        <v>-4335</v>
      </c>
      <c r="AR39" s="347">
        <v>104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533</v>
      </c>
      <c r="AL40" s="1219"/>
      <c r="AM40" s="1219"/>
      <c r="AN40" s="1220"/>
      <c r="AO40" s="345">
        <v>-2483927</v>
      </c>
      <c r="AP40" s="345">
        <v>-69640</v>
      </c>
      <c r="AQ40" s="346">
        <v>-49481</v>
      </c>
      <c r="AR40" s="347">
        <v>40.700000000000003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304</v>
      </c>
      <c r="AL41" s="1231"/>
      <c r="AM41" s="1231"/>
      <c r="AN41" s="1232"/>
      <c r="AO41" s="345">
        <v>880576</v>
      </c>
      <c r="AP41" s="345">
        <v>24688</v>
      </c>
      <c r="AQ41" s="346">
        <v>20703</v>
      </c>
      <c r="AR41" s="347">
        <v>19.2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503</v>
      </c>
      <c r="AN49" s="1235" t="s">
        <v>537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1168592</v>
      </c>
      <c r="AN51" s="367">
        <v>33329</v>
      </c>
      <c r="AO51" s="368">
        <v>-12.1</v>
      </c>
      <c r="AP51" s="369">
        <v>65876</v>
      </c>
      <c r="AQ51" s="370">
        <v>-19.399999999999999</v>
      </c>
      <c r="AR51" s="371">
        <v>7.3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589791</v>
      </c>
      <c r="AN52" s="375">
        <v>16821</v>
      </c>
      <c r="AO52" s="376">
        <v>-23.1</v>
      </c>
      <c r="AP52" s="377">
        <v>36484</v>
      </c>
      <c r="AQ52" s="378">
        <v>-3.8</v>
      </c>
      <c r="AR52" s="379">
        <v>-19.3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1553187</v>
      </c>
      <c r="AN53" s="367">
        <v>44145</v>
      </c>
      <c r="AO53" s="368">
        <v>32.5</v>
      </c>
      <c r="AP53" s="369">
        <v>68468</v>
      </c>
      <c r="AQ53" s="370">
        <v>3.9</v>
      </c>
      <c r="AR53" s="371">
        <v>28.6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549969</v>
      </c>
      <c r="AN54" s="375">
        <v>15631</v>
      </c>
      <c r="AO54" s="376">
        <v>-7.1</v>
      </c>
      <c r="AP54" s="377">
        <v>34140</v>
      </c>
      <c r="AQ54" s="378">
        <v>-6.4</v>
      </c>
      <c r="AR54" s="379">
        <v>-0.7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1885862</v>
      </c>
      <c r="AN55" s="367">
        <v>53246</v>
      </c>
      <c r="AO55" s="368">
        <v>20.6</v>
      </c>
      <c r="AP55" s="369">
        <v>69729</v>
      </c>
      <c r="AQ55" s="370">
        <v>1.8</v>
      </c>
      <c r="AR55" s="371">
        <v>18.8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912908</v>
      </c>
      <c r="AN56" s="375">
        <v>25775</v>
      </c>
      <c r="AO56" s="376">
        <v>64.900000000000006</v>
      </c>
      <c r="AP56" s="377">
        <v>38908</v>
      </c>
      <c r="AQ56" s="378">
        <v>14</v>
      </c>
      <c r="AR56" s="379">
        <v>50.9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2952979</v>
      </c>
      <c r="AN57" s="367">
        <v>82907</v>
      </c>
      <c r="AO57" s="368">
        <v>55.7</v>
      </c>
      <c r="AP57" s="369">
        <v>74581</v>
      </c>
      <c r="AQ57" s="370">
        <v>7</v>
      </c>
      <c r="AR57" s="371">
        <v>48.7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1698814</v>
      </c>
      <c r="AN58" s="375">
        <v>47695</v>
      </c>
      <c r="AO58" s="376">
        <v>85</v>
      </c>
      <c r="AP58" s="377">
        <v>41563</v>
      </c>
      <c r="AQ58" s="378">
        <v>6.8</v>
      </c>
      <c r="AR58" s="379">
        <v>78.2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3597944</v>
      </c>
      <c r="AN59" s="367">
        <v>100873</v>
      </c>
      <c r="AO59" s="368">
        <v>21.7</v>
      </c>
      <c r="AP59" s="369">
        <v>76347</v>
      </c>
      <c r="AQ59" s="370">
        <v>2.4</v>
      </c>
      <c r="AR59" s="371">
        <v>19.3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2198067</v>
      </c>
      <c r="AN60" s="375">
        <v>61626</v>
      </c>
      <c r="AO60" s="376">
        <v>29.2</v>
      </c>
      <c r="AP60" s="377">
        <v>41762</v>
      </c>
      <c r="AQ60" s="378">
        <v>0.5</v>
      </c>
      <c r="AR60" s="379">
        <v>28.7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2231713</v>
      </c>
      <c r="AN61" s="382">
        <v>62900</v>
      </c>
      <c r="AO61" s="383">
        <v>23.7</v>
      </c>
      <c r="AP61" s="384">
        <v>71000</v>
      </c>
      <c r="AQ61" s="385">
        <v>-0.9</v>
      </c>
      <c r="AR61" s="371">
        <v>24.6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1189910</v>
      </c>
      <c r="AN62" s="375">
        <v>33510</v>
      </c>
      <c r="AO62" s="376">
        <v>29.8</v>
      </c>
      <c r="AP62" s="377">
        <v>38571</v>
      </c>
      <c r="AQ62" s="378">
        <v>2.2000000000000002</v>
      </c>
      <c r="AR62" s="379">
        <v>27.6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XSNwejZk/hG/rk0VNT+Iavkee3o2R8uP9kKs8cnZA5D5OnRGWEuUeO5BKAu+Q480BvBzTupPntnkDwj++l6iA==" saltValue="MNyicMJcwLeFJSkjDQggx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xkimNE6dUT1fEX60+OLlYkfFhMOZuyjzItJwZAHCw77Rb2Cd7d5Y8ih6rkXLgtTDyeyxIXX6fjuruHyjlphudw==" saltValue="3qwipcUZ3+5swoVvzGRLR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LWj4bBQ7vlZDl9KwTLVL4drPBdYEeFdPFE2GqRX7I1+Oc+KPAkfifkXVHfuevQt9rVOBB+Gxex/r9LnFKbo1zA==" saltValue="99vhsUqVIbqI9I1wyV84L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59.29</v>
      </c>
      <c r="G47" s="12">
        <v>63.64</v>
      </c>
      <c r="H47" s="12">
        <v>64.709999999999994</v>
      </c>
      <c r="I47" s="12">
        <v>61.8</v>
      </c>
      <c r="J47" s="13">
        <v>57.15</v>
      </c>
    </row>
    <row r="48" spans="2:10" ht="57.75" customHeight="1" x14ac:dyDescent="0.15">
      <c r="B48" s="14"/>
      <c r="C48" s="1240" t="s">
        <v>4</v>
      </c>
      <c r="D48" s="1240"/>
      <c r="E48" s="1241"/>
      <c r="F48" s="15">
        <v>6.82</v>
      </c>
      <c r="G48" s="16">
        <v>3.05</v>
      </c>
      <c r="H48" s="16">
        <v>5.01</v>
      </c>
      <c r="I48" s="16">
        <v>3.84</v>
      </c>
      <c r="J48" s="17">
        <v>5.57</v>
      </c>
    </row>
    <row r="49" spans="2:10" ht="57.75" customHeight="1" thickBot="1" x14ac:dyDescent="0.2">
      <c r="B49" s="18"/>
      <c r="C49" s="1242" t="s">
        <v>5</v>
      </c>
      <c r="D49" s="1242"/>
      <c r="E49" s="1243"/>
      <c r="F49" s="19" t="s">
        <v>558</v>
      </c>
      <c r="G49" s="20" t="s">
        <v>559</v>
      </c>
      <c r="H49" s="20">
        <v>0.42</v>
      </c>
      <c r="I49" s="20" t="s">
        <v>560</v>
      </c>
      <c r="J49" s="21" t="s">
        <v>561</v>
      </c>
    </row>
    <row r="50" spans="2:10" ht="13.5" customHeight="1" x14ac:dyDescent="0.15"/>
  </sheetData>
  <sheetProtection algorithmName="SHA-512" hashValue="RISHfna4l8Qqhkax04OFDQk2VdW8Hh4lcr6Bwo/hD3ErCyt45e+HnGL8y0B+wVFt0SnbHwQedHX/5nPvOIF0RQ==" saltValue="BeI/nHch/bFT2OoFwj7Cl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2022-09-29T01:43:02Z</cp:lastPrinted>
  <dcterms:created xsi:type="dcterms:W3CDTF">2022-02-02T04:51:51Z</dcterms:created>
  <dcterms:modified xsi:type="dcterms:W3CDTF">2022-09-29T01:43:08Z</dcterms:modified>
  <cp:category/>
</cp:coreProperties>
</file>