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7 市町財政\08-1 R1財政状況資料集（公会計分）\03 市町→県\08 かほく市\"/>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<sst xmlns="http://schemas.openxmlformats.org/spreadsheetml/2006/main" count="1135" uniqueCount="603">
  <si>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</si>
  <si>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</si>
  <si>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</si>
  <si>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</si>
  <si>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</si>
  <si>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</si>
  <si>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</si>
  <si>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</si>
  <si>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</si>
  <si>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</si>
  <si>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</si>
  <si>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</si>
  <si>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</si>
  <si>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</si>
  <si>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</si>
  <si>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</si>
  <si>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</si>
  <si>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</si>
  <si>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</si>
  <si>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</si>
  <si>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</si>
  <si>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</si>
  <si>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</si>
  <si>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</si>
  <si>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</si>
  <si>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</si>
  <si>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</si>
  <si>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</si>
  <si>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</si>
  <si>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</si>
  <si>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</si>
  <si>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</si>
  <si>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</si>
  <si>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</si>
  <si>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</si>
  <si>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</si>
  <si>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</si>
  <si>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</si>
  <si>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</si>
  <si>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</si>
  <si>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</si>
  <si>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</si>
  <si>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</si>
  <si>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</si>
  <si>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</si>
  <si>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</si>
  <si>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</si>
  <si>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</si>
  <si>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</si>
  <si>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</si>
  <si>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</si>
  <si>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</si>
  <si>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</si>
  <si>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</si>
  <si>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</si>
  <si>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</si>
  <si>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</si>
  <si>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</si>
  <si>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</si>
  <si>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</si>
  <si>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</si>
  <si>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</si>
  <si>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</si>
  <si>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</si>
  <si>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</si>
  <si>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</si>
  <si>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</si>
  <si>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</si>
  <si>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</si>
  <si>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</si>
  <si>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</si>
  <si>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</si>
  <si>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</si>
  <si>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</si>
  <si>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</si>
  <si>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</si>
  <si>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</si>
  <si>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</si>
  <si>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</si>
  <si>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</si>
  <si>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</si>
  <si>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</si>
  <si>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</si>
  <si>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</si>
  <si>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</si>
  <si>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</si>
  <si>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</si>
  <si>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</si>
  <si>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</si>
  <si>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</si>
  <si>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</si>
  <si>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</si>
  <si>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</si>
  <si>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</si>
  <si>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</si>
  <si>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</si>
  <si>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</si>
  <si>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かほく市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</si>
  <si>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</si>
  <si>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</si>
  <si>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</si>
  <si>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</si>
  <si>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</si>
  <si>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</si>
  <si>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</si>
  <si>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</si>
  <si>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</si>
  <si>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</si>
  <si>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</si>
  <si>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</si>
  <si>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</si>
  <si>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</si>
  <si>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</si>
  <si>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</si>
  <si>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</si>
  <si>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</si>
  <si>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</si>
  <si>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</si>
  <si>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</si>
  <si>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</si>
  <si>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</si>
  <si>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</si>
  <si>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</si>
  <si>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</si>
  <si>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</si>
  <si>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</si>
  <si>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</si>
  <si>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</si>
  <si>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</si>
  <si>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</si>
  <si>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</si>
  <si>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</si>
  <si>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</si>
  <si>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</si>
  <si>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</si>
  <si>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</si>
  <si>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</si>
  <si>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</si>
  <si>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</si>
  <si>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</si>
  <si>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</si>
  <si>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</si>
  <si>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</si>
  <si>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</si>
  <si>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</si>
  <si>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</si>
  <si>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</si>
  <si>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</si>
  <si>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</si>
  <si>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</si>
  <si>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</si>
  <si>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</si>
  <si>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</si>
  <si>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</si>
  <si>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</si>
  <si>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</si>
  <si>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</si>
  <si>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</si>
  <si>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</si>
  <si>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</si>
  <si>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</si>
  <si>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</si>
  <si>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</si>
  <si>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</si>
  <si>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</si>
  <si>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</si>
  <si>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</si>
  <si>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</si>
  <si>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</si>
  <si>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</si>
  <si>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</si>
  <si>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</si>
  <si>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</si>
  <si>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</si>
  <si>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</si>
  <si>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</si>
  <si>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</si>
  <si>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</si>
  <si>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</si>
  <si>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</si>
  <si>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</si>
  <si>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</si>
  <si>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</si>
  <si>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</si>
  <si>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</si>
  <si>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</si>
  <si>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</si>
  <si>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</si>
  <si>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</si>
  <si>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</si>
  <si>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</si>
  <si>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</si>
  <si>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</si>
  <si>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</si>
  <si>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</si>
  <si>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</si>
  <si>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</si>
  <si>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</si>
  <si>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</si>
  <si>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</si>
  <si>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</si>
  <si>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</si>
  <si>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</si>
  <si>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</si>
  <si>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</si>
  <si>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</si>
  <si>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</si>
  <si>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</si>
  <si>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</si>
  <si>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</si>
  <si>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</si>
  <si>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</si>
  <si>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</si>
  <si>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</si>
  <si>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石川県かほく市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</si>
  <si>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</si>
  <si>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</si>
  <si>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</si>
  <si>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</si>
  <si>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</si>
  <si>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</si>
  <si>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</si>
  <si>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</si>
  <si>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</si>
  <si>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</si>
  <si>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</si>
  <si>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</si>
  <si>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</si>
  <si>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</si>
  <si>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</si>
  <si>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</si>
  <si>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</si>
  <si>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</si>
  <si>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</si>
  <si>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</si>
  <si>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</si>
  <si>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</si>
  <si>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</si>
  <si>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</si>
  <si>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</si>
  <si>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</si>
  <si>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</si>
  <si>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</si>
  <si>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</si>
  <si>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</si>
  <si>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</si>
  <si>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</si>
  <si>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</si>
  <si>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</si>
  <si>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</si>
  <si>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</si>
  <si>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</si>
  <si>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</si>
  <si>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</si>
  <si>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</si>
  <si>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</si>
  <si>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</si>
  <si>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</si>
  <si>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</si>
  <si>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</si>
  <si>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</si>
  <si>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</si>
  <si>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</si>
  <si>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</si>
  <si>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</si>
  <si>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</si>
  <si>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</si>
  <si>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</si>
  <si>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</si>
  <si>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</si>
  <si>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</si>
  <si>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</si>
  <si>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</si>
  <si>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</si>
  <si>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</si>
  <si>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</si>
  <si>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</si>
  <si>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</si>
  <si>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</si>
  <si>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</si>
  <si>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</si>
  <si>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</si>
  <si>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</si>
  <si>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</si>
  <si>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</si>
  <si>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</si>
  <si>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</si>
  <si>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</si>
  <si>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</si>
  <si>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</si>
  <si>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</si>
  <si>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</si>
  <si>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</si>
  <si>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</si>
  <si>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</si>
  <si>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</si>
  <si>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</si>
  <si>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</si>
  <si>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</si>
  <si>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</si>
  <si>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</si>
  <si>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</si>
  <si>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</si>
  <si>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</si>
  <si>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</si>
  <si>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</si>
  <si>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</si>
  <si>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</si>
  <si>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</si>
  <si>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</si>
  <si>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</si>
  <si>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</si>
  <si>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</si>
  <si>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</si>
  <si>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</si>
  <si>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</si>
  <si>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</si>
  <si>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</si>
  <si>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</si>
  <si>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</si>
  <si>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</si>
  <si>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</si>
  <si>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</si>
  <si>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</si>
  <si>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</si>
  <si>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</si>
  <si>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</si>
  <si>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</si>
  <si>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</si>
  <si>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</si>
  <si>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</si>
  <si>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</si>
  <si>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</si>
  <si>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</si>
  <si>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</si>
  <si>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</si>
  <si>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</si>
  <si>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</si>
  <si>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</si>
  <si>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</si>
  <si>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</si>
  <si>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</si>
  <si>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</si>
  <si>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</si>
  <si>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</si>
  <si>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</si>
  <si>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</si>
  <si>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</si>
  <si>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</si>
  <si>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</si>
  <si>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</si>
  <si>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</si>
  <si>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</si>
  <si>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</si>
  <si>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</si>
  <si>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</si>
  <si>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</si>
  <si>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</si>
  <si>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</si>
  <si>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</si>
  <si>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</si>
  <si>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</si>
  <si>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</si>
  <si>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</si>
  <si>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</si>
  <si>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</si>
  <si>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</si>
  <si>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</si>
  <si>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石川県かほく市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</si>
  <si>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</si>
  <si>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</si>
  <si>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</si>
  <si>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</si>
  <si>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</si>
  <si>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</si>
  <si>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</si>
  <si>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</si>
  <si>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</si>
  <si>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</si>
  <si>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</si>
  <si>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</si>
  <si>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</si>
  <si>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</si>
  <si>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</si>
  <si>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</si>
  <si>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</si>
  <si>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</si>
  <si>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</si>
  <si>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</si>
  <si>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かほく市営バス事業特別会計</t>
    <phoneticPr fontId="5"/>
  </si>
  <si>
    <t>かほく市墓地特別会計</t>
    <phoneticPr fontId="5"/>
  </si>
  <si>
    <t>かほく市ケーブルテレビ事業特別会計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</si>
  <si>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</si>
  <si>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</si>
  <si>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</si>
  <si>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</si>
  <si>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</si>
  <si>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</si>
  <si>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</si>
  <si>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</si>
  <si>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</si>
  <si>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</si>
  <si>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</si>
  <si>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</si>
  <si>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</si>
  <si>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かほく市国民健康保険特別会計</t>
    <phoneticPr fontId="5"/>
  </si>
  <si>
    <t>かほく市後期高齢者医療特別会計</t>
    <phoneticPr fontId="5"/>
  </si>
  <si>
    <t>かほく市介護保険特別会計</t>
    <phoneticPr fontId="5"/>
  </si>
  <si>
    <t>かほく市水道事業会計</t>
    <phoneticPr fontId="5"/>
  </si>
  <si>
    <t>法適用企業</t>
    <phoneticPr fontId="5"/>
  </si>
  <si>
    <t>かほく市下水道事業会計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</si>
  <si>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</si>
  <si>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</si>
  <si>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</si>
  <si>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</si>
  <si>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</si>
  <si>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</si>
  <si>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</si>
  <si>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</si>
  <si>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</si>
  <si>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</si>
  <si>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</si>
  <si>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</si>
  <si>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</si>
  <si>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</si>
  <si>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</si>
  <si>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</si>
  <si>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</si>
  <si>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</si>
  <si>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</si>
  <si>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</si>
  <si>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</si>
  <si>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</si>
  <si>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</si>
  <si>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</si>
  <si>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</si>
  <si>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</si>
  <si>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</si>
  <si>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</si>
  <si>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</si>
  <si>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</si>
  <si>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</si>
  <si>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</si>
  <si>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</si>
  <si>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</si>
  <si>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</si>
  <si>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</si>
  <si>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</si>
  <si>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</si>
  <si>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</si>
  <si>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</si>
  <si>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</si>
  <si>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</si>
  <si>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</si>
  <si>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</si>
  <si>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</si>
  <si>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</si>
  <si>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</si>
  <si>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</si>
  <si>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</si>
  <si>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</si>
  <si>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</si>
  <si>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</si>
  <si>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</si>
  <si>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</si>
  <si>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</si>
  <si>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</si>
  <si>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</si>
  <si>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</si>
  <si>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</si>
  <si>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</si>
  <si>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</si>
  <si>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</si>
  <si>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</si>
  <si>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</si>
  <si>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</si>
  <si>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</si>
  <si>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</si>
  <si>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</si>
  <si>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</si>
  <si>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</si>
  <si>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</si>
  <si>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</si>
  <si>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</si>
  <si>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</si>
  <si>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</si>
  <si>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</si>
  <si>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</si>
  <si>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</si>
  <si>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</si>
  <si>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</si>
  <si>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</si>
  <si>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</si>
  <si>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</si>
  <si>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</si>
  <si>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</si>
  <si>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</si>
  <si>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</si>
  <si>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</si>
  <si>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</si>
  <si>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</si>
  <si>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</si>
  <si>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</si>
  <si>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</si>
  <si>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</si>
  <si>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</si>
  <si>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</si>
  <si>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</si>
  <si>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</si>
  <si>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</si>
  <si>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</si>
  <si>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</si>
  <si>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</si>
  <si>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</si>
  <si>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</si>
  <si>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</si>
  <si>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</si>
  <si>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</si>
  <si>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</si>
  <si>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</si>
  <si>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</si>
  <si>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</si>
  <si>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</si>
  <si>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</si>
  <si>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</si>
  <si>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</si>
  <si>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</si>
  <si>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</si>
  <si>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</si>
  <si>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</si>
  <si>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</si>
  <si>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</si>
  <si>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</si>
  <si>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</si>
  <si>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</si>
  <si>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</si>
  <si>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</si>
  <si>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</si>
  <si>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</si>
  <si>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</si>
  <si>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</si>
  <si>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</si>
  <si>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</si>
  <si>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</si>
  <si>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</si>
  <si>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</si>
  <si>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</si>
  <si>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</si>
  <si>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</si>
  <si>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</si>
  <si>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</si>
  <si>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</si>
  <si>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</si>
  <si>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</si>
  <si>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1.47</t>
  </si>
  <si>
    <t>▲ 3.00</t>
  </si>
  <si>
    <t>▲ 6.74</t>
  </si>
  <si>
    <t>かほく市水道事業会計</t>
  </si>
  <si>
    <t>かほく市下水道事業会計</t>
  </si>
  <si>
    <t>一般会計</t>
  </si>
  <si>
    <t>かほく市国民健康保険特別会計</t>
  </si>
  <si>
    <t>かほく市介護保険特別会計</t>
  </si>
  <si>
    <t>かほく市ケーブルテレビ事業特別会計</t>
  </si>
  <si>
    <t>かほく市営バス事業特別会計</t>
  </si>
  <si>
    <t>かほく市後期高齢者医療特別会計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</si>
  <si>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</si>
  <si>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</si>
  <si>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</si>
  <si>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</si>
  <si>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</si>
  <si>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</si>
  <si>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</si>
  <si>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</si>
  <si>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phoneticPr fontId="2"/>
  </si>
  <si>
    <t>かほく市土地開発公社</t>
    <rPh sb="3" eb="4">
      <t>シ</t>
    </rPh>
    <rPh sb="4" eb="6">
      <t>トチ</t>
    </rPh>
    <rPh sb="6" eb="8">
      <t>カイハツ</t>
    </rPh>
    <rPh sb="8" eb="10">
      <t>コウシャ</t>
    </rPh>
    <phoneticPr fontId="2"/>
  </si>
  <si>
    <t>かほく市公共施設管理公社</t>
    <rPh sb="3" eb="4">
      <t>シ</t>
    </rPh>
    <rPh sb="4" eb="6">
      <t>コウキョウ</t>
    </rPh>
    <rPh sb="6" eb="8">
      <t>シセツ</t>
    </rPh>
    <rPh sb="8" eb="10">
      <t>カンリ</t>
    </rPh>
    <rPh sb="10" eb="12">
      <t>コウシャ</t>
    </rPh>
    <phoneticPr fontId="2"/>
  </si>
  <si>
    <t>株式会社高松レストハウス</t>
    <rPh sb="0" eb="2">
      <t>カブシキ</t>
    </rPh>
    <rPh sb="2" eb="4">
      <t>カイシャ</t>
    </rPh>
    <rPh sb="4" eb="6">
      <t>タカマツ</t>
    </rPh>
    <phoneticPr fontId="2"/>
  </si>
  <si>
    <t>社会福祉法人相生会</t>
    <rPh sb="0" eb="2">
      <t>シャカイ</t>
    </rPh>
    <rPh sb="2" eb="4">
      <t>フクシ</t>
    </rPh>
    <rPh sb="4" eb="6">
      <t>ホウジン</t>
    </rPh>
    <rPh sb="6" eb="8">
      <t>アイオイ</t>
    </rPh>
    <rPh sb="8" eb="9">
      <t>カイ</t>
    </rPh>
    <phoneticPr fontId="2"/>
  </si>
  <si>
    <t>-</t>
    <phoneticPr fontId="2"/>
  </si>
  <si>
    <t>河北郡市広域事務組合</t>
    <rPh sb="0" eb="2">
      <t>カホク</t>
    </rPh>
    <rPh sb="2" eb="4">
      <t>グンシ</t>
    </rPh>
    <rPh sb="4" eb="6">
      <t>コウイキ</t>
    </rPh>
    <rPh sb="6" eb="8">
      <t>ジム</t>
    </rPh>
    <rPh sb="8" eb="1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</si>
  <si>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</si>
  <si>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</si>
  <si>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石川県後期高齢者医療連合会（一般会計）</t>
    <rPh sb="0" eb="3">
      <t>イシカワケン</t>
    </rPh>
    <rPh sb="3" eb="5">
      <t>コウキ</t>
    </rPh>
    <rPh sb="5" eb="8">
      <t>コウレイシャ</t>
    </rPh>
    <rPh sb="8" eb="10">
      <t>イリョウ</t>
    </rPh>
    <rPh sb="10" eb="12">
      <t>レンゴウ</t>
    </rPh>
    <rPh sb="12" eb="13">
      <t>カイ</t>
    </rPh>
    <rPh sb="14" eb="16">
      <t>イッパン</t>
    </rPh>
    <rPh sb="16" eb="18">
      <t>カイケイ</t>
    </rPh>
    <phoneticPr fontId="2"/>
  </si>
  <si>
    <t>石川県後期高齢者医療連合会（後期高齢者医療特別会計）</t>
    <rPh sb="0" eb="3">
      <t>イシカワケン</t>
    </rPh>
    <rPh sb="3" eb="5">
      <t>コウキ</t>
    </rPh>
    <rPh sb="5" eb="8">
      <t>コウレイシャ</t>
    </rPh>
    <rPh sb="8" eb="10">
      <t>イリョウ</t>
    </rPh>
    <rPh sb="10" eb="12">
      <t>レンゴウ</t>
    </rPh>
    <rPh sb="12" eb="13">
      <t>カイ</t>
    </rPh>
    <rPh sb="14" eb="16">
      <t>コウキ</t>
    </rPh>
    <rPh sb="16" eb="19">
      <t>コウレイシャ</t>
    </rPh>
    <rPh sb="19" eb="21">
      <t>イリョウ</t>
    </rPh>
    <rPh sb="21" eb="23">
      <t>トクベツ</t>
    </rPh>
    <rPh sb="23" eb="25">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</si>
  <si>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</si>
  <si>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t>
    <phoneticPr fontId="2"/>
  </si>
  <si>
    <t>まちづくり基金</t>
    <rPh sb="5" eb="7">
      <t>キキン</t>
    </rPh>
    <phoneticPr fontId="2"/>
  </si>
  <si>
    <t>子ども・子育て基金</t>
    <rPh sb="0" eb="1">
      <t>コ</t>
    </rPh>
    <rPh sb="4" eb="6">
      <t>コソダ</t>
    </rPh>
    <rPh sb="7" eb="9">
      <t>キキン</t>
    </rPh>
    <phoneticPr fontId="2"/>
  </si>
  <si>
    <t>公共施設管理基金</t>
    <rPh sb="0" eb="2">
      <t>コウキョウ</t>
    </rPh>
    <rPh sb="2" eb="4">
      <t>シセツ</t>
    </rPh>
    <rPh sb="4" eb="6">
      <t>カンリ</t>
    </rPh>
    <rPh sb="6" eb="8">
      <t>キキン</t>
    </rPh>
    <phoneticPr fontId="2"/>
  </si>
  <si>
    <t>スポーツ振興基金</t>
    <rPh sb="4" eb="6">
      <t>シンコウ</t>
    </rPh>
    <rPh sb="6" eb="8">
      <t>キキン</t>
    </rPh>
    <phoneticPr fontId="2"/>
  </si>
  <si>
    <t>ケーブルテレビ施設整備基金</t>
    <rPh sb="7" eb="9">
      <t>シセツ</t>
    </rPh>
    <rPh sb="9" eb="11">
      <t>セイビ</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</si>
  <si>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</si>
  <si>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</si>
  <si>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</si>
  <si>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</si>
  <si>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</si>
  <si>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</si>
  <si>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</si>
  <si>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</si>
  <si>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</si>
  <si>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</si>
  <si>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後年度の交付税措置が高い合併特例債を財源とした、積極的な施設統廃合の実施により、類似団体と比較して、減価償却率・将来負担比率ともに低く現れる傾向にあると考える。</t>
    <phoneticPr fontId="5"/>
  </si>
  <si>
    <t>合併後の大型事業には合併特例債等の交付税措置が有利な市債を活用しており、公債費に占める合併特例債等の元利償還金の割合が増加しているため、実質公債費比率は近年、同水準を維持してきた。しかし、平成２８年度に、施設整備に伴う合併特例債の償還額がピークを迎え、その後、保育園や学校、体育施設など公共施設の整備に伴う公債費の増加により、実質公債費比率がやや増加傾向にある。
また、将来負担比率については、普通会計、企業会計、一部事務組合のいずれにおいても起債残高が減少しているものの、合併特例債等の交付税措置が有利な起債の償還が進み、交付税算入額が大きく減少していることや、財政調整基金の取り崩しにより、増加傾向にある。</t>
    <rPh sb="297" eb="299">
      <t>ゾウカ</t>
    </rPh>
    <rPh sb="299" eb="30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</si>
</sst>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F164-4F33-9703-8F1E926A8B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37915</c:v>
                </c:pt>
                <c:pt idx="1">
                  <c:v>33329</c:v>
                </c:pt>
                <c:pt idx="2">
                  <c:v>44145</c:v>
                </c:pt>
                <c:pt idx="3">
                  <c:v>53246</c:v>
                </c:pt>
                <c:pt idx="4">
                  <c:v>82907</c:v>
                </c:pt>
              </c:numCache>
            </c:numRef>
          </c:val>
          <c:smooth val="0"/>
          <c:extLst>
            <c:ext xmlns:c16="http://schemas.microsoft.com/office/drawing/2014/chart" uri="{C3380CC4-5D6E-409C-BE32-E72D297353CC}">
              <c16:uniqueId val="{00000001-F164-4F33-9703-8F1E926A8B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8.56</c:v>
                </c:pt>
                <c:pt idx="1">
                  <c:v>6.82</c:v>
                </c:pt>
                <c:pt idx="2">
                  <c:v>3.05</c:v>
                </c:pt>
                <c:pt idx="3">
                  <c:v>5.01</c:v>
                </c:pt>
                <c:pt idx="4">
                  <c:v>3.84</c:v>
                </c:pt>
              </c:numCache>
            </c:numRef>
          </c:val>
          <c:extLst>
            <c:ext xmlns:c16="http://schemas.microsoft.com/office/drawing/2014/chart" uri="{C3380CC4-5D6E-409C-BE32-E72D297353CC}">
              <c16:uniqueId val="{00000000-909F-4E0E-9FC5-975E3559CF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54.09</c:v>
                </c:pt>
                <c:pt idx="1">
                  <c:v>59.29</c:v>
                </c:pt>
                <c:pt idx="2">
                  <c:v>63.64</c:v>
                </c:pt>
                <c:pt idx="3">
                  <c:v>64.709999999999994</c:v>
                </c:pt>
                <c:pt idx="4">
                  <c:v>61.8</c:v>
                </c:pt>
              </c:numCache>
            </c:numRef>
          </c:val>
          <c:extLst>
            <c:ext xmlns:c16="http://schemas.microsoft.com/office/drawing/2014/chart" uri="{C3380CC4-5D6E-409C-BE32-E72D297353CC}">
              <c16:uniqueId val="{00000001-909F-4E0E-9FC5-975E3559CF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3.94</c:v>
                </c:pt>
                <c:pt idx="1">
                  <c:v>-1.47</c:v>
                </c:pt>
                <c:pt idx="2">
                  <c:v>-3</c:v>
                </c:pt>
                <c:pt idx="3">
                  <c:v>0.42</c:v>
                </c:pt>
                <c:pt idx="4">
                  <c:v>-6.74</c:v>
                </c:pt>
              </c:numCache>
            </c:numRef>
          </c:val>
          <c:smooth val="0"/>
          <c:extLst>
            <c:ext xmlns:c16="http://schemas.microsoft.com/office/drawing/2014/chart" uri="{C3380CC4-5D6E-409C-BE32-E72D297353CC}">
              <c16:uniqueId val="{00000002-909F-4E0E-9FC5-975E3559CF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6B2-4D61-9ED5-93AAF852CB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B2-4D61-9ED5-93AAF852CB18}"/>
            </c:ext>
          </c:extLst>
        </c:ser>
        <c:ser>
          <c:idx val="2"/>
          <c:order val="2"/>
          <c:tx>
            <c:strRef>
              <c:f>データシート!$A$29</c:f>
              <c:strCache>
                <c:ptCount val="1"/>
                <c:pt idx="0">
                  <c:v>かほく市後期高齢者医療特別会計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6B2-4D61-9ED5-93AAF852CB18}"/>
            </c:ext>
          </c:extLst>
        </c:ser>
        <c:ser>
          <c:idx val="3"/>
          <c:order val="3"/>
          <c:tx>
            <c:strRef>
              <c:f>データシート!$A$30</c:f>
              <c:strCache>
                <c:ptCount val="1"/>
                <c:pt idx="0">
                  <c:v>かほく市営バス事業特別会計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56B2-4D61-9ED5-93AAF852CB18}"/>
            </c:ext>
          </c:extLst>
        </c:ser>
        <c:ser>
          <c:idx val="4"/>
          <c:order val="4"/>
          <c:tx>
            <c:strRef>
              <c:f>データシート!$A$31</c:f>
              <c:strCache>
                <c:ptCount val="1"/>
                <c:pt idx="0">
                  <c:v>かほく市ケーブルテレビ事業特別会計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0.28999999999999998</c:v>
                </c:pt>
                <c:pt idx="4">
                  <c:v>#N/A</c:v>
                </c:pt>
                <c:pt idx="5">
                  <c:v>0.34</c:v>
                </c:pt>
                <c:pt idx="6">
                  <c:v>#N/A</c:v>
                </c:pt>
                <c:pt idx="7">
                  <c:v>0.39</c:v>
                </c:pt>
                <c:pt idx="8">
                  <c:v>#N/A</c:v>
                </c:pt>
                <c:pt idx="9">
                  <c:v>0.05</c:v>
                </c:pt>
              </c:numCache>
            </c:numRef>
          </c:val>
          <c:extLst>
            <c:ext xmlns:c16="http://schemas.microsoft.com/office/drawing/2014/chart" uri="{C3380CC4-5D6E-409C-BE32-E72D297353CC}">
              <c16:uniqueId val="{00000004-56B2-4D61-9ED5-93AAF852CB18}"/>
            </c:ext>
          </c:extLst>
        </c:ser>
        <c:ser>
          <c:idx val="5"/>
          <c:order val="5"/>
          <c:tx>
            <c:strRef>
              <c:f>データシート!$A$32</c:f>
              <c:strCache>
                <c:ptCount val="1"/>
                <c:pt idx="0">
                  <c:v>かほく市介護保険特別会計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0.68</c:v>
                </c:pt>
                <c:pt idx="2">
                  <c:v>#N/A</c:v>
                </c:pt>
                <c:pt idx="3">
                  <c:v>0.72</c:v>
                </c:pt>
                <c:pt idx="4">
                  <c:v>#N/A</c:v>
                </c:pt>
                <c:pt idx="5">
                  <c:v>0.74</c:v>
                </c:pt>
                <c:pt idx="6">
                  <c:v>#N/A</c:v>
                </c:pt>
                <c:pt idx="7">
                  <c:v>0.61</c:v>
                </c:pt>
                <c:pt idx="8">
                  <c:v>#N/A</c:v>
                </c:pt>
                <c:pt idx="9">
                  <c:v>0.53</c:v>
                </c:pt>
              </c:numCache>
            </c:numRef>
          </c:val>
          <c:extLst>
            <c:ext xmlns:c16="http://schemas.microsoft.com/office/drawing/2014/chart" uri="{C3380CC4-5D6E-409C-BE32-E72D297353CC}">
              <c16:uniqueId val="{00000005-56B2-4D61-9ED5-93AAF852CB18}"/>
            </c:ext>
          </c:extLst>
        </c:ser>
        <c:ser>
          <c:idx val="6"/>
          <c:order val="6"/>
          <c:tx>
            <c:strRef>
              <c:f>データシート!$A$33</c:f>
              <c:strCache>
                <c:ptCount val="1"/>
                <c:pt idx="0">
                  <c:v>かほく市国民健康保険特別会計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0.28999999999999998</c:v>
                </c:pt>
                <c:pt idx="2">
                  <c:v>#N/A</c:v>
                </c:pt>
                <c:pt idx="3">
                  <c:v>0.61</c:v>
                </c:pt>
                <c:pt idx="4">
                  <c:v>#N/A</c:v>
                </c:pt>
                <c:pt idx="5">
                  <c:v>1.68</c:v>
                </c:pt>
                <c:pt idx="6">
                  <c:v>#N/A</c:v>
                </c:pt>
                <c:pt idx="7">
                  <c:v>0.53</c:v>
                </c:pt>
                <c:pt idx="8">
                  <c:v>#N/A</c:v>
                </c:pt>
                <c:pt idx="9">
                  <c:v>0.65</c:v>
                </c:pt>
              </c:numCache>
            </c:numRef>
          </c:val>
          <c:extLst>
            <c:ext xmlns:c16="http://schemas.microsoft.com/office/drawing/2014/chart" uri="{C3380CC4-5D6E-409C-BE32-E72D297353CC}">
              <c16:uniqueId val="{00000006-56B2-4D61-9ED5-93AAF852CB1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8.31</c:v>
                </c:pt>
                <c:pt idx="2">
                  <c:v>#N/A</c:v>
                </c:pt>
                <c:pt idx="3">
                  <c:v>6.49</c:v>
                </c:pt>
                <c:pt idx="4">
                  <c:v>#N/A</c:v>
                </c:pt>
                <c:pt idx="5">
                  <c:v>2.67</c:v>
                </c:pt>
                <c:pt idx="6">
                  <c:v>#N/A</c:v>
                </c:pt>
                <c:pt idx="7">
                  <c:v>4.58</c:v>
                </c:pt>
                <c:pt idx="8">
                  <c:v>#N/A</c:v>
                </c:pt>
                <c:pt idx="9">
                  <c:v>3.75</c:v>
                </c:pt>
              </c:numCache>
            </c:numRef>
          </c:val>
          <c:extLst>
            <c:ext xmlns:c16="http://schemas.microsoft.com/office/drawing/2014/chart" uri="{C3380CC4-5D6E-409C-BE32-E72D297353CC}">
              <c16:uniqueId val="{00000007-56B2-4D61-9ED5-93AAF852CB18}"/>
            </c:ext>
          </c:extLst>
        </c:ser>
        <c:ser>
          <c:idx val="8"/>
          <c:order val="8"/>
          <c:tx>
            <c:strRef>
              <c:f>データシート!$A$35</c:f>
              <c:strCache>
                <c:ptCount val="1"/>
                <c:pt idx="0">
                  <c:v>かほく市下水道事業会計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1.34</c:v>
                </c:pt>
                <c:pt idx="2">
                  <c:v>#N/A</c:v>
                </c:pt>
                <c:pt idx="3">
                  <c:v>1.6</c:v>
                </c:pt>
                <c:pt idx="4">
                  <c:v>#N/A</c:v>
                </c:pt>
                <c:pt idx="5">
                  <c:v>2</c:v>
                </c:pt>
                <c:pt idx="6">
                  <c:v>#N/A</c:v>
                </c:pt>
                <c:pt idx="7">
                  <c:v>3</c:v>
                </c:pt>
                <c:pt idx="8">
                  <c:v>#N/A</c:v>
                </c:pt>
                <c:pt idx="9">
                  <c:v>3.77</c:v>
                </c:pt>
              </c:numCache>
            </c:numRef>
          </c:val>
          <c:extLst>
            <c:ext xmlns:c16="http://schemas.microsoft.com/office/drawing/2014/chart" uri="{C3380CC4-5D6E-409C-BE32-E72D297353CC}">
              <c16:uniqueId val="{00000008-56B2-4D61-9ED5-93AAF852CB18}"/>
            </c:ext>
          </c:extLst>
        </c:ser>
        <c:ser>
          <c:idx val="9"/>
          <c:order val="9"/>
          <c:tx>
            <c:strRef>
              <c:f>データシート!$A$36</c:f>
              <c:strCache>
                <c:ptCount val="1"/>
                <c:pt idx="0">
                  <c:v>かほく市水道事業会計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7.23</c:v>
                </c:pt>
                <c:pt idx="2">
                  <c:v>#N/A</c:v>
                </c:pt>
                <c:pt idx="3">
                  <c:v>8.31</c:v>
                </c:pt>
                <c:pt idx="4">
                  <c:v>#N/A</c:v>
                </c:pt>
                <c:pt idx="5">
                  <c:v>9.2200000000000006</c:v>
                </c:pt>
                <c:pt idx="6">
                  <c:v>#N/A</c:v>
                </c:pt>
                <c:pt idx="7">
                  <c:v>9.74</c:v>
                </c:pt>
                <c:pt idx="8">
                  <c:v>#N/A</c:v>
                </c:pt>
                <c:pt idx="9">
                  <c:v>9.27</c:v>
                </c:pt>
              </c:numCache>
            </c:numRef>
          </c:val>
          <c:extLst>
            <c:ext xmlns:c16="http://schemas.microsoft.com/office/drawing/2014/chart" uri="{C3380CC4-5D6E-409C-BE32-E72D297353CC}">
              <c16:uniqueId val="{00000009-56B2-4D61-9ED5-93AAF852CB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3039</c:v>
                </c:pt>
                <c:pt idx="5">
                  <c:v>3146</c:v>
                </c:pt>
                <c:pt idx="8">
                  <c:v>3079</c:v>
                </c:pt>
                <c:pt idx="11">
                  <c:v>3025</c:v>
                </c:pt>
                <c:pt idx="14">
                  <c:v>2938</c:v>
                </c:pt>
              </c:numCache>
            </c:numRef>
          </c:val>
          <c:extLst>
            <c:ext xmlns:c16="http://schemas.microsoft.com/office/drawing/2014/chart" uri="{C3380CC4-5D6E-409C-BE32-E72D297353CC}">
              <c16:uniqueId val="{00000000-AC74-4C0F-9AAD-62CEB6FA3F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74-4C0F-9AAD-62CEB6FA3F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74-4C0F-9AAD-62CEB6FA3F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301</c:v>
                </c:pt>
                <c:pt idx="3">
                  <c:v>299</c:v>
                </c:pt>
                <c:pt idx="6">
                  <c:v>211</c:v>
                </c:pt>
                <c:pt idx="9">
                  <c:v>94</c:v>
                </c:pt>
                <c:pt idx="12">
                  <c:v>74</c:v>
                </c:pt>
              </c:numCache>
            </c:numRef>
          </c:val>
          <c:extLst>
            <c:ext xmlns:c16="http://schemas.microsoft.com/office/drawing/2014/chart" uri="{C3380CC4-5D6E-409C-BE32-E72D297353CC}">
              <c16:uniqueId val="{00000003-AC74-4C0F-9AAD-62CEB6FA3F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966</c:v>
                </c:pt>
                <c:pt idx="3">
                  <c:v>976</c:v>
                </c:pt>
                <c:pt idx="6">
                  <c:v>1000</c:v>
                </c:pt>
                <c:pt idx="9">
                  <c:v>990</c:v>
                </c:pt>
                <c:pt idx="12">
                  <c:v>937</c:v>
                </c:pt>
              </c:numCache>
            </c:numRef>
          </c:val>
          <c:extLst>
            <c:ext xmlns:c16="http://schemas.microsoft.com/office/drawing/2014/chart" uri="{C3380CC4-5D6E-409C-BE32-E72D297353CC}">
              <c16:uniqueId val="{00000004-AC74-4C0F-9AAD-62CEB6FA3F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74-4C0F-9AAD-62CEB6FA3F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74-4C0F-9AAD-62CEB6FA3F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2539</c:v>
                </c:pt>
                <c:pt idx="3">
                  <c:v>2730</c:v>
                </c:pt>
                <c:pt idx="6">
                  <c:v>2754</c:v>
                </c:pt>
                <c:pt idx="9">
                  <c:v>2834</c:v>
                </c:pt>
                <c:pt idx="12">
                  <c:v>2806</c:v>
                </c:pt>
              </c:numCache>
            </c:numRef>
          </c:val>
          <c:extLst>
            <c:ext xmlns:c16="http://schemas.microsoft.com/office/drawing/2014/chart" uri="{C3380CC4-5D6E-409C-BE32-E72D297353CC}">
              <c16:uniqueId val="{00000007-AC74-4C0F-9AAD-62CEB6FA3F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767</c:v>
                </c:pt>
                <c:pt idx="2">
                  <c:v>#N/A</c:v>
                </c:pt>
                <c:pt idx="3">
                  <c:v>#N/A</c:v>
                </c:pt>
                <c:pt idx="4">
                  <c:v>859</c:v>
                </c:pt>
                <c:pt idx="5">
                  <c:v>#N/A</c:v>
                </c:pt>
                <c:pt idx="6">
                  <c:v>#N/A</c:v>
                </c:pt>
                <c:pt idx="7">
                  <c:v>886</c:v>
                </c:pt>
                <c:pt idx="8">
                  <c:v>#N/A</c:v>
                </c:pt>
                <c:pt idx="9">
                  <c:v>#N/A</c:v>
                </c:pt>
                <c:pt idx="10">
                  <c:v>893</c:v>
                </c:pt>
                <c:pt idx="11">
                  <c:v>#N/A</c:v>
                </c:pt>
                <c:pt idx="12">
                  <c:v>#N/A</c:v>
                </c:pt>
                <c:pt idx="13">
                  <c:v>879</c:v>
                </c:pt>
                <c:pt idx="14">
                  <c:v>#N/A</c:v>
                </c:pt>
              </c:numCache>
            </c:numRef>
          </c:val>
          <c:smooth val="0"/>
          <c:extLst>
            <c:ext xmlns:c16="http://schemas.microsoft.com/office/drawing/2014/chart" uri="{C3380CC4-5D6E-409C-BE32-E72D297353CC}">
              <c16:uniqueId val="{00000008-AC74-4C0F-9AAD-62CEB6FA3F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28002</c:v>
                </c:pt>
                <c:pt idx="5">
                  <c:v>26333</c:v>
                </c:pt>
                <c:pt idx="8">
                  <c:v>24762</c:v>
                </c:pt>
                <c:pt idx="11">
                  <c:v>23208</c:v>
                </c:pt>
                <c:pt idx="14">
                  <c:v>21616</c:v>
                </c:pt>
              </c:numCache>
            </c:numRef>
          </c:val>
          <c:extLst>
            <c:ext xmlns:c16="http://schemas.microsoft.com/office/drawing/2014/chart" uri="{C3380CC4-5D6E-409C-BE32-E72D297353CC}">
              <c16:uniqueId val="{00000000-5489-45F3-878F-4767CB26D1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3633</c:v>
                </c:pt>
                <c:pt idx="5">
                  <c:v>3216</c:v>
                </c:pt>
                <c:pt idx="8">
                  <c:v>2969</c:v>
                </c:pt>
                <c:pt idx="11">
                  <c:v>2863</c:v>
                </c:pt>
                <c:pt idx="14">
                  <c:v>2708</c:v>
                </c:pt>
              </c:numCache>
            </c:numRef>
          </c:val>
          <c:extLst>
            <c:ext xmlns:c16="http://schemas.microsoft.com/office/drawing/2014/chart" uri="{C3380CC4-5D6E-409C-BE32-E72D297353CC}">
              <c16:uniqueId val="{00000001-5489-45F3-878F-4767CB26D1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6152</c:v>
                </c:pt>
                <c:pt idx="5">
                  <c:v>6746</c:v>
                </c:pt>
                <c:pt idx="8">
                  <c:v>7419</c:v>
                </c:pt>
                <c:pt idx="11">
                  <c:v>7525</c:v>
                </c:pt>
                <c:pt idx="14">
                  <c:v>7201</c:v>
                </c:pt>
              </c:numCache>
            </c:numRef>
          </c:val>
          <c:extLst>
            <c:ext xmlns:c16="http://schemas.microsoft.com/office/drawing/2014/chart" uri="{C3380CC4-5D6E-409C-BE32-E72D297353CC}">
              <c16:uniqueId val="{00000002-5489-45F3-878F-4767CB26D1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89-45F3-878F-4767CB26D1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89-45F3-878F-4767CB26D1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109</c:v>
                </c:pt>
                <c:pt idx="3">
                  <c:v>85</c:v>
                </c:pt>
                <c:pt idx="6">
                  <c:v>69</c:v>
                </c:pt>
                <c:pt idx="9">
                  <c:v>63</c:v>
                </c:pt>
                <c:pt idx="12">
                  <c:v>5</c:v>
                </c:pt>
              </c:numCache>
            </c:numRef>
          </c:val>
          <c:extLst>
            <c:ext xmlns:c16="http://schemas.microsoft.com/office/drawing/2014/chart" uri="{C3380CC4-5D6E-409C-BE32-E72D297353CC}">
              <c16:uniqueId val="{00000005-5489-45F3-878F-4767CB26D1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2476</c:v>
                </c:pt>
                <c:pt idx="3">
                  <c:v>2459</c:v>
                </c:pt>
                <c:pt idx="6">
                  <c:v>2336</c:v>
                </c:pt>
                <c:pt idx="9">
                  <c:v>2285</c:v>
                </c:pt>
                <c:pt idx="12">
                  <c:v>2251</c:v>
                </c:pt>
              </c:numCache>
            </c:numRef>
          </c:val>
          <c:extLst>
            <c:ext xmlns:c16="http://schemas.microsoft.com/office/drawing/2014/chart" uri="{C3380CC4-5D6E-409C-BE32-E72D297353CC}">
              <c16:uniqueId val="{00000006-5489-45F3-878F-4767CB26D1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866</c:v>
                </c:pt>
                <c:pt idx="3">
                  <c:v>574</c:v>
                </c:pt>
                <c:pt idx="6">
                  <c:v>368</c:v>
                </c:pt>
                <c:pt idx="9">
                  <c:v>279</c:v>
                </c:pt>
                <c:pt idx="12">
                  <c:v>231</c:v>
                </c:pt>
              </c:numCache>
            </c:numRef>
          </c:val>
          <c:extLst>
            <c:ext xmlns:c16="http://schemas.microsoft.com/office/drawing/2014/chart" uri="{C3380CC4-5D6E-409C-BE32-E72D297353CC}">
              <c16:uniqueId val="{00000007-5489-45F3-878F-4767CB26D1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10944</c:v>
                </c:pt>
                <c:pt idx="3">
                  <c:v>9909</c:v>
                </c:pt>
                <c:pt idx="6">
                  <c:v>9074</c:v>
                </c:pt>
                <c:pt idx="9">
                  <c:v>8734</c:v>
                </c:pt>
                <c:pt idx="12">
                  <c:v>8282</c:v>
                </c:pt>
              </c:numCache>
            </c:numRef>
          </c:val>
          <c:extLst>
            <c:ext xmlns:c16="http://schemas.microsoft.com/office/drawing/2014/chart" uri="{C3380CC4-5D6E-409C-BE32-E72D297353CC}">
              <c16:uniqueId val="{00000008-5489-45F3-878F-4767CB26D1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41</c:v>
                </c:pt>
                <c:pt idx="6">
                  <c:v>42</c:v>
                </c:pt>
                <c:pt idx="9">
                  <c:v>42</c:v>
                </c:pt>
                <c:pt idx="12">
                  <c:v>0</c:v>
                </c:pt>
              </c:numCache>
            </c:numRef>
          </c:val>
          <c:extLst>
            <c:ext xmlns:c16="http://schemas.microsoft.com/office/drawing/2014/chart" uri="{C3380CC4-5D6E-409C-BE32-E72D297353CC}">
              <c16:uniqueId val="{00000009-5489-45F3-878F-4767CB26D1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27597</c:v>
                </c:pt>
                <c:pt idx="3">
                  <c:v>26310</c:v>
                </c:pt>
                <c:pt idx="6">
                  <c:v>24991</c:v>
                </c:pt>
                <c:pt idx="9">
                  <c:v>23933</c:v>
                </c:pt>
                <c:pt idx="12">
                  <c:v>23652</c:v>
                </c:pt>
              </c:numCache>
            </c:numRef>
          </c:val>
          <c:extLst>
            <c:ext xmlns:c16="http://schemas.microsoft.com/office/drawing/2014/chart" uri="{C3380CC4-5D6E-409C-BE32-E72D297353CC}">
              <c16:uniqueId val="{0000000A-5489-45F3-878F-4767CB26D1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4204</c:v>
                </c:pt>
                <c:pt idx="2">
                  <c:v>#N/A</c:v>
                </c:pt>
                <c:pt idx="3">
                  <c:v>#N/A</c:v>
                </c:pt>
                <c:pt idx="4">
                  <c:v>3084</c:v>
                </c:pt>
                <c:pt idx="5">
                  <c:v>#N/A</c:v>
                </c:pt>
                <c:pt idx="6">
                  <c:v>#N/A</c:v>
                </c:pt>
                <c:pt idx="7">
                  <c:v>1730</c:v>
                </c:pt>
                <c:pt idx="8">
                  <c:v>#N/A</c:v>
                </c:pt>
                <c:pt idx="9">
                  <c:v>#N/A</c:v>
                </c:pt>
                <c:pt idx="10">
                  <c:v>1740</c:v>
                </c:pt>
                <c:pt idx="11">
                  <c:v>#N/A</c:v>
                </c:pt>
                <c:pt idx="12">
                  <c:v>#N/A</c:v>
                </c:pt>
                <c:pt idx="13">
                  <c:v>2896</c:v>
                </c:pt>
                <c:pt idx="14">
                  <c:v>#N/A</c:v>
                </c:pt>
              </c:numCache>
            </c:numRef>
          </c:val>
          <c:smooth val="0"/>
          <c:extLst>
            <c:ext xmlns:c16="http://schemas.microsoft.com/office/drawing/2014/chart" uri="{C3380CC4-5D6E-409C-BE32-E72D297353CC}">
              <c16:uniqueId val="{0000000B-5489-45F3-878F-4767CB26D1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6623</c:v>
                </c:pt>
                <c:pt idx="1">
                  <c:v>6611</c:v>
                </c:pt>
                <c:pt idx="2">
                  <c:v>6296</c:v>
                </c:pt>
              </c:numCache>
            </c:numRef>
          </c:val>
          <c:extLst>
            <c:ext xmlns:c16="http://schemas.microsoft.com/office/drawing/2014/chart" uri="{C3380CC4-5D6E-409C-BE32-E72D297353CC}">
              <c16:uniqueId val="{00000000-8ADC-44DB-BE08-607BDAA3EE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101</c:v>
                </c:pt>
                <c:pt idx="1">
                  <c:v>102</c:v>
                </c:pt>
                <c:pt idx="2">
                  <c:v>103</c:v>
                </c:pt>
              </c:numCache>
            </c:numRef>
          </c:val>
          <c:extLst>
            <c:ext xmlns:c16="http://schemas.microsoft.com/office/drawing/2014/chart" uri="{C3380CC4-5D6E-409C-BE32-E72D297353CC}">
              <c16:uniqueId val="{00000001-8ADC-44DB-BE08-607BDAA3EE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2114</c:v>
                </c:pt>
                <c:pt idx="1">
                  <c:v>2000</c:v>
                </c:pt>
                <c:pt idx="2">
                  <c:v>1849</c:v>
                </c:pt>
              </c:numCache>
            </c:numRef>
          </c:val>
          <c:extLst>
            <c:ext xmlns:c16="http://schemas.microsoft.com/office/drawing/2014/chart" uri="{C3380CC4-5D6E-409C-BE32-E72D297353CC}">
              <c16:uniqueId val="{00000002-8ADC-44DB-BE08-607BDAA3EE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{CEA43393-DA7E-4A0C-85C6-940BA9002784}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52A-426B-944E-518BCAEE98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{0E29EDED-02E9-4D33-ACCD-5A113B78B237}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2A-426B-944E-518BCAEE98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{094F89A6-1617-42EA-BD05-72D429E37102}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2A-426B-944E-518BCAEE98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{F7A1F7A6-0E83-4F79-931A-8A1E929D5930}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2A-426B-944E-518BCAEE98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{F6AE2984-E62A-4AC5-8084-1CCE9D219B09}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2A-426B-944E-518BCAEE987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{E3E55EC4-3BF4-4072-9600-2FFDD73034E5}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52A-426B-944E-518BCAEE987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{5E0DEC66-7DC9-42E0-8204-1039CDD4439C}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52A-426B-944E-518BCAEE987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{44FAF5BB-9910-4C81-AFCC-9D0C547DCBC0}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52A-426B-944E-518BCAEE987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{31F9ACC9-68D9-489E-9791-0479E9E0359D}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52A-426B-944E-518BCAEE98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49.5</c:v>
                </c:pt>
                <c:pt idx="8">
                  <c:v>51.9</c:v>
                </c:pt>
                <c:pt idx="16">
                  <c:v>53.7</c:v>
                </c:pt>
                <c:pt idx="24">
                  <c:v>55.6</c:v>
                </c:pt>
                <c:pt idx="32">
                  <c:v>56.5</c:v>
                </c:pt>
              </c:numCache>
            </c:numRef>
          </c:xVal>
          <c:yVal>
            <c:numRef>
              <c:f>公会計指標分析・財政指標組合せ分析表!$BP$51:$DC$51</c:f>
              <c:numCache>
                <c:formatCode>#,##0.0;"▲ "#,##0.0</c:formatCode>
                <c:ptCount val="40"/>
                <c:pt idx="0">
                  <c:v>53.6</c:v>
                </c:pt>
                <c:pt idx="8">
                  <c:v>40.4</c:v>
                </c:pt>
                <c:pt idx="16">
                  <c:v>22.5</c:v>
                </c:pt>
                <c:pt idx="24">
                  <c:v>23.1</c:v>
                </c:pt>
                <c:pt idx="32">
                  <c:v>38.200000000000003</c:v>
                </c:pt>
              </c:numCache>
            </c:numRef>
          </c:yVal>
          <c:smooth val="0"/>
          <c:extLst>
            <c:ext xmlns:c16="http://schemas.microsoft.com/office/drawing/2014/chart" uri="{C3380CC4-5D6E-409C-BE32-E72D297353CC}">
              <c16:uniqueId val="{00000009-752A-426B-944E-518BCAEE98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{7E284BAB-57CB-496D-8708-6E0A7D1177BD}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52A-426B-944E-518BCAEE98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{5C9E8798-A895-443F-B4C1-53ECDD13B451}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2A-426B-944E-518BCAEE98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{2C8E9F89-2675-47F3-BB83-3C80AEBBEBF9}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2A-426B-944E-518BCAEE98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{D08F287F-2074-498D-A385-EAB84E094320}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2A-426B-944E-518BCAEE98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{72D4DFCF-0EFD-48CB-80B0-76CEB69920B7}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2A-426B-944E-518BCAEE987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{1FD1D319-F1DC-46D5-AE9F-7AD86F83AF31}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52A-426B-944E-518BCAEE987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{D19AC4AF-49A9-4E80-9FD8-00018B106CBF}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52A-426B-944E-518BCAEE987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{B2FF667A-6ECA-469E-B9E8-B62AC8D86A55}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52A-426B-944E-518BCAEE987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{53619C04-7C54-4331-B79D-0749897CD828}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52A-426B-944E-518BCAEE98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752A-426B-944E-518BCAEE9876}"/>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38E-2"/>
                  <c:y val="-5.9078763236288336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{6D42C3A5-B652-4FD9-9BAA-59D42AE19DD5}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720-456A-BB08-9C6040792D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{817D5E72-C1A0-4F1A-9196-473B7717D36B}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20-456A-BB08-9C6040792D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{56787629-E274-4F4D-A8BB-336827139C40}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20-456A-BB08-9C6040792D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{2A9A3316-CC1D-457E-8038-372AD80F7F8E}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20-456A-BB08-9C6040792D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{29274E59-816C-4AA0-93AE-56B730F433ED}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20-456A-BB08-9C6040792D0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{0AD5D031-2221-4E12-BC3A-DCBA5A3258AA}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720-456A-BB08-9C6040792D0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{F48BD1A2-494C-4824-B62C-100D206B6208}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720-456A-BB08-9C6040792D0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{ABBBA554-844E-4724-AF3B-3CB8D586B8A8}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720-456A-BB08-9C6040792D0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{746078A8-962F-4747-9120-3242B8D1FF3B}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720-456A-BB08-9C6040792D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10.1</c:v>
                </c:pt>
                <c:pt idx="16">
                  <c:v>10.8</c:v>
                </c:pt>
                <c:pt idx="24">
                  <c:v>11.5</c:v>
                </c:pt>
                <c:pt idx="32">
                  <c:v>11.6</c:v>
                </c:pt>
              </c:numCache>
            </c:numRef>
          </c:xVal>
          <c:yVal>
            <c:numRef>
              <c:f>公会計指標分析・財政指標組合せ分析表!$BP$73:$DC$73</c:f>
              <c:numCache>
                <c:formatCode>#,##0.0;"▲ "#,##0.0</c:formatCode>
                <c:ptCount val="40"/>
                <c:pt idx="0">
                  <c:v>53.6</c:v>
                </c:pt>
                <c:pt idx="8">
                  <c:v>40.4</c:v>
                </c:pt>
                <c:pt idx="16">
                  <c:v>22.5</c:v>
                </c:pt>
                <c:pt idx="24">
                  <c:v>23.1</c:v>
                </c:pt>
                <c:pt idx="32">
                  <c:v>38.200000000000003</c:v>
                </c:pt>
              </c:numCache>
            </c:numRef>
          </c:yVal>
          <c:smooth val="0"/>
          <c:extLst>
            <c:ext xmlns:c16="http://schemas.microsoft.com/office/drawing/2014/chart" uri="{C3380CC4-5D6E-409C-BE32-E72D297353CC}">
              <c16:uniqueId val="{00000009-6720-456A-BB08-9C6040792D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{1A9359DE-1E1D-44B8-9EE8-F74568CC82B5}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720-456A-BB08-9C6040792D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{F0C9EAF8-2192-4BC0-85E2-BF807C5670B0}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20-456A-BB08-9C6040792D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{8E5C51FA-7EE9-49E2-A439-4B1AB5C43959}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20-456A-BB08-9C6040792D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{DF48C34C-B97F-4B42-9FC4-A1E5881839E7}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20-456A-BB08-9C6040792D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{C38CCADD-3FBF-4F0D-B4CC-5866BE5353E3}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20-456A-BB08-9C6040792D0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{D9F0ABB8-AF52-4AF8-8CD3-57D44538C02F}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720-456A-BB08-9C6040792D03}"/>
                </c:ext>
              </c:extLst>
            </c:dLbl>
            <c:dLbl>
              <c:idx val="16"/>
              <c:layout>
                <c:manualLayout>
                  <c:x val="-1.8235628084250059E-2"/>
                  <c:y val="-6.575453093929957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{91D4AC38-FFC1-44C5-A2FA-990FC15AFAD0}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720-456A-BB08-9C6040792D0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{8C59BED3-E35F-4818-8831-55B371B7A98C}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720-456A-BB08-9C6040792D0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{D0470591-600B-4CC7-A7AF-A4A3BE1D4E28}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720-456A-BB08-9C6040792D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6720-456A-BB08-9C6040792D03}"/>
            </c:ext>
          </c:extLst>
        </c:ser>
        <c:dLbls>
          <c:showLegendKey val="0"/>
          <c:showVal val="1"/>
          <c:showCatName val="0"/>
          <c:showSerName val="0"/>
          <c:showPercent val="0"/>
          <c:showBubbleSize val="0"/>
        </c:dLbls>
        <c:axId val="84219776"/>
        <c:axId val="84234240"/>
      </c:scatterChart>
      <c:valAx>
        <c:axId val="84219776"/>
        <c:scaling>
          <c:orientation val="minMax"/>
          <c:max val="11.8"/>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元利償還金は合併特例債や臨時財政対策債等の償還額の増加に伴い増加傾向であるが、合併特例債の活用により交付税算入額も一定割合で増加していた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合併後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年が経過し、合併特例債の償還終了が多くなってきていること</a:t>
          </a:r>
          <a:r>
            <a:rPr kumimoji="1" lang="ja-JP" altLang="en-US" sz="1100">
              <a:solidFill>
                <a:schemeClr val="dk1"/>
              </a:solidFill>
              <a:effectLst/>
              <a:latin typeface="+mn-lt"/>
              <a:ea typeface="+mn-ea"/>
              <a:cs typeface="+mn-cs"/>
            </a:rPr>
            <a:t>か</a:t>
          </a:r>
          <a:r>
            <a:rPr kumimoji="1" lang="ja-JP" altLang="ja-JP" sz="1100">
              <a:solidFill>
                <a:schemeClr val="dk1"/>
              </a:solidFill>
              <a:effectLst/>
              <a:latin typeface="+mn-lt"/>
              <a:ea typeface="+mn-ea"/>
              <a:cs typeface="+mn-cs"/>
            </a:rPr>
            <a:t>らも、今後は市債発行の抑制に努めることにより、実質公債費比率の抑制に努めるものとする。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実績なし。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合併建設計画に基づく事業が完了したことで、地方債残高は平成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年度をピークに減少している。充当可能財源等については、合併特例債等の基準財政需要額の算入や、充当基金の増加、第三セクターの整理および経営改善があり、将来負担比率の分子は減少傾向にある。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石川県かほく市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行財政改革による歳出抑制、市税の増加などによる財政調整基金への積立を行っているが、平成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年度からの小学校長寿命化事業等において多額の一般財源を要したことや、合併後も引き続き実施する新市としての基盤整備事業へまちづくり基金を充当したため、全体としては減少に転じることとなった。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今後も小学校長寿命化事業などの大型事業が控えており、一時的な財政調整基金の取崩額が発生する見込みである。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まちづくり基金：かほく市総合計画に基づいた、地域住民の一体感の醸成及び地域振興。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子ども・子育て基金：市民が結婚し安心して子供を産み育て、子どもが健やかに育つ環境の充実。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公共施設管理基金：公共施設の適正な管理に資する。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福祉福祉基金：社会福祉事業の振興に資する。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かほく市総合計画に基づいた事業への充当によるまちづくり基金の減少。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ふるさと納税の積立による増加。（まちづくり基金、子ども・子育て基金）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後年度の事業に備え、計画的に積立を行う。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これまで、合併による交付税の財政措置や行財政改革の実施による歳出抑制により、将来の財政需要を見据えて積立をしていたが、平成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年度～令和元年度には小学校長寿命化事業の実施に伴い、多額の一般財源を要したため、減少した。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今後も社会保障関係経費の増大や、公共施設の老朽化対策等に備えるために積立を行うこととしている。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基金運用利息を積み立てているが、大きな額の変動はない。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突発的な繰上償還に備えた基金として運用しており、現在は基金運用利息の積立以外は予定していない。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35,618
35,269
64.44
18,077,387
17,406,922
390,927
10,187,480
23,651,886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平成１６年に市町村合併を行い、施設の統廃合を進めてきたことから、類似団体の中でも、比較的減価償却率が低くなっている。</a:t>
          </a:r>
        </a:p>
        <a:p>
          <a:r>
            <a:rPr kumimoji="1" lang="ja-JP" altLang="en-US" sz="1100">
              <a:latin typeface="ＭＳ Ｐゴシック" panose="020B0600070205080204" pitchFamily="50" charset="-128"/>
              <a:ea typeface="ＭＳ Ｐゴシック" panose="020B0600070205080204" pitchFamily="50" charset="-128"/>
            </a:rPr>
            <a:t>今後も計画的に施設整備を実施していく。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206240" y="5351145"/>
          <a:ext cx="1270" cy="129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258945" y="665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119245" y="66499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258945"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119245" y="53511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258945" y="5997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157345" y="601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353758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2867025" y="5960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196465" y="5915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525905" y="58194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112939</xdr:rowOff>
    </xdr:from>
    <xdr:to>
      <xdr:col>23</xdr:col>
      <xdr:colOff>136525</xdr:colOff>
      <xdr:row>31</xdr:row>
      <xdr:rowOff>43089</xdr:rowOff>
    </xdr:to>
    <xdr:sp macro="" textlink="">
      <xdr:nvSpPr>
        <xdr:cNvPr id="83" name="楕円 82"/>
        <xdr:cNvSpPr/>
      </xdr:nvSpPr>
      <xdr:spPr>
        <a:xfrm>
          <a:off x="4157345" y="5896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135816</xdr:rowOff>
    </xdr:from>
    <xdr:ext cx="405111" cy="259045"/>
    <xdr:sp macro="" textlink="">
      <xdr:nvSpPr>
        <xdr:cNvPr id="84" name="有形固定資産減価償却率該当値テキスト"/>
        <xdr:cNvSpPr txBox="1"/>
      </xdr:nvSpPr>
      <xdr:spPr>
        <a:xfrm>
          <a:off x="4258945" y="5751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85181</xdr:rowOff>
    </xdr:from>
    <xdr:to>
      <xdr:col>19</xdr:col>
      <xdr:colOff>187325</xdr:colOff>
      <xdr:row>31</xdr:row>
      <xdr:rowOff>15331</xdr:rowOff>
    </xdr:to>
    <xdr:sp macro="" textlink="">
      <xdr:nvSpPr>
        <xdr:cNvPr id="85" name="楕円 84"/>
        <xdr:cNvSpPr/>
      </xdr:nvSpPr>
      <xdr:spPr>
        <a:xfrm>
          <a:off x="3537585" y="5868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135981</xdr:rowOff>
    </xdr:from>
    <xdr:to>
      <xdr:col>23</xdr:col>
      <xdr:colOff>85725</xdr:colOff>
      <xdr:row>30</xdr:row>
      <xdr:rowOff>163739</xdr:rowOff>
    </xdr:to>
    <xdr:cxnSp macro="">
      <xdr:nvCxnSpPr>
        <xdr:cNvPr id="86" name="直線コネクタ 85"/>
        <xdr:cNvCxnSpPr/>
      </xdr:nvCxnSpPr>
      <xdr:spPr>
        <a:xfrm>
          <a:off x="3588385" y="5919561"/>
          <a:ext cx="619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7" name="楕円 86"/>
        <xdr:cNvSpPr/>
      </xdr:nvSpPr>
      <xdr:spPr>
        <a:xfrm>
          <a:off x="2867025" y="58101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77379</xdr:rowOff>
    </xdr:from>
    <xdr:to>
      <xdr:col>19</xdr:col>
      <xdr:colOff>136525</xdr:colOff>
      <xdr:row>30</xdr:row>
      <xdr:rowOff>135981</xdr:rowOff>
    </xdr:to>
    <xdr:cxnSp macro="">
      <xdr:nvCxnSpPr>
        <xdr:cNvPr id="88" name="直線コネクタ 87"/>
        <xdr:cNvCxnSpPr/>
      </xdr:nvCxnSpPr>
      <xdr:spPr>
        <a:xfrm>
          <a:off x="2917825" y="5860959"/>
          <a:ext cx="67056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142512</xdr:rowOff>
    </xdr:from>
    <xdr:to>
      <xdr:col>11</xdr:col>
      <xdr:colOff>187325</xdr:colOff>
      <xdr:row>30</xdr:row>
      <xdr:rowOff>72662</xdr:rowOff>
    </xdr:to>
    <xdr:sp macro="" textlink="">
      <xdr:nvSpPr>
        <xdr:cNvPr id="89" name="楕円 88"/>
        <xdr:cNvSpPr/>
      </xdr:nvSpPr>
      <xdr:spPr>
        <a:xfrm>
          <a:off x="2196465" y="57584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21862</xdr:rowOff>
    </xdr:from>
    <xdr:to>
      <xdr:col>15</xdr:col>
      <xdr:colOff>136525</xdr:colOff>
      <xdr:row>30</xdr:row>
      <xdr:rowOff>77379</xdr:rowOff>
    </xdr:to>
    <xdr:cxnSp macro="">
      <xdr:nvCxnSpPr>
        <xdr:cNvPr id="90" name="直線コネクタ 89"/>
        <xdr:cNvCxnSpPr/>
      </xdr:nvCxnSpPr>
      <xdr:spPr>
        <a:xfrm>
          <a:off x="2247265" y="5805442"/>
          <a:ext cx="670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68489</xdr:rowOff>
    </xdr:from>
    <xdr:to>
      <xdr:col>7</xdr:col>
      <xdr:colOff>187325</xdr:colOff>
      <xdr:row>29</xdr:row>
      <xdr:rowOff>170089</xdr:rowOff>
    </xdr:to>
    <xdr:sp macro="" textlink="">
      <xdr:nvSpPr>
        <xdr:cNvPr id="91" name="楕円 90"/>
        <xdr:cNvSpPr/>
      </xdr:nvSpPr>
      <xdr:spPr>
        <a:xfrm>
          <a:off x="1525905" y="5684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119289</xdr:rowOff>
    </xdr:from>
    <xdr:to>
      <xdr:col>11</xdr:col>
      <xdr:colOff>136525</xdr:colOff>
      <xdr:row>30</xdr:row>
      <xdr:rowOff>21862</xdr:rowOff>
    </xdr:to>
    <xdr:cxnSp macro="">
      <xdr:nvCxnSpPr>
        <xdr:cNvPr id="92" name="直線コネクタ 91"/>
        <xdr:cNvCxnSpPr/>
      </xdr:nvCxnSpPr>
      <xdr:spPr>
        <a:xfrm>
          <a:off x="1576705" y="5735229"/>
          <a:ext cx="67056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xdr:cNvSpPr txBox="1"/>
      </xdr:nvSpPr>
      <xdr:spPr>
        <a:xfrm>
          <a:off x="339598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4" name="n_2aveValue有形固定資産減価償却率"/>
        <xdr:cNvSpPr txBox="1"/>
      </xdr:nvSpPr>
      <xdr:spPr>
        <a:xfrm>
          <a:off x="2738129" y="605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5" name="n_3aveValue有形固定資産減価償却率"/>
        <xdr:cNvSpPr txBox="1"/>
      </xdr:nvSpPr>
      <xdr:spPr>
        <a:xfrm>
          <a:off x="2067569"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128559</xdr:rowOff>
    </xdr:from>
    <xdr:ext cx="405111" cy="259045"/>
    <xdr:sp macro="" textlink="">
      <xdr:nvSpPr>
        <xdr:cNvPr id="96" name="n_4aveValue有形固定資産減価償却率"/>
        <xdr:cNvSpPr txBox="1"/>
      </xdr:nvSpPr>
      <xdr:spPr>
        <a:xfrm>
          <a:off x="1397009" y="591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31858</xdr:rowOff>
    </xdr:from>
    <xdr:ext cx="405111" cy="259045"/>
    <xdr:sp macro="" textlink="">
      <xdr:nvSpPr>
        <xdr:cNvPr id="97" name="n_1mainValue有形固定資産減価償却率"/>
        <xdr:cNvSpPr txBox="1"/>
      </xdr:nvSpPr>
      <xdr:spPr>
        <a:xfrm>
          <a:off x="3395989" y="564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8" name="n_2mainValue有形固定資産減価償却率"/>
        <xdr:cNvSpPr txBox="1"/>
      </xdr:nvSpPr>
      <xdr:spPr>
        <a:xfrm>
          <a:off x="2738129" y="5593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89189</xdr:rowOff>
    </xdr:from>
    <xdr:ext cx="405111" cy="259045"/>
    <xdr:sp macro="" textlink="">
      <xdr:nvSpPr>
        <xdr:cNvPr id="99" name="n_3mainValue有形固定資産減価償却率"/>
        <xdr:cNvSpPr txBox="1"/>
      </xdr:nvSpPr>
      <xdr:spPr>
        <a:xfrm>
          <a:off x="2067569" y="5537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15166</xdr:rowOff>
    </xdr:from>
    <xdr:ext cx="405111" cy="259045"/>
    <xdr:sp macro="" textlink="">
      <xdr:nvSpPr>
        <xdr:cNvPr id="100" name="n_4mainValue有形固定資産減価償却率"/>
        <xdr:cNvSpPr txBox="1"/>
      </xdr:nvSpPr>
      <xdr:spPr>
        <a:xfrm>
          <a:off x="1397009" y="546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地方債については、償還額とのバランスを考慮しながら借入を行い、残高が増えないよう努めている。</a:t>
          </a:r>
        </a:p>
        <a:p>
          <a:r>
            <a:rPr kumimoji="1" lang="ja-JP" altLang="en-US" sz="1100">
              <a:latin typeface="ＭＳ Ｐゴシック" panose="020B0600070205080204" pitchFamily="50" charset="-128"/>
              <a:ea typeface="ＭＳ Ｐゴシック" panose="020B0600070205080204" pitchFamily="50" charset="-128"/>
            </a:rPr>
            <a:t>また、行財政改革により、債務償還に充当できる一般財源の確保にも取り組んでいる。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3027660" y="5203225"/>
          <a:ext cx="1269" cy="133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3080365" y="65399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2963525" y="65361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3080365" y="49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2963525" y="5203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5" name="債務償還比率平均値テキスト"/>
        <xdr:cNvSpPr txBox="1"/>
      </xdr:nvSpPr>
      <xdr:spPr>
        <a:xfrm>
          <a:off x="13080365" y="5607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3001625" y="5624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2359005" y="56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1688445" y="562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1017885" y="5595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0347325" y="5556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38587</xdr:rowOff>
    </xdr:from>
    <xdr:to>
      <xdr:col>76</xdr:col>
      <xdr:colOff>73025</xdr:colOff>
      <xdr:row>28</xdr:row>
      <xdr:rowOff>140187</xdr:rowOff>
    </xdr:to>
    <xdr:sp macro="" textlink="">
      <xdr:nvSpPr>
        <xdr:cNvPr id="146" name="楕円 145"/>
        <xdr:cNvSpPr/>
      </xdr:nvSpPr>
      <xdr:spPr>
        <a:xfrm>
          <a:off x="13001625" y="54868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61464</xdr:rowOff>
    </xdr:from>
    <xdr:ext cx="469744" cy="259045"/>
    <xdr:sp macro="" textlink="">
      <xdr:nvSpPr>
        <xdr:cNvPr id="147" name="債務償還比率該当値テキスト"/>
        <xdr:cNvSpPr txBox="1"/>
      </xdr:nvSpPr>
      <xdr:spPr>
        <a:xfrm>
          <a:off x="13080365" y="534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684</xdr:rowOff>
    </xdr:from>
    <xdr:to>
      <xdr:col>72</xdr:col>
      <xdr:colOff>123825</xdr:colOff>
      <xdr:row>28</xdr:row>
      <xdr:rowOff>102284</xdr:rowOff>
    </xdr:to>
    <xdr:sp macro="" textlink="">
      <xdr:nvSpPr>
        <xdr:cNvPr id="148" name="楕円 147"/>
        <xdr:cNvSpPr/>
      </xdr:nvSpPr>
      <xdr:spPr>
        <a:xfrm>
          <a:off x="12359005" y="54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51484</xdr:rowOff>
    </xdr:from>
    <xdr:to>
      <xdr:col>76</xdr:col>
      <xdr:colOff>22225</xdr:colOff>
      <xdr:row>28</xdr:row>
      <xdr:rowOff>89387</xdr:rowOff>
    </xdr:to>
    <xdr:cxnSp macro="">
      <xdr:nvCxnSpPr>
        <xdr:cNvPr id="149" name="直線コネクタ 148"/>
        <xdr:cNvCxnSpPr/>
      </xdr:nvCxnSpPr>
      <xdr:spPr>
        <a:xfrm>
          <a:off x="12409805" y="5499784"/>
          <a:ext cx="619760" cy="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9201</xdr:rowOff>
    </xdr:from>
    <xdr:to>
      <xdr:col>68</xdr:col>
      <xdr:colOff>123825</xdr:colOff>
      <xdr:row>28</xdr:row>
      <xdr:rowOff>110801</xdr:rowOff>
    </xdr:to>
    <xdr:sp macro="" textlink="">
      <xdr:nvSpPr>
        <xdr:cNvPr id="150" name="楕円 149"/>
        <xdr:cNvSpPr/>
      </xdr:nvSpPr>
      <xdr:spPr>
        <a:xfrm>
          <a:off x="11688445" y="54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51484</xdr:rowOff>
    </xdr:from>
    <xdr:to>
      <xdr:col>72</xdr:col>
      <xdr:colOff>73025</xdr:colOff>
      <xdr:row>28</xdr:row>
      <xdr:rowOff>60001</xdr:rowOff>
    </xdr:to>
    <xdr:cxnSp macro="">
      <xdr:nvCxnSpPr>
        <xdr:cNvPr id="151" name="直線コネクタ 150"/>
        <xdr:cNvCxnSpPr/>
      </xdr:nvCxnSpPr>
      <xdr:spPr>
        <a:xfrm flipV="1">
          <a:off x="11739245" y="5499784"/>
          <a:ext cx="670560" cy="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78408</xdr:rowOff>
    </xdr:from>
    <xdr:to>
      <xdr:col>64</xdr:col>
      <xdr:colOff>123825</xdr:colOff>
      <xdr:row>29</xdr:row>
      <xdr:rowOff>8558</xdr:rowOff>
    </xdr:to>
    <xdr:sp macro="" textlink="">
      <xdr:nvSpPr>
        <xdr:cNvPr id="152" name="楕円 151"/>
        <xdr:cNvSpPr/>
      </xdr:nvSpPr>
      <xdr:spPr>
        <a:xfrm>
          <a:off x="11017885" y="5526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60001</xdr:rowOff>
    </xdr:from>
    <xdr:to>
      <xdr:col>68</xdr:col>
      <xdr:colOff>73025</xdr:colOff>
      <xdr:row>28</xdr:row>
      <xdr:rowOff>129208</xdr:rowOff>
    </xdr:to>
    <xdr:cxnSp macro="">
      <xdr:nvCxnSpPr>
        <xdr:cNvPr id="153" name="直線コネクタ 152"/>
        <xdr:cNvCxnSpPr/>
      </xdr:nvCxnSpPr>
      <xdr:spPr>
        <a:xfrm flipV="1">
          <a:off x="11068685" y="5508301"/>
          <a:ext cx="670560" cy="6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65574</xdr:rowOff>
    </xdr:from>
    <xdr:to>
      <xdr:col>60</xdr:col>
      <xdr:colOff>123825</xdr:colOff>
      <xdr:row>28</xdr:row>
      <xdr:rowOff>167174</xdr:rowOff>
    </xdr:to>
    <xdr:sp macro="" textlink="">
      <xdr:nvSpPr>
        <xdr:cNvPr id="154" name="楕円 153"/>
        <xdr:cNvSpPr/>
      </xdr:nvSpPr>
      <xdr:spPr>
        <a:xfrm>
          <a:off x="10347325" y="55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116374</xdr:rowOff>
    </xdr:from>
    <xdr:to>
      <xdr:col>64</xdr:col>
      <xdr:colOff>73025</xdr:colOff>
      <xdr:row>28</xdr:row>
      <xdr:rowOff>129208</xdr:rowOff>
    </xdr:to>
    <xdr:cxnSp macro="">
      <xdr:nvCxnSpPr>
        <xdr:cNvPr id="155" name="直線コネクタ 154"/>
        <xdr:cNvCxnSpPr/>
      </xdr:nvCxnSpPr>
      <xdr:spPr>
        <a:xfrm>
          <a:off x="10398125" y="5564674"/>
          <a:ext cx="67056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xdr:cNvSpPr txBox="1"/>
      </xdr:nvSpPr>
      <xdr:spPr>
        <a:xfrm>
          <a:off x="12185092" y="571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1527232" y="571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0856672" y="56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9" name="n_4aveValue債務償還比率"/>
        <xdr:cNvSpPr txBox="1"/>
      </xdr:nvSpPr>
      <xdr:spPr>
        <a:xfrm>
          <a:off x="10186112" y="56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118811</xdr:rowOff>
    </xdr:from>
    <xdr:ext cx="469744" cy="259045"/>
    <xdr:sp macro="" textlink="">
      <xdr:nvSpPr>
        <xdr:cNvPr id="160" name="n_1mainValue債務償還比率"/>
        <xdr:cNvSpPr txBox="1"/>
      </xdr:nvSpPr>
      <xdr:spPr>
        <a:xfrm>
          <a:off x="12185092" y="523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127328</xdr:rowOff>
    </xdr:from>
    <xdr:ext cx="469744" cy="259045"/>
    <xdr:sp macro="" textlink="">
      <xdr:nvSpPr>
        <xdr:cNvPr id="161" name="n_2mainValue債務償還比率"/>
        <xdr:cNvSpPr txBox="1"/>
      </xdr:nvSpPr>
      <xdr:spPr>
        <a:xfrm>
          <a:off x="11527232" y="52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25085</xdr:rowOff>
    </xdr:from>
    <xdr:ext cx="469744" cy="259045"/>
    <xdr:sp macro="" textlink="">
      <xdr:nvSpPr>
        <xdr:cNvPr id="162" name="n_3mainValue債務償還比率"/>
        <xdr:cNvSpPr txBox="1"/>
      </xdr:nvSpPr>
      <xdr:spPr>
        <a:xfrm>
          <a:off x="10856672" y="53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12251</xdr:rowOff>
    </xdr:from>
    <xdr:ext cx="469744" cy="259045"/>
    <xdr:sp macro="" textlink="">
      <xdr:nvSpPr>
        <xdr:cNvPr id="163" name="n_4mainValue債務償還比率"/>
        <xdr:cNvSpPr txBox="1"/>
      </xdr:nvSpPr>
      <xdr:spPr>
        <a:xfrm>
          <a:off x="10186112" y="52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35,618
35,269
64.44
18,077,387
17,406,922
390,927
10,187,480
23,651,886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086225" y="551307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124960"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020820" y="69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124960"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020820" y="551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124960" y="629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03606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312160" y="6269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5146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7399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965200" y="6149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xdr:cNvSpPr/>
      </xdr:nvSpPr>
      <xdr:spPr>
        <a:xfrm>
          <a:off x="403606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4" name="【道路】&#10;有形固定資産減価償却率該当値テキスト"/>
        <xdr:cNvSpPr txBox="1"/>
      </xdr:nvSpPr>
      <xdr:spPr>
        <a:xfrm>
          <a:off x="412496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5" name="楕円 74"/>
        <xdr:cNvSpPr/>
      </xdr:nvSpPr>
      <xdr:spPr>
        <a:xfrm>
          <a:off x="3312160" y="6205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78105</xdr:rowOff>
    </xdr:to>
    <xdr:cxnSp macro="">
      <xdr:nvCxnSpPr>
        <xdr:cNvPr id="76" name="直線コネクタ 75"/>
        <xdr:cNvCxnSpPr/>
      </xdr:nvCxnSpPr>
      <xdr:spPr>
        <a:xfrm>
          <a:off x="3355340" y="6256020"/>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7" name="楕円 76"/>
        <xdr:cNvSpPr/>
      </xdr:nvSpPr>
      <xdr:spPr>
        <a:xfrm>
          <a:off x="2514600" y="6180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53340</xdr:rowOff>
    </xdr:to>
    <xdr:cxnSp macro="">
      <xdr:nvCxnSpPr>
        <xdr:cNvPr id="78" name="直線コネクタ 77"/>
        <xdr:cNvCxnSpPr/>
      </xdr:nvCxnSpPr>
      <xdr:spPr>
        <a:xfrm>
          <a:off x="2565400" y="622744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xdr:cNvSpPr/>
      </xdr:nvSpPr>
      <xdr:spPr>
        <a:xfrm>
          <a:off x="1739900" y="615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24765</xdr:rowOff>
    </xdr:to>
    <xdr:cxnSp macro="">
      <xdr:nvCxnSpPr>
        <xdr:cNvPr id="80" name="直線コネクタ 79"/>
        <xdr:cNvCxnSpPr/>
      </xdr:nvCxnSpPr>
      <xdr:spPr>
        <a:xfrm>
          <a:off x="1790700" y="6204585"/>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86360</xdr:rowOff>
    </xdr:from>
    <xdr:to>
      <xdr:col>6</xdr:col>
      <xdr:colOff>38100</xdr:colOff>
      <xdr:row>37</xdr:row>
      <xdr:rowOff>16510</xdr:rowOff>
    </xdr:to>
    <xdr:sp macro="" textlink="">
      <xdr:nvSpPr>
        <xdr:cNvPr id="81" name="楕円 80"/>
        <xdr:cNvSpPr/>
      </xdr:nvSpPr>
      <xdr:spPr>
        <a:xfrm>
          <a:off x="965200" y="6121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137160</xdr:rowOff>
    </xdr:from>
    <xdr:to>
      <xdr:col>10</xdr:col>
      <xdr:colOff>114300</xdr:colOff>
      <xdr:row>37</xdr:row>
      <xdr:rowOff>1905</xdr:rowOff>
    </xdr:to>
    <xdr:cxnSp macro="">
      <xdr:nvCxnSpPr>
        <xdr:cNvPr id="82" name="直線コネクタ 81"/>
        <xdr:cNvCxnSpPr/>
      </xdr:nvCxnSpPr>
      <xdr:spPr>
        <a:xfrm>
          <a:off x="1008380" y="617220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xdr:cNvSpPr txBox="1"/>
      </xdr:nvSpPr>
      <xdr:spPr>
        <a:xfrm>
          <a:off x="317056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xdr:cNvSpPr txBox="1"/>
      </xdr:nvSpPr>
      <xdr:spPr>
        <a:xfrm>
          <a:off x="23857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6110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86" name="n_4aveValue【道路】&#10;有形固定資産減価償却率"/>
        <xdr:cNvSpPr txBox="1"/>
      </xdr:nvSpPr>
      <xdr:spPr>
        <a:xfrm>
          <a:off x="836304"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87" name="n_1mainValue【道路】&#10;有形固定資産減価償却率"/>
        <xdr:cNvSpPr txBox="1"/>
      </xdr:nvSpPr>
      <xdr:spPr>
        <a:xfrm>
          <a:off x="317056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88" name="n_2mainValue【道路】&#10;有形固定資産減価償却率"/>
        <xdr:cNvSpPr txBox="1"/>
      </xdr:nvSpPr>
      <xdr:spPr>
        <a:xfrm>
          <a:off x="238570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xdr:cNvSpPr txBox="1"/>
      </xdr:nvSpPr>
      <xdr:spPr>
        <a:xfrm>
          <a:off x="161100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33037</xdr:rowOff>
    </xdr:from>
    <xdr:ext cx="405111" cy="259045"/>
    <xdr:sp macro="" textlink="">
      <xdr:nvSpPr>
        <xdr:cNvPr id="90" name="n_4mainValue【道路】&#10;有形固定資産減価償却率"/>
        <xdr:cNvSpPr txBox="1"/>
      </xdr:nvSpPr>
      <xdr:spPr>
        <a:xfrm>
          <a:off x="83630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9219565" y="5598185"/>
          <a:ext cx="0" cy="132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9258300" y="69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9154160" y="692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9258300" y="53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9154160" y="5598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xdr:cNvSpPr txBox="1"/>
      </xdr:nvSpPr>
      <xdr:spPr>
        <a:xfrm>
          <a:off x="9258300" y="628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9192260" y="6429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8445500" y="64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7670800" y="6424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6873240" y="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098540" y="64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82626</xdr:rowOff>
    </xdr:from>
    <xdr:to>
      <xdr:col>55</xdr:col>
      <xdr:colOff>50800</xdr:colOff>
      <xdr:row>40</xdr:row>
      <xdr:rowOff>12776</xdr:rowOff>
    </xdr:to>
    <xdr:sp macro="" textlink="">
      <xdr:nvSpPr>
        <xdr:cNvPr id="130" name="楕円 129"/>
        <xdr:cNvSpPr/>
      </xdr:nvSpPr>
      <xdr:spPr>
        <a:xfrm>
          <a:off x="9192260" y="6620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61053</xdr:rowOff>
    </xdr:from>
    <xdr:ext cx="534377" cy="259045"/>
    <xdr:sp macro="" textlink="">
      <xdr:nvSpPr>
        <xdr:cNvPr id="131" name="【道路】&#10;一人当たり延長該当値テキスト"/>
        <xdr:cNvSpPr txBox="1"/>
      </xdr:nvSpPr>
      <xdr:spPr>
        <a:xfrm>
          <a:off x="9258300" y="659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80264</xdr:rowOff>
    </xdr:from>
    <xdr:to>
      <xdr:col>50</xdr:col>
      <xdr:colOff>165100</xdr:colOff>
      <xdr:row>40</xdr:row>
      <xdr:rowOff>10414</xdr:rowOff>
    </xdr:to>
    <xdr:sp macro="" textlink="">
      <xdr:nvSpPr>
        <xdr:cNvPr id="132" name="楕円 131"/>
        <xdr:cNvSpPr/>
      </xdr:nvSpPr>
      <xdr:spPr>
        <a:xfrm>
          <a:off x="8445500" y="6618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131064</xdr:rowOff>
    </xdr:from>
    <xdr:to>
      <xdr:col>55</xdr:col>
      <xdr:colOff>0</xdr:colOff>
      <xdr:row>39</xdr:row>
      <xdr:rowOff>133426</xdr:rowOff>
    </xdr:to>
    <xdr:cxnSp macro="">
      <xdr:nvCxnSpPr>
        <xdr:cNvPr id="133" name="直線コネクタ 132"/>
        <xdr:cNvCxnSpPr/>
      </xdr:nvCxnSpPr>
      <xdr:spPr>
        <a:xfrm>
          <a:off x="8496300" y="6669024"/>
          <a:ext cx="7239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77445</xdr:rowOff>
    </xdr:from>
    <xdr:to>
      <xdr:col>46</xdr:col>
      <xdr:colOff>38100</xdr:colOff>
      <xdr:row>40</xdr:row>
      <xdr:rowOff>7595</xdr:rowOff>
    </xdr:to>
    <xdr:sp macro="" textlink="">
      <xdr:nvSpPr>
        <xdr:cNvPr id="134" name="楕円 133"/>
        <xdr:cNvSpPr/>
      </xdr:nvSpPr>
      <xdr:spPr>
        <a:xfrm>
          <a:off x="7670800" y="6615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128245</xdr:rowOff>
    </xdr:from>
    <xdr:to>
      <xdr:col>50</xdr:col>
      <xdr:colOff>114300</xdr:colOff>
      <xdr:row>39</xdr:row>
      <xdr:rowOff>131064</xdr:rowOff>
    </xdr:to>
    <xdr:cxnSp macro="">
      <xdr:nvCxnSpPr>
        <xdr:cNvPr id="135" name="直線コネクタ 134"/>
        <xdr:cNvCxnSpPr/>
      </xdr:nvCxnSpPr>
      <xdr:spPr>
        <a:xfrm>
          <a:off x="7713980" y="6666205"/>
          <a:ext cx="78232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75959</xdr:rowOff>
    </xdr:from>
    <xdr:to>
      <xdr:col>41</xdr:col>
      <xdr:colOff>101600</xdr:colOff>
      <xdr:row>40</xdr:row>
      <xdr:rowOff>6109</xdr:rowOff>
    </xdr:to>
    <xdr:sp macro="" textlink="">
      <xdr:nvSpPr>
        <xdr:cNvPr id="136" name="楕円 135"/>
        <xdr:cNvSpPr/>
      </xdr:nvSpPr>
      <xdr:spPr>
        <a:xfrm>
          <a:off x="6873240" y="66139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126759</xdr:rowOff>
    </xdr:from>
    <xdr:to>
      <xdr:col>45</xdr:col>
      <xdr:colOff>177800</xdr:colOff>
      <xdr:row>39</xdr:row>
      <xdr:rowOff>128245</xdr:rowOff>
    </xdr:to>
    <xdr:cxnSp macro="">
      <xdr:nvCxnSpPr>
        <xdr:cNvPr id="137" name="直線コネクタ 136"/>
        <xdr:cNvCxnSpPr/>
      </xdr:nvCxnSpPr>
      <xdr:spPr>
        <a:xfrm>
          <a:off x="6924040" y="6664719"/>
          <a:ext cx="78994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74892</xdr:rowOff>
    </xdr:from>
    <xdr:to>
      <xdr:col>36</xdr:col>
      <xdr:colOff>165100</xdr:colOff>
      <xdr:row>40</xdr:row>
      <xdr:rowOff>5042</xdr:rowOff>
    </xdr:to>
    <xdr:sp macro="" textlink="">
      <xdr:nvSpPr>
        <xdr:cNvPr id="138" name="楕円 137"/>
        <xdr:cNvSpPr/>
      </xdr:nvSpPr>
      <xdr:spPr>
        <a:xfrm>
          <a:off x="6098540" y="6612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125692</xdr:rowOff>
    </xdr:from>
    <xdr:to>
      <xdr:col>41</xdr:col>
      <xdr:colOff>50800</xdr:colOff>
      <xdr:row>39</xdr:row>
      <xdr:rowOff>126759</xdr:rowOff>
    </xdr:to>
    <xdr:cxnSp macro="">
      <xdr:nvCxnSpPr>
        <xdr:cNvPr id="139" name="直線コネクタ 138"/>
        <xdr:cNvCxnSpPr/>
      </xdr:nvCxnSpPr>
      <xdr:spPr>
        <a:xfrm>
          <a:off x="6149340" y="6663652"/>
          <a:ext cx="7747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xdr:cNvSpPr txBox="1"/>
      </xdr:nvSpPr>
      <xdr:spPr>
        <a:xfrm>
          <a:off x="8239271" y="62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xdr:cNvSpPr txBox="1"/>
      </xdr:nvSpPr>
      <xdr:spPr>
        <a:xfrm>
          <a:off x="7477271" y="62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6702571" y="61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xdr:cNvSpPr txBox="1"/>
      </xdr:nvSpPr>
      <xdr:spPr>
        <a:xfrm>
          <a:off x="5905011" y="61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1541</xdr:rowOff>
    </xdr:from>
    <xdr:ext cx="534377" cy="259045"/>
    <xdr:sp macro="" textlink="">
      <xdr:nvSpPr>
        <xdr:cNvPr id="144" name="n_1mainValue【道路】&#10;一人当たり延長"/>
        <xdr:cNvSpPr txBox="1"/>
      </xdr:nvSpPr>
      <xdr:spPr>
        <a:xfrm>
          <a:off x="8239271" y="670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170172</xdr:rowOff>
    </xdr:from>
    <xdr:ext cx="534377" cy="259045"/>
    <xdr:sp macro="" textlink="">
      <xdr:nvSpPr>
        <xdr:cNvPr id="145" name="n_2mainValue【道路】&#10;一人当たり延長"/>
        <xdr:cNvSpPr txBox="1"/>
      </xdr:nvSpPr>
      <xdr:spPr>
        <a:xfrm>
          <a:off x="7477271" y="67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168686</xdr:rowOff>
    </xdr:from>
    <xdr:ext cx="534377" cy="259045"/>
    <xdr:sp macro="" textlink="">
      <xdr:nvSpPr>
        <xdr:cNvPr id="146" name="n_3mainValue【道路】&#10;一人当たり延長"/>
        <xdr:cNvSpPr txBox="1"/>
      </xdr:nvSpPr>
      <xdr:spPr>
        <a:xfrm>
          <a:off x="6702571" y="670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167619</xdr:rowOff>
    </xdr:from>
    <xdr:ext cx="534377" cy="259045"/>
    <xdr:sp macro="" textlink="">
      <xdr:nvSpPr>
        <xdr:cNvPr id="147" name="n_4mainValue【道路】&#10;一人当たり延長"/>
        <xdr:cNvSpPr txBox="1"/>
      </xdr:nvSpPr>
      <xdr:spPr>
        <a:xfrm>
          <a:off x="5905011" y="670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086225" y="924877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1249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124960" y="903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020820" y="924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12496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03606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312160" y="100247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514600" y="999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73990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965200" y="9948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8" name="楕円 187"/>
        <xdr:cNvSpPr/>
      </xdr:nvSpPr>
      <xdr:spPr>
        <a:xfrm>
          <a:off x="403606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89" name="【橋りょう・トンネル】&#10;有形固定資産減価償却率該当値テキスト"/>
        <xdr:cNvSpPr txBox="1"/>
      </xdr:nvSpPr>
      <xdr:spPr>
        <a:xfrm>
          <a:off x="412496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25400</xdr:rowOff>
    </xdr:from>
    <xdr:to>
      <xdr:col>20</xdr:col>
      <xdr:colOff>38100</xdr:colOff>
      <xdr:row>61</xdr:row>
      <xdr:rowOff>127000</xdr:rowOff>
    </xdr:to>
    <xdr:sp macro="" textlink="">
      <xdr:nvSpPr>
        <xdr:cNvPr id="190" name="楕円 189"/>
        <xdr:cNvSpPr/>
      </xdr:nvSpPr>
      <xdr:spPr>
        <a:xfrm>
          <a:off x="3312160" y="10251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76200</xdr:rowOff>
    </xdr:from>
    <xdr:to>
      <xdr:col>24</xdr:col>
      <xdr:colOff>63500</xdr:colOff>
      <xdr:row>61</xdr:row>
      <xdr:rowOff>102870</xdr:rowOff>
    </xdr:to>
    <xdr:cxnSp macro="">
      <xdr:nvCxnSpPr>
        <xdr:cNvPr id="191" name="直線コネクタ 190"/>
        <xdr:cNvCxnSpPr/>
      </xdr:nvCxnSpPr>
      <xdr:spPr>
        <a:xfrm>
          <a:off x="3355340" y="1030224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xdr:rowOff>
    </xdr:from>
    <xdr:to>
      <xdr:col>15</xdr:col>
      <xdr:colOff>101600</xdr:colOff>
      <xdr:row>61</xdr:row>
      <xdr:rowOff>102235</xdr:rowOff>
    </xdr:to>
    <xdr:sp macro="" textlink="">
      <xdr:nvSpPr>
        <xdr:cNvPr id="192" name="楕円 191"/>
        <xdr:cNvSpPr/>
      </xdr:nvSpPr>
      <xdr:spPr>
        <a:xfrm>
          <a:off x="25146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76200</xdr:rowOff>
    </xdr:to>
    <xdr:cxnSp macro="">
      <xdr:nvCxnSpPr>
        <xdr:cNvPr id="193" name="直線コネクタ 192"/>
        <xdr:cNvCxnSpPr/>
      </xdr:nvCxnSpPr>
      <xdr:spPr>
        <a:xfrm>
          <a:off x="2565400" y="1027747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4" name="楕円 193"/>
        <xdr:cNvSpPr/>
      </xdr:nvSpPr>
      <xdr:spPr>
        <a:xfrm>
          <a:off x="1739900" y="10201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51435</xdr:rowOff>
    </xdr:to>
    <xdr:cxnSp macro="">
      <xdr:nvCxnSpPr>
        <xdr:cNvPr id="195" name="直線コネクタ 194"/>
        <xdr:cNvCxnSpPr/>
      </xdr:nvCxnSpPr>
      <xdr:spPr>
        <a:xfrm>
          <a:off x="1790700" y="1024890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113030</xdr:rowOff>
    </xdr:from>
    <xdr:to>
      <xdr:col>6</xdr:col>
      <xdr:colOff>38100</xdr:colOff>
      <xdr:row>61</xdr:row>
      <xdr:rowOff>43180</xdr:rowOff>
    </xdr:to>
    <xdr:sp macro="" textlink="">
      <xdr:nvSpPr>
        <xdr:cNvPr id="196" name="楕円 195"/>
        <xdr:cNvSpPr/>
      </xdr:nvSpPr>
      <xdr:spPr>
        <a:xfrm>
          <a:off x="965200" y="1017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163830</xdr:rowOff>
    </xdr:from>
    <xdr:to>
      <xdr:col>10</xdr:col>
      <xdr:colOff>114300</xdr:colOff>
      <xdr:row>61</xdr:row>
      <xdr:rowOff>22860</xdr:rowOff>
    </xdr:to>
    <xdr:cxnSp macro="">
      <xdr:nvCxnSpPr>
        <xdr:cNvPr id="197" name="直線コネクタ 196"/>
        <xdr:cNvCxnSpPr/>
      </xdr:nvCxnSpPr>
      <xdr:spPr>
        <a:xfrm>
          <a:off x="1008380" y="1022223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17056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38570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61100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83630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118127</xdr:rowOff>
    </xdr:from>
    <xdr:ext cx="405111" cy="259045"/>
    <xdr:sp macro="" textlink="">
      <xdr:nvSpPr>
        <xdr:cNvPr id="202" name="n_1mainValue【橋りょう・トンネル】&#10;有形固定資産減価償却率"/>
        <xdr:cNvSpPr txBox="1"/>
      </xdr:nvSpPr>
      <xdr:spPr>
        <a:xfrm>
          <a:off x="317056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93362</xdr:rowOff>
    </xdr:from>
    <xdr:ext cx="405111" cy="259045"/>
    <xdr:sp macro="" textlink="">
      <xdr:nvSpPr>
        <xdr:cNvPr id="203" name="n_2mainValue【橋りょう・トンネル】&#10;有形固定資産減価償却率"/>
        <xdr:cNvSpPr txBox="1"/>
      </xdr:nvSpPr>
      <xdr:spPr>
        <a:xfrm>
          <a:off x="238570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4" name="n_3mainValue【橋りょう・トンネル】&#10;有形固定資産減価償却率"/>
        <xdr:cNvSpPr txBox="1"/>
      </xdr:nvSpPr>
      <xdr:spPr>
        <a:xfrm>
          <a:off x="161100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34307</xdr:rowOff>
    </xdr:from>
    <xdr:ext cx="405111" cy="259045"/>
    <xdr:sp macro="" textlink="">
      <xdr:nvSpPr>
        <xdr:cNvPr id="205" name="n_4mainValue【橋りょう・トンネル】&#10;有形固定資産減価償却率"/>
        <xdr:cNvSpPr txBox="1"/>
      </xdr:nvSpPr>
      <xdr:spPr>
        <a:xfrm>
          <a:off x="83630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9219565" y="9426535"/>
          <a:ext cx="0" cy="1430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9258300" y="1086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9154160" y="10856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9258300" y="920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9154160" y="9426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9258300" y="10275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9192260" y="1042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844550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7670800" y="10438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6873240" y="104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098540" y="104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113447</xdr:rowOff>
    </xdr:from>
    <xdr:to>
      <xdr:col>55</xdr:col>
      <xdr:colOff>50800</xdr:colOff>
      <xdr:row>64</xdr:row>
      <xdr:rowOff>43597</xdr:rowOff>
    </xdr:to>
    <xdr:sp macro="" textlink="">
      <xdr:nvSpPr>
        <xdr:cNvPr id="247" name="楕円 246"/>
        <xdr:cNvSpPr/>
      </xdr:nvSpPr>
      <xdr:spPr>
        <a:xfrm>
          <a:off x="9192260" y="10674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91874</xdr:rowOff>
    </xdr:from>
    <xdr:ext cx="534377" cy="259045"/>
    <xdr:sp macro="" textlink="">
      <xdr:nvSpPr>
        <xdr:cNvPr id="248" name="【橋りょう・トンネル】&#10;一人当たり有形固定資産（償却資産）額該当値テキスト"/>
        <xdr:cNvSpPr txBox="1"/>
      </xdr:nvSpPr>
      <xdr:spPr>
        <a:xfrm>
          <a:off x="9258300" y="106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112670</xdr:rowOff>
    </xdr:from>
    <xdr:to>
      <xdr:col>50</xdr:col>
      <xdr:colOff>165100</xdr:colOff>
      <xdr:row>64</xdr:row>
      <xdr:rowOff>42820</xdr:rowOff>
    </xdr:to>
    <xdr:sp macro="" textlink="">
      <xdr:nvSpPr>
        <xdr:cNvPr id="249" name="楕円 248"/>
        <xdr:cNvSpPr/>
      </xdr:nvSpPr>
      <xdr:spPr>
        <a:xfrm>
          <a:off x="8445500" y="10673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163470</xdr:rowOff>
    </xdr:from>
    <xdr:to>
      <xdr:col>55</xdr:col>
      <xdr:colOff>0</xdr:colOff>
      <xdr:row>63</xdr:row>
      <xdr:rowOff>164247</xdr:rowOff>
    </xdr:to>
    <xdr:cxnSp macro="">
      <xdr:nvCxnSpPr>
        <xdr:cNvPr id="250" name="直線コネクタ 249"/>
        <xdr:cNvCxnSpPr/>
      </xdr:nvCxnSpPr>
      <xdr:spPr>
        <a:xfrm>
          <a:off x="8496300" y="10724790"/>
          <a:ext cx="7239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111877</xdr:rowOff>
    </xdr:from>
    <xdr:to>
      <xdr:col>46</xdr:col>
      <xdr:colOff>38100</xdr:colOff>
      <xdr:row>64</xdr:row>
      <xdr:rowOff>42027</xdr:rowOff>
    </xdr:to>
    <xdr:sp macro="" textlink="">
      <xdr:nvSpPr>
        <xdr:cNvPr id="251" name="楕円 250"/>
        <xdr:cNvSpPr/>
      </xdr:nvSpPr>
      <xdr:spPr>
        <a:xfrm>
          <a:off x="7670800" y="106731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162677</xdr:rowOff>
    </xdr:from>
    <xdr:to>
      <xdr:col>50</xdr:col>
      <xdr:colOff>114300</xdr:colOff>
      <xdr:row>63</xdr:row>
      <xdr:rowOff>163470</xdr:rowOff>
    </xdr:to>
    <xdr:cxnSp macro="">
      <xdr:nvCxnSpPr>
        <xdr:cNvPr id="252" name="直線コネクタ 251"/>
        <xdr:cNvCxnSpPr/>
      </xdr:nvCxnSpPr>
      <xdr:spPr>
        <a:xfrm>
          <a:off x="7713980" y="10723997"/>
          <a:ext cx="78232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111392</xdr:rowOff>
    </xdr:from>
    <xdr:to>
      <xdr:col>41</xdr:col>
      <xdr:colOff>101600</xdr:colOff>
      <xdr:row>64</xdr:row>
      <xdr:rowOff>41542</xdr:rowOff>
    </xdr:to>
    <xdr:sp macro="" textlink="">
      <xdr:nvSpPr>
        <xdr:cNvPr id="253" name="楕円 252"/>
        <xdr:cNvSpPr/>
      </xdr:nvSpPr>
      <xdr:spPr>
        <a:xfrm>
          <a:off x="6873240" y="10672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162192</xdr:rowOff>
    </xdr:from>
    <xdr:to>
      <xdr:col>45</xdr:col>
      <xdr:colOff>177800</xdr:colOff>
      <xdr:row>63</xdr:row>
      <xdr:rowOff>162677</xdr:rowOff>
    </xdr:to>
    <xdr:cxnSp macro="">
      <xdr:nvCxnSpPr>
        <xdr:cNvPr id="254" name="直線コネクタ 253"/>
        <xdr:cNvCxnSpPr/>
      </xdr:nvCxnSpPr>
      <xdr:spPr>
        <a:xfrm>
          <a:off x="6924040" y="10723512"/>
          <a:ext cx="78994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111039</xdr:rowOff>
    </xdr:from>
    <xdr:to>
      <xdr:col>36</xdr:col>
      <xdr:colOff>165100</xdr:colOff>
      <xdr:row>64</xdr:row>
      <xdr:rowOff>41189</xdr:rowOff>
    </xdr:to>
    <xdr:sp macro="" textlink="">
      <xdr:nvSpPr>
        <xdr:cNvPr id="255" name="楕円 254"/>
        <xdr:cNvSpPr/>
      </xdr:nvSpPr>
      <xdr:spPr>
        <a:xfrm>
          <a:off x="6098540" y="10672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161839</xdr:rowOff>
    </xdr:from>
    <xdr:to>
      <xdr:col>41</xdr:col>
      <xdr:colOff>50800</xdr:colOff>
      <xdr:row>63</xdr:row>
      <xdr:rowOff>162192</xdr:rowOff>
    </xdr:to>
    <xdr:cxnSp macro="">
      <xdr:nvCxnSpPr>
        <xdr:cNvPr id="256" name="直線コネクタ 255"/>
        <xdr:cNvCxnSpPr/>
      </xdr:nvCxnSpPr>
      <xdr:spPr>
        <a:xfrm>
          <a:off x="6149340" y="10723159"/>
          <a:ext cx="7747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8214575" y="1022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7444955" y="1022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6670255" y="1020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xdr:cNvSpPr txBox="1"/>
      </xdr:nvSpPr>
      <xdr:spPr>
        <a:xfrm>
          <a:off x="5872695" y="1020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33947</xdr:rowOff>
    </xdr:from>
    <xdr:ext cx="534377" cy="259045"/>
    <xdr:sp macro="" textlink="">
      <xdr:nvSpPr>
        <xdr:cNvPr id="261" name="n_1mainValue【橋りょう・トンネル】&#10;一人当たり有形固定資産（償却資産）額"/>
        <xdr:cNvSpPr txBox="1"/>
      </xdr:nvSpPr>
      <xdr:spPr>
        <a:xfrm>
          <a:off x="8239271" y="1076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33154</xdr:rowOff>
    </xdr:from>
    <xdr:ext cx="534377" cy="259045"/>
    <xdr:sp macro="" textlink="">
      <xdr:nvSpPr>
        <xdr:cNvPr id="262" name="n_2mainValue【橋りょう・トンネル】&#10;一人当たり有形固定資産（償却資産）額"/>
        <xdr:cNvSpPr txBox="1"/>
      </xdr:nvSpPr>
      <xdr:spPr>
        <a:xfrm>
          <a:off x="7477271" y="10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32669</xdr:rowOff>
    </xdr:from>
    <xdr:ext cx="534377" cy="259045"/>
    <xdr:sp macro="" textlink="">
      <xdr:nvSpPr>
        <xdr:cNvPr id="263" name="n_3mainValue【橋りょう・トンネル】&#10;一人当たり有形固定資産（償却資産）額"/>
        <xdr:cNvSpPr txBox="1"/>
      </xdr:nvSpPr>
      <xdr:spPr>
        <a:xfrm>
          <a:off x="6702571" y="107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32316</xdr:rowOff>
    </xdr:from>
    <xdr:ext cx="534377" cy="259045"/>
    <xdr:sp macro="" textlink="">
      <xdr:nvSpPr>
        <xdr:cNvPr id="264" name="n_4mainValue【橋りょう・トンネル】&#10;一人当たり有形固定資産（償却資産）額"/>
        <xdr:cNvSpPr txBox="1"/>
      </xdr:nvSpPr>
      <xdr:spPr>
        <a:xfrm>
          <a:off x="5905011" y="107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086225" y="1294828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12496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020820" y="1449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124960" y="1273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020820" y="1294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4" name="【公営住宅】&#10;有形固定資産減価償却率平均値テキスト"/>
        <xdr:cNvSpPr txBox="1"/>
      </xdr:nvSpPr>
      <xdr:spPr>
        <a:xfrm>
          <a:off x="4124960" y="1377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03606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312160" y="13768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5146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739900" y="13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965200" y="13777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17780</xdr:rowOff>
    </xdr:from>
    <xdr:to>
      <xdr:col>24</xdr:col>
      <xdr:colOff>114300</xdr:colOff>
      <xdr:row>80</xdr:row>
      <xdr:rowOff>119380</xdr:rowOff>
    </xdr:to>
    <xdr:sp macro="" textlink="">
      <xdr:nvSpPr>
        <xdr:cNvPr id="305" name="楕円 304"/>
        <xdr:cNvSpPr/>
      </xdr:nvSpPr>
      <xdr:spPr>
        <a:xfrm>
          <a:off x="403606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40657</xdr:rowOff>
    </xdr:from>
    <xdr:ext cx="405111" cy="259045"/>
    <xdr:sp macro="" textlink="">
      <xdr:nvSpPr>
        <xdr:cNvPr id="306" name="【公営住宅】&#10;有形固定資産減価償却率該当値テキスト"/>
        <xdr:cNvSpPr txBox="1"/>
      </xdr:nvSpPr>
      <xdr:spPr>
        <a:xfrm>
          <a:off x="4124960" y="1328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139700</xdr:rowOff>
    </xdr:from>
    <xdr:to>
      <xdr:col>20</xdr:col>
      <xdr:colOff>38100</xdr:colOff>
      <xdr:row>80</xdr:row>
      <xdr:rowOff>69850</xdr:rowOff>
    </xdr:to>
    <xdr:sp macro="" textlink="">
      <xdr:nvSpPr>
        <xdr:cNvPr id="307" name="楕円 306"/>
        <xdr:cNvSpPr/>
      </xdr:nvSpPr>
      <xdr:spPr>
        <a:xfrm>
          <a:off x="3312160" y="13383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19050</xdr:rowOff>
    </xdr:from>
    <xdr:to>
      <xdr:col>24</xdr:col>
      <xdr:colOff>63500</xdr:colOff>
      <xdr:row>80</xdr:row>
      <xdr:rowOff>68580</xdr:rowOff>
    </xdr:to>
    <xdr:cxnSp macro="">
      <xdr:nvCxnSpPr>
        <xdr:cNvPr id="308" name="直線コネクタ 307"/>
        <xdr:cNvCxnSpPr/>
      </xdr:nvCxnSpPr>
      <xdr:spPr>
        <a:xfrm>
          <a:off x="3355340" y="13430250"/>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88264</xdr:rowOff>
    </xdr:from>
    <xdr:to>
      <xdr:col>15</xdr:col>
      <xdr:colOff>101600</xdr:colOff>
      <xdr:row>80</xdr:row>
      <xdr:rowOff>18414</xdr:rowOff>
    </xdr:to>
    <xdr:sp macro="" textlink="">
      <xdr:nvSpPr>
        <xdr:cNvPr id="309" name="楕円 308"/>
        <xdr:cNvSpPr/>
      </xdr:nvSpPr>
      <xdr:spPr>
        <a:xfrm>
          <a:off x="2514600" y="13331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139064</xdr:rowOff>
    </xdr:from>
    <xdr:to>
      <xdr:col>19</xdr:col>
      <xdr:colOff>177800</xdr:colOff>
      <xdr:row>80</xdr:row>
      <xdr:rowOff>19050</xdr:rowOff>
    </xdr:to>
    <xdr:cxnSp macro="">
      <xdr:nvCxnSpPr>
        <xdr:cNvPr id="310" name="直線コネクタ 309"/>
        <xdr:cNvCxnSpPr/>
      </xdr:nvCxnSpPr>
      <xdr:spPr>
        <a:xfrm>
          <a:off x="2565400" y="13382624"/>
          <a:ext cx="78994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67311</xdr:rowOff>
    </xdr:from>
    <xdr:to>
      <xdr:col>10</xdr:col>
      <xdr:colOff>165100</xdr:colOff>
      <xdr:row>79</xdr:row>
      <xdr:rowOff>168911</xdr:rowOff>
    </xdr:to>
    <xdr:sp macro="" textlink="">
      <xdr:nvSpPr>
        <xdr:cNvPr id="311" name="楕円 310"/>
        <xdr:cNvSpPr/>
      </xdr:nvSpPr>
      <xdr:spPr>
        <a:xfrm>
          <a:off x="1739900" y="133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79</xdr:row>
      <xdr:rowOff>139064</xdr:rowOff>
    </xdr:to>
    <xdr:cxnSp macro="">
      <xdr:nvCxnSpPr>
        <xdr:cNvPr id="312" name="直線コネクタ 311"/>
        <xdr:cNvCxnSpPr/>
      </xdr:nvCxnSpPr>
      <xdr:spPr>
        <a:xfrm>
          <a:off x="1790700" y="13361671"/>
          <a:ext cx="7747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61595</xdr:rowOff>
    </xdr:from>
    <xdr:to>
      <xdr:col>6</xdr:col>
      <xdr:colOff>38100</xdr:colOff>
      <xdr:row>79</xdr:row>
      <xdr:rowOff>163195</xdr:rowOff>
    </xdr:to>
    <xdr:sp macro="" textlink="">
      <xdr:nvSpPr>
        <xdr:cNvPr id="313" name="楕円 312"/>
        <xdr:cNvSpPr/>
      </xdr:nvSpPr>
      <xdr:spPr>
        <a:xfrm>
          <a:off x="965200" y="133051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112395</xdr:rowOff>
    </xdr:from>
    <xdr:to>
      <xdr:col>10</xdr:col>
      <xdr:colOff>114300</xdr:colOff>
      <xdr:row>79</xdr:row>
      <xdr:rowOff>118111</xdr:rowOff>
    </xdr:to>
    <xdr:cxnSp macro="">
      <xdr:nvCxnSpPr>
        <xdr:cNvPr id="314" name="直線コネクタ 313"/>
        <xdr:cNvCxnSpPr/>
      </xdr:nvCxnSpPr>
      <xdr:spPr>
        <a:xfrm>
          <a:off x="1008380" y="13355955"/>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15" name="n_1aveValue【公営住宅】&#10;有形固定資産減価償却率"/>
        <xdr:cNvSpPr txBox="1"/>
      </xdr:nvSpPr>
      <xdr:spPr>
        <a:xfrm>
          <a:off x="317056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16" name="n_2aveValue【公営住宅】&#10;有形固定資産減価償却率"/>
        <xdr:cNvSpPr txBox="1"/>
      </xdr:nvSpPr>
      <xdr:spPr>
        <a:xfrm>
          <a:off x="238570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xdr:cNvSpPr txBox="1"/>
      </xdr:nvSpPr>
      <xdr:spPr>
        <a:xfrm>
          <a:off x="161100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xdr:cNvSpPr txBox="1"/>
      </xdr:nvSpPr>
      <xdr:spPr>
        <a:xfrm>
          <a:off x="836304" y="1387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86377</xdr:rowOff>
    </xdr:from>
    <xdr:ext cx="405111" cy="259045"/>
    <xdr:sp macro="" textlink="">
      <xdr:nvSpPr>
        <xdr:cNvPr id="319" name="n_1mainValue【公営住宅】&#10;有形固定資産減価償却率"/>
        <xdr:cNvSpPr txBox="1"/>
      </xdr:nvSpPr>
      <xdr:spPr>
        <a:xfrm>
          <a:off x="317056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34941</xdr:rowOff>
    </xdr:from>
    <xdr:ext cx="405111" cy="259045"/>
    <xdr:sp macro="" textlink="">
      <xdr:nvSpPr>
        <xdr:cNvPr id="320" name="n_2mainValue【公営住宅】&#10;有形固定資産減価償却率"/>
        <xdr:cNvSpPr txBox="1"/>
      </xdr:nvSpPr>
      <xdr:spPr>
        <a:xfrm>
          <a:off x="2385704" y="1311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13988</xdr:rowOff>
    </xdr:from>
    <xdr:ext cx="405111" cy="259045"/>
    <xdr:sp macro="" textlink="">
      <xdr:nvSpPr>
        <xdr:cNvPr id="321" name="n_3mainValue【公営住宅】&#10;有形固定資産減価償却率"/>
        <xdr:cNvSpPr txBox="1"/>
      </xdr:nvSpPr>
      <xdr:spPr>
        <a:xfrm>
          <a:off x="1611004" y="13089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8272</xdr:rowOff>
    </xdr:from>
    <xdr:ext cx="405111" cy="259045"/>
    <xdr:sp macro="" textlink="">
      <xdr:nvSpPr>
        <xdr:cNvPr id="322" name="n_4mainValue【公営住宅】&#10;有形固定資産減価償却率"/>
        <xdr:cNvSpPr txBox="1"/>
      </xdr:nvSpPr>
      <xdr:spPr>
        <a:xfrm>
          <a:off x="836304" y="1308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9219565" y="13091541"/>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9258300" y="145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9154160" y="1451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9258300" y="128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9154160" y="13091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xdr:cNvSpPr txBox="1"/>
      </xdr:nvSpPr>
      <xdr:spPr>
        <a:xfrm>
          <a:off x="9258300" y="14056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9192260" y="14200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844550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7670800" y="14212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6873240" y="14191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098540" y="1409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362" name="楕円 361"/>
        <xdr:cNvSpPr/>
      </xdr:nvSpPr>
      <xdr:spPr>
        <a:xfrm>
          <a:off x="9192260" y="1425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156227</xdr:rowOff>
    </xdr:from>
    <xdr:ext cx="469744" cy="259045"/>
    <xdr:sp macro="" textlink="">
      <xdr:nvSpPr>
        <xdr:cNvPr id="363" name="【公営住宅】&#10;一人当たり面積該当値テキスト"/>
        <xdr:cNvSpPr txBox="1"/>
      </xdr:nvSpPr>
      <xdr:spPr>
        <a:xfrm>
          <a:off x="9258300"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xdr:rowOff>
    </xdr:from>
    <xdr:to>
      <xdr:col>50</xdr:col>
      <xdr:colOff>165100</xdr:colOff>
      <xdr:row>85</xdr:row>
      <xdr:rowOff>106426</xdr:rowOff>
    </xdr:to>
    <xdr:sp macro="" textlink="">
      <xdr:nvSpPr>
        <xdr:cNvPr id="364" name="楕円 363"/>
        <xdr:cNvSpPr/>
      </xdr:nvSpPr>
      <xdr:spPr>
        <a:xfrm>
          <a:off x="8445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55626</xdr:rowOff>
    </xdr:from>
    <xdr:to>
      <xdr:col>55</xdr:col>
      <xdr:colOff>0</xdr:colOff>
      <xdr:row>85</xdr:row>
      <xdr:rowOff>57150</xdr:rowOff>
    </xdr:to>
    <xdr:cxnSp macro="">
      <xdr:nvCxnSpPr>
        <xdr:cNvPr id="365" name="直線コネクタ 364"/>
        <xdr:cNvCxnSpPr/>
      </xdr:nvCxnSpPr>
      <xdr:spPr>
        <a:xfrm>
          <a:off x="8496300" y="14305026"/>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xdr:rowOff>
    </xdr:from>
    <xdr:to>
      <xdr:col>46</xdr:col>
      <xdr:colOff>38100</xdr:colOff>
      <xdr:row>85</xdr:row>
      <xdr:rowOff>104902</xdr:rowOff>
    </xdr:to>
    <xdr:sp macro="" textlink="">
      <xdr:nvSpPr>
        <xdr:cNvPr id="366" name="楕円 365"/>
        <xdr:cNvSpPr/>
      </xdr:nvSpPr>
      <xdr:spPr>
        <a:xfrm>
          <a:off x="7670800" y="142527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54102</xdr:rowOff>
    </xdr:from>
    <xdr:to>
      <xdr:col>50</xdr:col>
      <xdr:colOff>114300</xdr:colOff>
      <xdr:row>85</xdr:row>
      <xdr:rowOff>55626</xdr:rowOff>
    </xdr:to>
    <xdr:cxnSp macro="">
      <xdr:nvCxnSpPr>
        <xdr:cNvPr id="367" name="直線コネクタ 366"/>
        <xdr:cNvCxnSpPr/>
      </xdr:nvCxnSpPr>
      <xdr:spPr>
        <a:xfrm>
          <a:off x="7713980" y="14303502"/>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636</xdr:rowOff>
    </xdr:from>
    <xdr:to>
      <xdr:col>41</xdr:col>
      <xdr:colOff>101600</xdr:colOff>
      <xdr:row>85</xdr:row>
      <xdr:rowOff>102236</xdr:rowOff>
    </xdr:to>
    <xdr:sp macro="" textlink="">
      <xdr:nvSpPr>
        <xdr:cNvPr id="368" name="楕円 367"/>
        <xdr:cNvSpPr/>
      </xdr:nvSpPr>
      <xdr:spPr>
        <a:xfrm>
          <a:off x="687324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51436</xdr:rowOff>
    </xdr:from>
    <xdr:to>
      <xdr:col>45</xdr:col>
      <xdr:colOff>177800</xdr:colOff>
      <xdr:row>85</xdr:row>
      <xdr:rowOff>54102</xdr:rowOff>
    </xdr:to>
    <xdr:cxnSp macro="">
      <xdr:nvCxnSpPr>
        <xdr:cNvPr id="369" name="直線コネクタ 368"/>
        <xdr:cNvCxnSpPr/>
      </xdr:nvCxnSpPr>
      <xdr:spPr>
        <a:xfrm>
          <a:off x="6924040" y="14300836"/>
          <a:ext cx="78994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130556</xdr:rowOff>
    </xdr:from>
    <xdr:to>
      <xdr:col>36</xdr:col>
      <xdr:colOff>165100</xdr:colOff>
      <xdr:row>85</xdr:row>
      <xdr:rowOff>60706</xdr:rowOff>
    </xdr:to>
    <xdr:sp macro="" textlink="">
      <xdr:nvSpPr>
        <xdr:cNvPr id="370" name="楕円 369"/>
        <xdr:cNvSpPr/>
      </xdr:nvSpPr>
      <xdr:spPr>
        <a:xfrm>
          <a:off x="6098540" y="14212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9906</xdr:rowOff>
    </xdr:from>
    <xdr:to>
      <xdr:col>41</xdr:col>
      <xdr:colOff>50800</xdr:colOff>
      <xdr:row>85</xdr:row>
      <xdr:rowOff>51436</xdr:rowOff>
    </xdr:to>
    <xdr:cxnSp macro="">
      <xdr:nvCxnSpPr>
        <xdr:cNvPr id="371" name="直線コネクタ 370"/>
        <xdr:cNvCxnSpPr/>
      </xdr:nvCxnSpPr>
      <xdr:spPr>
        <a:xfrm>
          <a:off x="6149340" y="14259306"/>
          <a:ext cx="7747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xdr:cNvSpPr txBox="1"/>
      </xdr:nvSpPr>
      <xdr:spPr>
        <a:xfrm>
          <a:off x="8271587" y="139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xdr:cNvSpPr txBox="1"/>
      </xdr:nvSpPr>
      <xdr:spPr>
        <a:xfrm>
          <a:off x="7509587" y="139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xdr:cNvSpPr txBox="1"/>
      </xdr:nvSpPr>
      <xdr:spPr>
        <a:xfrm>
          <a:off x="6712027"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5937327" y="138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97553</xdr:rowOff>
    </xdr:from>
    <xdr:ext cx="469744" cy="259045"/>
    <xdr:sp macro="" textlink="">
      <xdr:nvSpPr>
        <xdr:cNvPr id="376" name="n_1mainValue【公営住宅】&#10;一人当たり面積"/>
        <xdr:cNvSpPr txBox="1"/>
      </xdr:nvSpPr>
      <xdr:spPr>
        <a:xfrm>
          <a:off x="8271587" y="143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96029</xdr:rowOff>
    </xdr:from>
    <xdr:ext cx="469744" cy="259045"/>
    <xdr:sp macro="" textlink="">
      <xdr:nvSpPr>
        <xdr:cNvPr id="377" name="n_2mainValue【公営住宅】&#10;一人当たり面積"/>
        <xdr:cNvSpPr txBox="1"/>
      </xdr:nvSpPr>
      <xdr:spPr>
        <a:xfrm>
          <a:off x="7509587" y="143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93363</xdr:rowOff>
    </xdr:from>
    <xdr:ext cx="469744" cy="259045"/>
    <xdr:sp macro="" textlink="">
      <xdr:nvSpPr>
        <xdr:cNvPr id="378" name="n_3mainValue【公営住宅】&#10;一人当たり面積"/>
        <xdr:cNvSpPr txBox="1"/>
      </xdr:nvSpPr>
      <xdr:spPr>
        <a:xfrm>
          <a:off x="6712027" y="143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51833</xdr:rowOff>
    </xdr:from>
    <xdr:ext cx="469744" cy="259045"/>
    <xdr:sp macro="" textlink="">
      <xdr:nvSpPr>
        <xdr:cNvPr id="379" name="n_4mainValue【公営住宅】&#10;一人当たり面積"/>
        <xdr:cNvSpPr txBox="1"/>
      </xdr:nvSpPr>
      <xdr:spPr>
        <a:xfrm>
          <a:off x="5937327" y="1430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4375764" y="55968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5" name="【認定こども園・幼稚園・保育所】&#10;有形固定資産減価償却率平均値テキスト"/>
        <xdr:cNvSpPr txBox="1"/>
      </xdr:nvSpPr>
      <xdr:spPr>
        <a:xfrm>
          <a:off x="14414500" y="611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3578840" y="616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280414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2029440" y="618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123188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42545</xdr:rowOff>
    </xdr:from>
    <xdr:to>
      <xdr:col>85</xdr:col>
      <xdr:colOff>177800</xdr:colOff>
      <xdr:row>35</xdr:row>
      <xdr:rowOff>144145</xdr:rowOff>
    </xdr:to>
    <xdr:sp macro="" textlink="">
      <xdr:nvSpPr>
        <xdr:cNvPr id="436" name="楕円 435"/>
        <xdr:cNvSpPr/>
      </xdr:nvSpPr>
      <xdr:spPr>
        <a:xfrm>
          <a:off x="14325600" y="59099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65422</xdr:rowOff>
    </xdr:from>
    <xdr:ext cx="405111" cy="259045"/>
    <xdr:sp macro="" textlink="">
      <xdr:nvSpPr>
        <xdr:cNvPr id="437" name="【認定こども園・幼稚園・保育所】&#10;有形固定資産減価償却率該当値テキスト"/>
        <xdr:cNvSpPr txBox="1"/>
      </xdr:nvSpPr>
      <xdr:spPr>
        <a:xfrm>
          <a:off x="14414500"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128270</xdr:rowOff>
    </xdr:from>
    <xdr:to>
      <xdr:col>81</xdr:col>
      <xdr:colOff>101600</xdr:colOff>
      <xdr:row>35</xdr:row>
      <xdr:rowOff>58420</xdr:rowOff>
    </xdr:to>
    <xdr:sp macro="" textlink="">
      <xdr:nvSpPr>
        <xdr:cNvPr id="438" name="楕円 437"/>
        <xdr:cNvSpPr/>
      </xdr:nvSpPr>
      <xdr:spPr>
        <a:xfrm>
          <a:off x="13578840" y="582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xdr:rowOff>
    </xdr:from>
    <xdr:to>
      <xdr:col>85</xdr:col>
      <xdr:colOff>127000</xdr:colOff>
      <xdr:row>35</xdr:row>
      <xdr:rowOff>93345</xdr:rowOff>
    </xdr:to>
    <xdr:cxnSp macro="">
      <xdr:nvCxnSpPr>
        <xdr:cNvPr id="439" name="直線コネクタ 438"/>
        <xdr:cNvCxnSpPr/>
      </xdr:nvCxnSpPr>
      <xdr:spPr>
        <a:xfrm>
          <a:off x="13629640" y="5875020"/>
          <a:ext cx="74676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40640</xdr:rowOff>
    </xdr:from>
    <xdr:to>
      <xdr:col>76</xdr:col>
      <xdr:colOff>165100</xdr:colOff>
      <xdr:row>34</xdr:row>
      <xdr:rowOff>142240</xdr:rowOff>
    </xdr:to>
    <xdr:sp macro="" textlink="">
      <xdr:nvSpPr>
        <xdr:cNvPr id="440" name="楕円 439"/>
        <xdr:cNvSpPr/>
      </xdr:nvSpPr>
      <xdr:spPr>
        <a:xfrm>
          <a:off x="1280414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91440</xdr:rowOff>
    </xdr:from>
    <xdr:to>
      <xdr:col>81</xdr:col>
      <xdr:colOff>50800</xdr:colOff>
      <xdr:row>35</xdr:row>
      <xdr:rowOff>7620</xdr:rowOff>
    </xdr:to>
    <xdr:cxnSp macro="">
      <xdr:nvCxnSpPr>
        <xdr:cNvPr id="441" name="直線コネクタ 440"/>
        <xdr:cNvCxnSpPr/>
      </xdr:nvCxnSpPr>
      <xdr:spPr>
        <a:xfrm>
          <a:off x="12854940" y="5791200"/>
          <a:ext cx="7747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133985</xdr:rowOff>
    </xdr:from>
    <xdr:to>
      <xdr:col>72</xdr:col>
      <xdr:colOff>38100</xdr:colOff>
      <xdr:row>34</xdr:row>
      <xdr:rowOff>64135</xdr:rowOff>
    </xdr:to>
    <xdr:sp macro="" textlink="">
      <xdr:nvSpPr>
        <xdr:cNvPr id="442" name="楕円 441"/>
        <xdr:cNvSpPr/>
      </xdr:nvSpPr>
      <xdr:spPr>
        <a:xfrm>
          <a:off x="12029440" y="56661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13335</xdr:rowOff>
    </xdr:from>
    <xdr:to>
      <xdr:col>76</xdr:col>
      <xdr:colOff>114300</xdr:colOff>
      <xdr:row>34</xdr:row>
      <xdr:rowOff>91440</xdr:rowOff>
    </xdr:to>
    <xdr:cxnSp macro="">
      <xdr:nvCxnSpPr>
        <xdr:cNvPr id="443" name="直線コネクタ 442"/>
        <xdr:cNvCxnSpPr/>
      </xdr:nvCxnSpPr>
      <xdr:spPr>
        <a:xfrm>
          <a:off x="12072620" y="5713095"/>
          <a:ext cx="78232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73025</xdr:rowOff>
    </xdr:from>
    <xdr:to>
      <xdr:col>67</xdr:col>
      <xdr:colOff>101600</xdr:colOff>
      <xdr:row>34</xdr:row>
      <xdr:rowOff>3175</xdr:rowOff>
    </xdr:to>
    <xdr:sp macro="" textlink="">
      <xdr:nvSpPr>
        <xdr:cNvPr id="444" name="楕円 443"/>
        <xdr:cNvSpPr/>
      </xdr:nvSpPr>
      <xdr:spPr>
        <a:xfrm>
          <a:off x="11231880" y="5605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123825</xdr:rowOff>
    </xdr:from>
    <xdr:to>
      <xdr:col>71</xdr:col>
      <xdr:colOff>177800</xdr:colOff>
      <xdr:row>34</xdr:row>
      <xdr:rowOff>13335</xdr:rowOff>
    </xdr:to>
    <xdr:cxnSp macro="">
      <xdr:nvCxnSpPr>
        <xdr:cNvPr id="445" name="直線コネクタ 444"/>
        <xdr:cNvCxnSpPr/>
      </xdr:nvCxnSpPr>
      <xdr:spPr>
        <a:xfrm>
          <a:off x="11282680" y="5655945"/>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6" name="n_1aveValue【認定こども園・幼稚園・保育所】&#10;有形固定資産減価償却率"/>
        <xdr:cNvSpPr txBox="1"/>
      </xdr:nvSpPr>
      <xdr:spPr>
        <a:xfrm>
          <a:off x="13437244" y="625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47" name="n_2aveValue【認定こども園・幼稚園・保育所】&#10;有形固定資産減価償却率"/>
        <xdr:cNvSpPr txBox="1"/>
      </xdr:nvSpPr>
      <xdr:spPr>
        <a:xfrm>
          <a:off x="1267524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448" name="n_3aveValue【認定こども園・幼稚園・保育所】&#10;有形固定資産減価償却率"/>
        <xdr:cNvSpPr txBox="1"/>
      </xdr:nvSpPr>
      <xdr:spPr>
        <a:xfrm>
          <a:off x="11900544"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43832</xdr:rowOff>
    </xdr:from>
    <xdr:ext cx="405111" cy="259045"/>
    <xdr:sp macro="" textlink="">
      <xdr:nvSpPr>
        <xdr:cNvPr id="449" name="n_4aveValue【認定こども園・幼稚園・保育所】&#10;有形固定資産減価償却率"/>
        <xdr:cNvSpPr txBox="1"/>
      </xdr:nvSpPr>
      <xdr:spPr>
        <a:xfrm>
          <a:off x="11102984" y="624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74947</xdr:rowOff>
    </xdr:from>
    <xdr:ext cx="405111" cy="259045"/>
    <xdr:sp macro="" textlink="">
      <xdr:nvSpPr>
        <xdr:cNvPr id="450" name="n_1mainValue【認定こども園・幼稚園・保育所】&#10;有形固定資産減価償却率"/>
        <xdr:cNvSpPr txBox="1"/>
      </xdr:nvSpPr>
      <xdr:spPr>
        <a:xfrm>
          <a:off x="134372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158767</xdr:rowOff>
    </xdr:from>
    <xdr:ext cx="405111" cy="259045"/>
    <xdr:sp macro="" textlink="">
      <xdr:nvSpPr>
        <xdr:cNvPr id="451" name="n_2mainValue【認定こども園・幼稚園・保育所】&#10;有形固定資産減価償却率"/>
        <xdr:cNvSpPr txBox="1"/>
      </xdr:nvSpPr>
      <xdr:spPr>
        <a:xfrm>
          <a:off x="1267524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80662</xdr:rowOff>
    </xdr:from>
    <xdr:ext cx="405111" cy="259045"/>
    <xdr:sp macro="" textlink="">
      <xdr:nvSpPr>
        <xdr:cNvPr id="452" name="n_3mainValue【認定こども園・幼稚園・保育所】&#10;有形固定資産減価償却率"/>
        <xdr:cNvSpPr txBox="1"/>
      </xdr:nvSpPr>
      <xdr:spPr>
        <a:xfrm>
          <a:off x="11900544" y="54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19702</xdr:rowOff>
    </xdr:from>
    <xdr:ext cx="405111" cy="259045"/>
    <xdr:sp macro="" textlink="">
      <xdr:nvSpPr>
        <xdr:cNvPr id="453" name="n_4mainValue【認定こども園・幼稚園・保育所】&#10;有形固定資産減価償却率"/>
        <xdr:cNvSpPr txBox="1"/>
      </xdr:nvSpPr>
      <xdr:spPr>
        <a:xfrm>
          <a:off x="11102984" y="53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19509104" y="5807964"/>
          <a:ext cx="0" cy="117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19547840"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19443700" y="6979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19547840" y="558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19443700" y="5807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80" name="【認定こども園・幼稚園・保育所】&#10;一人当たり面積平均値テキスト"/>
        <xdr:cNvSpPr txBox="1"/>
      </xdr:nvSpPr>
      <xdr:spPr>
        <a:xfrm>
          <a:off x="19547840" y="6513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19458940" y="6535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18735040" y="65427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179374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716278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638808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254</xdr:rowOff>
    </xdr:from>
    <xdr:to>
      <xdr:col>116</xdr:col>
      <xdr:colOff>114300</xdr:colOff>
      <xdr:row>37</xdr:row>
      <xdr:rowOff>101854</xdr:rowOff>
    </xdr:to>
    <xdr:sp macro="" textlink="">
      <xdr:nvSpPr>
        <xdr:cNvPr id="491" name="楕円 490"/>
        <xdr:cNvSpPr/>
      </xdr:nvSpPr>
      <xdr:spPr>
        <a:xfrm>
          <a:off x="19458940" y="62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23131</xdr:rowOff>
    </xdr:from>
    <xdr:ext cx="469744" cy="259045"/>
    <xdr:sp macro="" textlink="">
      <xdr:nvSpPr>
        <xdr:cNvPr id="492" name="【認定こども園・幼稚園・保育所】&#10;一人当たり面積該当値テキスト"/>
        <xdr:cNvSpPr txBox="1"/>
      </xdr:nvSpPr>
      <xdr:spPr>
        <a:xfrm>
          <a:off x="1954784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167132</xdr:rowOff>
    </xdr:from>
    <xdr:to>
      <xdr:col>112</xdr:col>
      <xdr:colOff>38100</xdr:colOff>
      <xdr:row>37</xdr:row>
      <xdr:rowOff>97282</xdr:rowOff>
    </xdr:to>
    <xdr:sp macro="" textlink="">
      <xdr:nvSpPr>
        <xdr:cNvPr id="493" name="楕円 492"/>
        <xdr:cNvSpPr/>
      </xdr:nvSpPr>
      <xdr:spPr>
        <a:xfrm>
          <a:off x="18735040" y="62021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46482</xdr:rowOff>
    </xdr:from>
    <xdr:to>
      <xdr:col>116</xdr:col>
      <xdr:colOff>63500</xdr:colOff>
      <xdr:row>37</xdr:row>
      <xdr:rowOff>51054</xdr:rowOff>
    </xdr:to>
    <xdr:cxnSp macro="">
      <xdr:nvCxnSpPr>
        <xdr:cNvPr id="494" name="直線コネクタ 493"/>
        <xdr:cNvCxnSpPr/>
      </xdr:nvCxnSpPr>
      <xdr:spPr>
        <a:xfrm>
          <a:off x="18778220" y="624916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160274</xdr:rowOff>
    </xdr:from>
    <xdr:to>
      <xdr:col>107</xdr:col>
      <xdr:colOff>101600</xdr:colOff>
      <xdr:row>37</xdr:row>
      <xdr:rowOff>90424</xdr:rowOff>
    </xdr:to>
    <xdr:sp macro="" textlink="">
      <xdr:nvSpPr>
        <xdr:cNvPr id="495" name="楕円 494"/>
        <xdr:cNvSpPr/>
      </xdr:nvSpPr>
      <xdr:spPr>
        <a:xfrm>
          <a:off x="17937480" y="619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39624</xdr:rowOff>
    </xdr:from>
    <xdr:to>
      <xdr:col>111</xdr:col>
      <xdr:colOff>177800</xdr:colOff>
      <xdr:row>37</xdr:row>
      <xdr:rowOff>46482</xdr:rowOff>
    </xdr:to>
    <xdr:cxnSp macro="">
      <xdr:nvCxnSpPr>
        <xdr:cNvPr id="496" name="直線コネクタ 495"/>
        <xdr:cNvCxnSpPr/>
      </xdr:nvCxnSpPr>
      <xdr:spPr>
        <a:xfrm>
          <a:off x="17988280" y="6242304"/>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162560</xdr:rowOff>
    </xdr:from>
    <xdr:to>
      <xdr:col>102</xdr:col>
      <xdr:colOff>165100</xdr:colOff>
      <xdr:row>37</xdr:row>
      <xdr:rowOff>92710</xdr:rowOff>
    </xdr:to>
    <xdr:sp macro="" textlink="">
      <xdr:nvSpPr>
        <xdr:cNvPr id="497" name="楕円 496"/>
        <xdr:cNvSpPr/>
      </xdr:nvSpPr>
      <xdr:spPr>
        <a:xfrm>
          <a:off x="1716278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39624</xdr:rowOff>
    </xdr:from>
    <xdr:to>
      <xdr:col>107</xdr:col>
      <xdr:colOff>50800</xdr:colOff>
      <xdr:row>37</xdr:row>
      <xdr:rowOff>41910</xdr:rowOff>
    </xdr:to>
    <xdr:cxnSp macro="">
      <xdr:nvCxnSpPr>
        <xdr:cNvPr id="498" name="直線コネクタ 497"/>
        <xdr:cNvCxnSpPr/>
      </xdr:nvCxnSpPr>
      <xdr:spPr>
        <a:xfrm flipV="1">
          <a:off x="17213580" y="6242304"/>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499" name="楕円 498"/>
        <xdr:cNvSpPr/>
      </xdr:nvSpPr>
      <xdr:spPr>
        <a:xfrm>
          <a:off x="16388080" y="6151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167640</xdr:rowOff>
    </xdr:from>
    <xdr:to>
      <xdr:col>102</xdr:col>
      <xdr:colOff>114300</xdr:colOff>
      <xdr:row>37</xdr:row>
      <xdr:rowOff>41910</xdr:rowOff>
    </xdr:to>
    <xdr:cxnSp macro="">
      <xdr:nvCxnSpPr>
        <xdr:cNvPr id="500" name="直線コネクタ 499"/>
        <xdr:cNvCxnSpPr/>
      </xdr:nvCxnSpPr>
      <xdr:spPr>
        <a:xfrm>
          <a:off x="16431260" y="620268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1" name="n_1aveValue【認定こども園・幼稚園・保育所】&#10;一人当たり面積"/>
        <xdr:cNvSpPr txBox="1"/>
      </xdr:nvSpPr>
      <xdr:spPr>
        <a:xfrm>
          <a:off x="18561127" y="66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2" name="n_2aveValue【認定こども園・幼稚園・保育所】&#10;一人当たり面積"/>
        <xdr:cNvSpPr txBox="1"/>
      </xdr:nvSpPr>
      <xdr:spPr>
        <a:xfrm>
          <a:off x="1777626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3" name="n_3aveValue【認定こども園・幼稚園・保育所】&#10;一人当たり面積"/>
        <xdr:cNvSpPr txBox="1"/>
      </xdr:nvSpPr>
      <xdr:spPr>
        <a:xfrm>
          <a:off x="1700156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4" name="n_4aveValue【認定こども園・幼稚園・保育所】&#10;一人当たり面積"/>
        <xdr:cNvSpPr txBox="1"/>
      </xdr:nvSpPr>
      <xdr:spPr>
        <a:xfrm>
          <a:off x="1622686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113809</xdr:rowOff>
    </xdr:from>
    <xdr:ext cx="469744" cy="259045"/>
    <xdr:sp macro="" textlink="">
      <xdr:nvSpPr>
        <xdr:cNvPr id="505" name="n_1mainValue【認定こども園・幼稚園・保育所】&#10;一人当たり面積"/>
        <xdr:cNvSpPr txBox="1"/>
      </xdr:nvSpPr>
      <xdr:spPr>
        <a:xfrm>
          <a:off x="18561127" y="59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106951</xdr:rowOff>
    </xdr:from>
    <xdr:ext cx="469744" cy="259045"/>
    <xdr:sp macro="" textlink="">
      <xdr:nvSpPr>
        <xdr:cNvPr id="506" name="n_2mainValue【認定こども園・幼稚園・保育所】&#10;一人当たり面積"/>
        <xdr:cNvSpPr txBox="1"/>
      </xdr:nvSpPr>
      <xdr:spPr>
        <a:xfrm>
          <a:off x="17776267"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109237</xdr:rowOff>
    </xdr:from>
    <xdr:ext cx="469744" cy="259045"/>
    <xdr:sp macro="" textlink="">
      <xdr:nvSpPr>
        <xdr:cNvPr id="507" name="n_3mainValue【認定こども園・幼稚園・保育所】&#10;一人当たり面積"/>
        <xdr:cNvSpPr txBox="1"/>
      </xdr:nvSpPr>
      <xdr:spPr>
        <a:xfrm>
          <a:off x="1700156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508" name="n_4mainValue【認定こども園・幼稚園・保育所】&#10;一人当たり面積"/>
        <xdr:cNvSpPr txBox="1"/>
      </xdr:nvSpPr>
      <xdr:spPr>
        <a:xfrm>
          <a:off x="1622686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4375764" y="9569196"/>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4414500" y="108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4287500" y="107998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4414500" y="935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4287500" y="956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36" name="【学校施設】&#10;有形固定資産減価償却率平均値テキスト"/>
        <xdr:cNvSpPr txBox="1"/>
      </xdr:nvSpPr>
      <xdr:spPr>
        <a:xfrm>
          <a:off x="14414500" y="1023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4325600" y="102529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3578840" y="102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280414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2029440" y="10227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1231880" y="10160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47" name="楕円 546"/>
        <xdr:cNvSpPr/>
      </xdr:nvSpPr>
      <xdr:spPr>
        <a:xfrm>
          <a:off x="14325600" y="1009218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56659</xdr:rowOff>
    </xdr:from>
    <xdr:ext cx="405111" cy="259045"/>
    <xdr:sp macro="" textlink="">
      <xdr:nvSpPr>
        <xdr:cNvPr id="548" name="【学校施設】&#10;有形固定資産減価償却率該当値テキスト"/>
        <xdr:cNvSpPr txBox="1"/>
      </xdr:nvSpPr>
      <xdr:spPr>
        <a:xfrm>
          <a:off x="14414500" y="994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118364</xdr:rowOff>
    </xdr:from>
    <xdr:to>
      <xdr:col>81</xdr:col>
      <xdr:colOff>101600</xdr:colOff>
      <xdr:row>61</xdr:row>
      <xdr:rowOff>48514</xdr:rowOff>
    </xdr:to>
    <xdr:sp macro="" textlink="">
      <xdr:nvSpPr>
        <xdr:cNvPr id="549" name="楕円 548"/>
        <xdr:cNvSpPr/>
      </xdr:nvSpPr>
      <xdr:spPr>
        <a:xfrm>
          <a:off x="13578840" y="10176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84582</xdr:rowOff>
    </xdr:from>
    <xdr:to>
      <xdr:col>85</xdr:col>
      <xdr:colOff>127000</xdr:colOff>
      <xdr:row>60</xdr:row>
      <xdr:rowOff>169164</xdr:rowOff>
    </xdr:to>
    <xdr:cxnSp macro="">
      <xdr:nvCxnSpPr>
        <xdr:cNvPr id="550" name="直線コネクタ 549"/>
        <xdr:cNvCxnSpPr/>
      </xdr:nvCxnSpPr>
      <xdr:spPr>
        <a:xfrm flipV="1">
          <a:off x="13629640" y="10142982"/>
          <a:ext cx="74676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68072</xdr:rowOff>
    </xdr:from>
    <xdr:to>
      <xdr:col>76</xdr:col>
      <xdr:colOff>165100</xdr:colOff>
      <xdr:row>60</xdr:row>
      <xdr:rowOff>169672</xdr:rowOff>
    </xdr:to>
    <xdr:sp macro="" textlink="">
      <xdr:nvSpPr>
        <xdr:cNvPr id="551" name="楕円 550"/>
        <xdr:cNvSpPr/>
      </xdr:nvSpPr>
      <xdr:spPr>
        <a:xfrm>
          <a:off x="1280414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118872</xdr:rowOff>
    </xdr:from>
    <xdr:to>
      <xdr:col>81</xdr:col>
      <xdr:colOff>50800</xdr:colOff>
      <xdr:row>60</xdr:row>
      <xdr:rowOff>169164</xdr:rowOff>
    </xdr:to>
    <xdr:cxnSp macro="">
      <xdr:nvCxnSpPr>
        <xdr:cNvPr id="552" name="直線コネクタ 551"/>
        <xdr:cNvCxnSpPr/>
      </xdr:nvCxnSpPr>
      <xdr:spPr>
        <a:xfrm>
          <a:off x="12854940" y="10177272"/>
          <a:ext cx="7747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26924</xdr:rowOff>
    </xdr:from>
    <xdr:to>
      <xdr:col>72</xdr:col>
      <xdr:colOff>38100</xdr:colOff>
      <xdr:row>60</xdr:row>
      <xdr:rowOff>128524</xdr:rowOff>
    </xdr:to>
    <xdr:sp macro="" textlink="">
      <xdr:nvSpPr>
        <xdr:cNvPr id="553" name="楕円 552"/>
        <xdr:cNvSpPr/>
      </xdr:nvSpPr>
      <xdr:spPr>
        <a:xfrm>
          <a:off x="12029440" y="100853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77724</xdr:rowOff>
    </xdr:from>
    <xdr:to>
      <xdr:col>76</xdr:col>
      <xdr:colOff>114300</xdr:colOff>
      <xdr:row>60</xdr:row>
      <xdr:rowOff>118872</xdr:rowOff>
    </xdr:to>
    <xdr:cxnSp macro="">
      <xdr:nvCxnSpPr>
        <xdr:cNvPr id="554" name="直線コネクタ 553"/>
        <xdr:cNvCxnSpPr/>
      </xdr:nvCxnSpPr>
      <xdr:spPr>
        <a:xfrm>
          <a:off x="12072620" y="10136124"/>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116078</xdr:rowOff>
    </xdr:from>
    <xdr:to>
      <xdr:col>67</xdr:col>
      <xdr:colOff>101600</xdr:colOff>
      <xdr:row>60</xdr:row>
      <xdr:rowOff>46228</xdr:rowOff>
    </xdr:to>
    <xdr:sp macro="" textlink="">
      <xdr:nvSpPr>
        <xdr:cNvPr id="555" name="楕円 554"/>
        <xdr:cNvSpPr/>
      </xdr:nvSpPr>
      <xdr:spPr>
        <a:xfrm>
          <a:off x="11231880" y="1000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166878</xdr:rowOff>
    </xdr:from>
    <xdr:to>
      <xdr:col>71</xdr:col>
      <xdr:colOff>177800</xdr:colOff>
      <xdr:row>60</xdr:row>
      <xdr:rowOff>77724</xdr:rowOff>
    </xdr:to>
    <xdr:cxnSp macro="">
      <xdr:nvCxnSpPr>
        <xdr:cNvPr id="556" name="直線コネクタ 555"/>
        <xdr:cNvCxnSpPr/>
      </xdr:nvCxnSpPr>
      <xdr:spPr>
        <a:xfrm>
          <a:off x="11282680" y="10057638"/>
          <a:ext cx="78994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57" name="n_1aveValue【学校施設】&#10;有形固定資産減価償却率"/>
        <xdr:cNvSpPr txBox="1"/>
      </xdr:nvSpPr>
      <xdr:spPr>
        <a:xfrm>
          <a:off x="13437244" y="1037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58" name="n_2aveValue【学校施設】&#10;有形固定資産減価償却率"/>
        <xdr:cNvSpPr txBox="1"/>
      </xdr:nvSpPr>
      <xdr:spPr>
        <a:xfrm>
          <a:off x="126752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59" name="n_3aveValue【学校施設】&#10;有形固定資産減価償却率"/>
        <xdr:cNvSpPr txBox="1"/>
      </xdr:nvSpPr>
      <xdr:spPr>
        <a:xfrm>
          <a:off x="11900544" y="1032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60" name="n_4aveValue【学校施設】&#10;有形固定資産減価償却率"/>
        <xdr:cNvSpPr txBox="1"/>
      </xdr:nvSpPr>
      <xdr:spPr>
        <a:xfrm>
          <a:off x="11102984" y="102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65041</xdr:rowOff>
    </xdr:from>
    <xdr:ext cx="405111" cy="259045"/>
    <xdr:sp macro="" textlink="">
      <xdr:nvSpPr>
        <xdr:cNvPr id="561" name="n_1mainValue【学校施設】&#10;有形固定資産減価償却率"/>
        <xdr:cNvSpPr txBox="1"/>
      </xdr:nvSpPr>
      <xdr:spPr>
        <a:xfrm>
          <a:off x="13437244" y="995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14749</xdr:rowOff>
    </xdr:from>
    <xdr:ext cx="405111" cy="259045"/>
    <xdr:sp macro="" textlink="">
      <xdr:nvSpPr>
        <xdr:cNvPr id="562" name="n_2mainValue【学校施設】&#10;有形固定資産減価償却率"/>
        <xdr:cNvSpPr txBox="1"/>
      </xdr:nvSpPr>
      <xdr:spPr>
        <a:xfrm>
          <a:off x="12675244" y="990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145051</xdr:rowOff>
    </xdr:from>
    <xdr:ext cx="405111" cy="259045"/>
    <xdr:sp macro="" textlink="">
      <xdr:nvSpPr>
        <xdr:cNvPr id="563" name="n_3mainValue【学校施設】&#10;有形固定資産減価償却率"/>
        <xdr:cNvSpPr txBox="1"/>
      </xdr:nvSpPr>
      <xdr:spPr>
        <a:xfrm>
          <a:off x="11900544" y="986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62755</xdr:rowOff>
    </xdr:from>
    <xdr:ext cx="405111" cy="259045"/>
    <xdr:sp macro="" textlink="">
      <xdr:nvSpPr>
        <xdr:cNvPr id="564" name="n_4mainValue【学校施設】&#10;有形固定資産減価償却率"/>
        <xdr:cNvSpPr txBox="1"/>
      </xdr:nvSpPr>
      <xdr:spPr>
        <a:xfrm>
          <a:off x="11102984" y="978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19509104" y="9492234"/>
          <a:ext cx="0" cy="1306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19547840"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19443700" y="1079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1954784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19443700" y="949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94" name="【学校施設】&#10;一人当たり面積平均値テキスト"/>
        <xdr:cNvSpPr txBox="1"/>
      </xdr:nvSpPr>
      <xdr:spPr>
        <a:xfrm>
          <a:off x="19547840" y="9934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19458940" y="100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18735040" y="100845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17937480" y="1008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7162780" y="1007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6388080" y="10062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105410</xdr:rowOff>
    </xdr:from>
    <xdr:to>
      <xdr:col>116</xdr:col>
      <xdr:colOff>114300</xdr:colOff>
      <xdr:row>61</xdr:row>
      <xdr:rowOff>35560</xdr:rowOff>
    </xdr:to>
    <xdr:sp macro="" textlink="">
      <xdr:nvSpPr>
        <xdr:cNvPr id="605" name="楕円 604"/>
        <xdr:cNvSpPr/>
      </xdr:nvSpPr>
      <xdr:spPr>
        <a:xfrm>
          <a:off x="19458940" y="1016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83837</xdr:rowOff>
    </xdr:from>
    <xdr:ext cx="469744" cy="259045"/>
    <xdr:sp macro="" textlink="">
      <xdr:nvSpPr>
        <xdr:cNvPr id="606" name="【学校施設】&#10;一人当たり面積該当値テキスト"/>
        <xdr:cNvSpPr txBox="1"/>
      </xdr:nvSpPr>
      <xdr:spPr>
        <a:xfrm>
          <a:off x="19547840" y="1014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135890</xdr:rowOff>
    </xdr:from>
    <xdr:to>
      <xdr:col>112</xdr:col>
      <xdr:colOff>38100</xdr:colOff>
      <xdr:row>61</xdr:row>
      <xdr:rowOff>66040</xdr:rowOff>
    </xdr:to>
    <xdr:sp macro="" textlink="">
      <xdr:nvSpPr>
        <xdr:cNvPr id="607" name="楕円 606"/>
        <xdr:cNvSpPr/>
      </xdr:nvSpPr>
      <xdr:spPr>
        <a:xfrm>
          <a:off x="18735040" y="10194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156210</xdr:rowOff>
    </xdr:from>
    <xdr:to>
      <xdr:col>116</xdr:col>
      <xdr:colOff>63500</xdr:colOff>
      <xdr:row>61</xdr:row>
      <xdr:rowOff>15240</xdr:rowOff>
    </xdr:to>
    <xdr:cxnSp macro="">
      <xdr:nvCxnSpPr>
        <xdr:cNvPr id="608" name="直線コネクタ 607"/>
        <xdr:cNvCxnSpPr/>
      </xdr:nvCxnSpPr>
      <xdr:spPr>
        <a:xfrm flipV="1">
          <a:off x="18778220" y="1021461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126746</xdr:rowOff>
    </xdr:from>
    <xdr:to>
      <xdr:col>107</xdr:col>
      <xdr:colOff>101600</xdr:colOff>
      <xdr:row>61</xdr:row>
      <xdr:rowOff>56896</xdr:rowOff>
    </xdr:to>
    <xdr:sp macro="" textlink="">
      <xdr:nvSpPr>
        <xdr:cNvPr id="609" name="楕円 608"/>
        <xdr:cNvSpPr/>
      </xdr:nvSpPr>
      <xdr:spPr>
        <a:xfrm>
          <a:off x="17937480" y="10185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6096</xdr:rowOff>
    </xdr:from>
    <xdr:to>
      <xdr:col>111</xdr:col>
      <xdr:colOff>177800</xdr:colOff>
      <xdr:row>61</xdr:row>
      <xdr:rowOff>15240</xdr:rowOff>
    </xdr:to>
    <xdr:cxnSp macro="">
      <xdr:nvCxnSpPr>
        <xdr:cNvPr id="610" name="直線コネクタ 609"/>
        <xdr:cNvCxnSpPr/>
      </xdr:nvCxnSpPr>
      <xdr:spPr>
        <a:xfrm>
          <a:off x="17988280" y="1023213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122174</xdr:rowOff>
    </xdr:from>
    <xdr:to>
      <xdr:col>102</xdr:col>
      <xdr:colOff>165100</xdr:colOff>
      <xdr:row>61</xdr:row>
      <xdr:rowOff>52324</xdr:rowOff>
    </xdr:to>
    <xdr:sp macro="" textlink="">
      <xdr:nvSpPr>
        <xdr:cNvPr id="611" name="楕円 610"/>
        <xdr:cNvSpPr/>
      </xdr:nvSpPr>
      <xdr:spPr>
        <a:xfrm>
          <a:off x="17162780" y="1018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1524</xdr:rowOff>
    </xdr:from>
    <xdr:to>
      <xdr:col>107</xdr:col>
      <xdr:colOff>50800</xdr:colOff>
      <xdr:row>61</xdr:row>
      <xdr:rowOff>6096</xdr:rowOff>
    </xdr:to>
    <xdr:cxnSp macro="">
      <xdr:nvCxnSpPr>
        <xdr:cNvPr id="612" name="直線コネクタ 611"/>
        <xdr:cNvCxnSpPr/>
      </xdr:nvCxnSpPr>
      <xdr:spPr>
        <a:xfrm>
          <a:off x="17213580" y="1022756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124460</xdr:rowOff>
    </xdr:from>
    <xdr:to>
      <xdr:col>98</xdr:col>
      <xdr:colOff>38100</xdr:colOff>
      <xdr:row>61</xdr:row>
      <xdr:rowOff>54610</xdr:rowOff>
    </xdr:to>
    <xdr:sp macro="" textlink="">
      <xdr:nvSpPr>
        <xdr:cNvPr id="613" name="楕円 612"/>
        <xdr:cNvSpPr/>
      </xdr:nvSpPr>
      <xdr:spPr>
        <a:xfrm>
          <a:off x="16388080" y="10182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1524</xdr:rowOff>
    </xdr:from>
    <xdr:to>
      <xdr:col>102</xdr:col>
      <xdr:colOff>114300</xdr:colOff>
      <xdr:row>61</xdr:row>
      <xdr:rowOff>3810</xdr:rowOff>
    </xdr:to>
    <xdr:cxnSp macro="">
      <xdr:nvCxnSpPr>
        <xdr:cNvPr id="614" name="直線コネクタ 613"/>
        <xdr:cNvCxnSpPr/>
      </xdr:nvCxnSpPr>
      <xdr:spPr>
        <a:xfrm flipV="1">
          <a:off x="16431260" y="10227564"/>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5" name="n_1aveValue【学校施設】&#10;一人当たり面積"/>
        <xdr:cNvSpPr txBox="1"/>
      </xdr:nvSpPr>
      <xdr:spPr>
        <a:xfrm>
          <a:off x="185611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6" name="n_2aveValue【学校施設】&#10;一人当たり面積"/>
        <xdr:cNvSpPr txBox="1"/>
      </xdr:nvSpPr>
      <xdr:spPr>
        <a:xfrm>
          <a:off x="17776267" y="98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xdr:cNvSpPr txBox="1"/>
      </xdr:nvSpPr>
      <xdr:spPr>
        <a:xfrm>
          <a:off x="17001567" y="986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xdr:cNvSpPr txBox="1"/>
      </xdr:nvSpPr>
      <xdr:spPr>
        <a:xfrm>
          <a:off x="1622686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57167</xdr:rowOff>
    </xdr:from>
    <xdr:ext cx="469744" cy="259045"/>
    <xdr:sp macro="" textlink="">
      <xdr:nvSpPr>
        <xdr:cNvPr id="619" name="n_1mainValue【学校施設】&#10;一人当たり面積"/>
        <xdr:cNvSpPr txBox="1"/>
      </xdr:nvSpPr>
      <xdr:spPr>
        <a:xfrm>
          <a:off x="185611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48023</xdr:rowOff>
    </xdr:from>
    <xdr:ext cx="469744" cy="259045"/>
    <xdr:sp macro="" textlink="">
      <xdr:nvSpPr>
        <xdr:cNvPr id="620" name="n_2mainValue【学校施設】&#10;一人当たり面積"/>
        <xdr:cNvSpPr txBox="1"/>
      </xdr:nvSpPr>
      <xdr:spPr>
        <a:xfrm>
          <a:off x="17776267" y="1027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43451</xdr:rowOff>
    </xdr:from>
    <xdr:ext cx="469744" cy="259045"/>
    <xdr:sp macro="" textlink="">
      <xdr:nvSpPr>
        <xdr:cNvPr id="621" name="n_3mainValue【学校施設】&#10;一人当たり面積"/>
        <xdr:cNvSpPr txBox="1"/>
      </xdr:nvSpPr>
      <xdr:spPr>
        <a:xfrm>
          <a:off x="17001567" y="1026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45737</xdr:rowOff>
    </xdr:from>
    <xdr:ext cx="469744" cy="259045"/>
    <xdr:sp macro="" textlink="">
      <xdr:nvSpPr>
        <xdr:cNvPr id="622" name="n_4mainValue【学校施設】&#10;一人当たり面積"/>
        <xdr:cNvSpPr txBox="1"/>
      </xdr:nvSpPr>
      <xdr:spPr>
        <a:xfrm>
          <a:off x="1622686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xdr:cNvCxnSpPr/>
      </xdr:nvCxnSpPr>
      <xdr:spPr>
        <a:xfrm flipV="1">
          <a:off x="14375764" y="1305251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xdr:cNvSpPr txBox="1"/>
      </xdr:nvSpPr>
      <xdr:spPr>
        <a:xfrm>
          <a:off x="14414500" y="12831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xdr:cNvCxnSpPr/>
      </xdr:nvCxnSpPr>
      <xdr:spPr>
        <a:xfrm>
          <a:off x="1428750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53" name="【児童館】&#10;有形固定資産減価償却率平均値テキスト"/>
        <xdr:cNvSpPr txBox="1"/>
      </xdr:nvSpPr>
      <xdr:spPr>
        <a:xfrm>
          <a:off x="14414500" y="134997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xdr:cNvSpPr/>
      </xdr:nvSpPr>
      <xdr:spPr>
        <a:xfrm>
          <a:off x="14325600" y="136445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xdr:cNvSpPr/>
      </xdr:nvSpPr>
      <xdr:spPr>
        <a:xfrm>
          <a:off x="13578840" y="13717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xdr:cNvSpPr/>
      </xdr:nvSpPr>
      <xdr:spPr>
        <a:xfrm>
          <a:off x="12029440" y="13693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8" name="フローチャート: 判断 657"/>
        <xdr:cNvSpPr/>
      </xdr:nvSpPr>
      <xdr:spPr>
        <a:xfrm>
          <a:off x="11231880" y="13578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664" name="楕円 663"/>
        <xdr:cNvSpPr/>
      </xdr:nvSpPr>
      <xdr:spPr>
        <a:xfrm>
          <a:off x="14325600" y="136902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89825</xdr:rowOff>
    </xdr:from>
    <xdr:ext cx="405111" cy="259045"/>
    <xdr:sp macro="" textlink="">
      <xdr:nvSpPr>
        <xdr:cNvPr id="665" name="【児童館】&#10;有形固定資産減価償却率該当値テキスト"/>
        <xdr:cNvSpPr txBox="1"/>
      </xdr:nvSpPr>
      <xdr:spPr>
        <a:xfrm>
          <a:off x="14414500" y="1366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666" name="楕円 665"/>
        <xdr:cNvSpPr/>
      </xdr:nvSpPr>
      <xdr:spPr>
        <a:xfrm>
          <a:off x="13578840" y="13649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121376</xdr:rowOff>
    </xdr:from>
    <xdr:to>
      <xdr:col>85</xdr:col>
      <xdr:colOff>127000</xdr:colOff>
      <xdr:row>81</xdr:row>
      <xdr:rowOff>162198</xdr:rowOff>
    </xdr:to>
    <xdr:cxnSp macro="">
      <xdr:nvCxnSpPr>
        <xdr:cNvPr id="667" name="直線コネクタ 666"/>
        <xdr:cNvCxnSpPr/>
      </xdr:nvCxnSpPr>
      <xdr:spPr>
        <a:xfrm>
          <a:off x="13629640" y="13700216"/>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29755</xdr:rowOff>
    </xdr:from>
    <xdr:to>
      <xdr:col>76</xdr:col>
      <xdr:colOff>165100</xdr:colOff>
      <xdr:row>81</xdr:row>
      <xdr:rowOff>131355</xdr:rowOff>
    </xdr:to>
    <xdr:sp macro="" textlink="">
      <xdr:nvSpPr>
        <xdr:cNvPr id="668" name="楕円 667"/>
        <xdr:cNvSpPr/>
      </xdr:nvSpPr>
      <xdr:spPr>
        <a:xfrm>
          <a:off x="12804140" y="1360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80555</xdr:rowOff>
    </xdr:from>
    <xdr:to>
      <xdr:col>81</xdr:col>
      <xdr:colOff>50800</xdr:colOff>
      <xdr:row>81</xdr:row>
      <xdr:rowOff>121376</xdr:rowOff>
    </xdr:to>
    <xdr:cxnSp macro="">
      <xdr:nvCxnSpPr>
        <xdr:cNvPr id="669" name="直線コネクタ 668"/>
        <xdr:cNvCxnSpPr/>
      </xdr:nvCxnSpPr>
      <xdr:spPr>
        <a:xfrm>
          <a:off x="12854940" y="13659395"/>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15058</xdr:rowOff>
    </xdr:from>
    <xdr:to>
      <xdr:col>72</xdr:col>
      <xdr:colOff>38100</xdr:colOff>
      <xdr:row>81</xdr:row>
      <xdr:rowOff>116658</xdr:rowOff>
    </xdr:to>
    <xdr:sp macro="" textlink="">
      <xdr:nvSpPr>
        <xdr:cNvPr id="670" name="楕円 669"/>
        <xdr:cNvSpPr/>
      </xdr:nvSpPr>
      <xdr:spPr>
        <a:xfrm>
          <a:off x="12029440" y="135938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65858</xdr:rowOff>
    </xdr:from>
    <xdr:to>
      <xdr:col>76</xdr:col>
      <xdr:colOff>114300</xdr:colOff>
      <xdr:row>81</xdr:row>
      <xdr:rowOff>80555</xdr:rowOff>
    </xdr:to>
    <xdr:cxnSp macro="">
      <xdr:nvCxnSpPr>
        <xdr:cNvPr id="671" name="直線コネクタ 670"/>
        <xdr:cNvCxnSpPr/>
      </xdr:nvCxnSpPr>
      <xdr:spPr>
        <a:xfrm>
          <a:off x="12072620" y="13644698"/>
          <a:ext cx="78232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139156</xdr:rowOff>
    </xdr:from>
    <xdr:to>
      <xdr:col>67</xdr:col>
      <xdr:colOff>101600</xdr:colOff>
      <xdr:row>81</xdr:row>
      <xdr:rowOff>69306</xdr:rowOff>
    </xdr:to>
    <xdr:sp macro="" textlink="">
      <xdr:nvSpPr>
        <xdr:cNvPr id="672" name="楕円 671"/>
        <xdr:cNvSpPr/>
      </xdr:nvSpPr>
      <xdr:spPr>
        <a:xfrm>
          <a:off x="11231880" y="13550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18506</xdr:rowOff>
    </xdr:from>
    <xdr:to>
      <xdr:col>71</xdr:col>
      <xdr:colOff>177800</xdr:colOff>
      <xdr:row>81</xdr:row>
      <xdr:rowOff>65858</xdr:rowOff>
    </xdr:to>
    <xdr:cxnSp macro="">
      <xdr:nvCxnSpPr>
        <xdr:cNvPr id="673" name="直線コネクタ 672"/>
        <xdr:cNvCxnSpPr/>
      </xdr:nvCxnSpPr>
      <xdr:spPr>
        <a:xfrm>
          <a:off x="11282680" y="13597346"/>
          <a:ext cx="78994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674" name="n_1aveValue【児童館】&#10;有形固定資産減価償却率"/>
        <xdr:cNvSpPr txBox="1"/>
      </xdr:nvSpPr>
      <xdr:spPr>
        <a:xfrm>
          <a:off x="13437244" y="138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xdr:cNvSpPr txBox="1"/>
      </xdr:nvSpPr>
      <xdr:spPr>
        <a:xfrm>
          <a:off x="1267524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676" name="n_3aveValue【児童館】&#10;有形固定資産減価償却率"/>
        <xdr:cNvSpPr txBox="1"/>
      </xdr:nvSpPr>
      <xdr:spPr>
        <a:xfrm>
          <a:off x="11900544" y="13782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88191</xdr:rowOff>
    </xdr:from>
    <xdr:ext cx="405111" cy="259045"/>
    <xdr:sp macro="" textlink="">
      <xdr:nvSpPr>
        <xdr:cNvPr id="677" name="n_4aveValue【児童館】&#10;有形固定資産減価償却率"/>
        <xdr:cNvSpPr txBox="1"/>
      </xdr:nvSpPr>
      <xdr:spPr>
        <a:xfrm>
          <a:off x="11102984" y="1366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17253</xdr:rowOff>
    </xdr:from>
    <xdr:ext cx="405111" cy="259045"/>
    <xdr:sp macro="" textlink="">
      <xdr:nvSpPr>
        <xdr:cNvPr id="678" name="n_1mainValue【児童館】&#10;有形固定資産減価償却率"/>
        <xdr:cNvSpPr txBox="1"/>
      </xdr:nvSpPr>
      <xdr:spPr>
        <a:xfrm>
          <a:off x="13437244" y="134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147882</xdr:rowOff>
    </xdr:from>
    <xdr:ext cx="405111" cy="259045"/>
    <xdr:sp macro="" textlink="">
      <xdr:nvSpPr>
        <xdr:cNvPr id="679" name="n_2mainValue【児童館】&#10;有形固定資産減価償却率"/>
        <xdr:cNvSpPr txBox="1"/>
      </xdr:nvSpPr>
      <xdr:spPr>
        <a:xfrm>
          <a:off x="12675244" y="1339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133185</xdr:rowOff>
    </xdr:from>
    <xdr:ext cx="405111" cy="259045"/>
    <xdr:sp macro="" textlink="">
      <xdr:nvSpPr>
        <xdr:cNvPr id="680" name="n_3mainValue【児童館】&#10;有形固定資産減価償却率"/>
        <xdr:cNvSpPr txBox="1"/>
      </xdr:nvSpPr>
      <xdr:spPr>
        <a:xfrm>
          <a:off x="11900544" y="1337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85833</xdr:rowOff>
    </xdr:from>
    <xdr:ext cx="405111" cy="259045"/>
    <xdr:sp macro="" textlink="">
      <xdr:nvSpPr>
        <xdr:cNvPr id="681" name="n_4mainValue【児童館】&#10;有形固定資産減価償却率"/>
        <xdr:cNvSpPr txBox="1"/>
      </xdr:nvSpPr>
      <xdr:spPr>
        <a:xfrm>
          <a:off x="11102984"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xdr:cNvCxnSpPr/>
      </xdr:nvCxnSpPr>
      <xdr:spPr>
        <a:xfrm flipV="1">
          <a:off x="19509104" y="13123164"/>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xdr:cNvSpPr txBox="1"/>
      </xdr:nvSpPr>
      <xdr:spPr>
        <a:xfrm>
          <a:off x="19547840" y="129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xdr:cNvCxnSpPr/>
      </xdr:nvCxnSpPr>
      <xdr:spPr>
        <a:xfrm>
          <a:off x="19443700" y="1312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08" name="【児童館】&#10;一人当たり面積平均値テキスト"/>
        <xdr:cNvSpPr txBox="1"/>
      </xdr:nvSpPr>
      <xdr:spPr>
        <a:xfrm>
          <a:off x="19547840" y="140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xdr:cNvSpPr/>
      </xdr:nvSpPr>
      <xdr:spPr>
        <a:xfrm>
          <a:off x="1945894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xdr:cNvSpPr/>
      </xdr:nvSpPr>
      <xdr:spPr>
        <a:xfrm>
          <a:off x="18735040" y="1422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xdr:cNvSpPr/>
      </xdr:nvSpPr>
      <xdr:spPr>
        <a:xfrm>
          <a:off x="179374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xdr:cNvSpPr/>
      </xdr:nvSpPr>
      <xdr:spPr>
        <a:xfrm>
          <a:off x="1716278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13" name="フローチャート: 判断 712"/>
        <xdr:cNvSpPr/>
      </xdr:nvSpPr>
      <xdr:spPr>
        <a:xfrm>
          <a:off x="1638808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19" name="楕円 718"/>
        <xdr:cNvSpPr/>
      </xdr:nvSpPr>
      <xdr:spPr>
        <a:xfrm>
          <a:off x="1945894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125748</xdr:rowOff>
    </xdr:from>
    <xdr:ext cx="469744" cy="259045"/>
    <xdr:sp macro="" textlink="">
      <xdr:nvSpPr>
        <xdr:cNvPr id="720" name="【児童館】&#10;一人当たり面積該当値テキスト"/>
        <xdr:cNvSpPr txBox="1"/>
      </xdr:nvSpPr>
      <xdr:spPr>
        <a:xfrm>
          <a:off x="19547840" y="142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721" name="楕円 720"/>
        <xdr:cNvSpPr/>
      </xdr:nvSpPr>
      <xdr:spPr>
        <a:xfrm>
          <a:off x="18735040" y="14275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722" name="直線コネクタ 721"/>
        <xdr:cNvCxnSpPr/>
      </xdr:nvCxnSpPr>
      <xdr:spPr>
        <a:xfrm>
          <a:off x="18778220" y="1432636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723" name="楕円 722"/>
        <xdr:cNvSpPr/>
      </xdr:nvSpPr>
      <xdr:spPr>
        <a:xfrm>
          <a:off x="1793748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724" name="直線コネクタ 723"/>
        <xdr:cNvCxnSpPr/>
      </xdr:nvCxnSpPr>
      <xdr:spPr>
        <a:xfrm>
          <a:off x="17988280" y="1432636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725" name="楕円 724"/>
        <xdr:cNvSpPr/>
      </xdr:nvSpPr>
      <xdr:spPr>
        <a:xfrm>
          <a:off x="1716278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726" name="直線コネクタ 725"/>
        <xdr:cNvCxnSpPr/>
      </xdr:nvCxnSpPr>
      <xdr:spPr>
        <a:xfrm>
          <a:off x="17213580" y="1432636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27" name="楕円 726"/>
        <xdr:cNvSpPr/>
      </xdr:nvSpPr>
      <xdr:spPr>
        <a:xfrm>
          <a:off x="16388080" y="14302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104394</xdr:rowOff>
    </xdr:to>
    <xdr:cxnSp macro="">
      <xdr:nvCxnSpPr>
        <xdr:cNvPr id="728" name="直線コネクタ 727"/>
        <xdr:cNvCxnSpPr/>
      </xdr:nvCxnSpPr>
      <xdr:spPr>
        <a:xfrm flipV="1">
          <a:off x="16431260" y="14326363"/>
          <a:ext cx="78232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29" name="n_1aveValue【児童館】&#10;一人当たり面積"/>
        <xdr:cNvSpPr txBox="1"/>
      </xdr:nvSpPr>
      <xdr:spPr>
        <a:xfrm>
          <a:off x="1856112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0" name="n_2aveValue【児童館】&#10;一人当たり面積"/>
        <xdr:cNvSpPr txBox="1"/>
      </xdr:nvSpPr>
      <xdr:spPr>
        <a:xfrm>
          <a:off x="177762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31" name="n_3aveValue【児童館】&#10;一人当たり面積"/>
        <xdr:cNvSpPr txBox="1"/>
      </xdr:nvSpPr>
      <xdr:spPr>
        <a:xfrm>
          <a:off x="1700156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32" name="n_4aveValue【児童館】&#10;一人当たり面積"/>
        <xdr:cNvSpPr txBox="1"/>
      </xdr:nvSpPr>
      <xdr:spPr>
        <a:xfrm>
          <a:off x="1622686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733" name="n_1mainValue【児童館】&#10;一人当たり面積"/>
        <xdr:cNvSpPr txBox="1"/>
      </xdr:nvSpPr>
      <xdr:spPr>
        <a:xfrm>
          <a:off x="1856112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734" name="n_2mainValue【児童館】&#10;一人当たり面積"/>
        <xdr:cNvSpPr txBox="1"/>
      </xdr:nvSpPr>
      <xdr:spPr>
        <a:xfrm>
          <a:off x="177762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735" name="n_3mainValue【児童館】&#10;一人当たり面積"/>
        <xdr:cNvSpPr txBox="1"/>
      </xdr:nvSpPr>
      <xdr:spPr>
        <a:xfrm>
          <a:off x="170015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736" name="n_4mainValue【児童館】&#10;一人当たり面積"/>
        <xdr:cNvSpPr txBox="1"/>
      </xdr:nvSpPr>
      <xdr:spPr>
        <a:xfrm>
          <a:off x="1622686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59" name="直線コネクタ 758"/>
        <xdr:cNvCxnSpPr/>
      </xdr:nvCxnSpPr>
      <xdr:spPr>
        <a:xfrm flipV="1">
          <a:off x="14375764" y="1680819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0" name="【公民館】&#10;有形固定資産減価償却率最小値テキスト"/>
        <xdr:cNvSpPr txBox="1"/>
      </xdr:nvSpPr>
      <xdr:spPr>
        <a:xfrm>
          <a:off x="14414500" y="1811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1" name="直線コネクタ 760"/>
        <xdr:cNvCxnSpPr/>
      </xdr:nvCxnSpPr>
      <xdr:spPr>
        <a:xfrm>
          <a:off x="142875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2" name="【公民館】&#10;有形固定資産減価償却率最大値テキスト"/>
        <xdr:cNvSpPr txBox="1"/>
      </xdr:nvSpPr>
      <xdr:spPr>
        <a:xfrm>
          <a:off x="14414500" y="16591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3" name="直線コネクタ 762"/>
        <xdr:cNvCxnSpPr/>
      </xdr:nvCxnSpPr>
      <xdr:spPr>
        <a:xfrm>
          <a:off x="14287500" y="16808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64" name="【公民館】&#10;有形固定資産減価償却率平均値テキスト"/>
        <xdr:cNvSpPr txBox="1"/>
      </xdr:nvSpPr>
      <xdr:spPr>
        <a:xfrm>
          <a:off x="14414500" y="17216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5" name="フローチャート: 判断 764"/>
        <xdr:cNvSpPr/>
      </xdr:nvSpPr>
      <xdr:spPr>
        <a:xfrm>
          <a:off x="14325600" y="17360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66" name="フローチャート: 判断 765"/>
        <xdr:cNvSpPr/>
      </xdr:nvSpPr>
      <xdr:spPr>
        <a:xfrm>
          <a:off x="13578840" y="173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67" name="フローチャート: 判断 766"/>
        <xdr:cNvSpPr/>
      </xdr:nvSpPr>
      <xdr:spPr>
        <a:xfrm>
          <a:off x="12804140" y="1731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68" name="フローチャート: 判断 767"/>
        <xdr:cNvSpPr/>
      </xdr:nvSpPr>
      <xdr:spPr>
        <a:xfrm>
          <a:off x="12029440" y="172740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69" name="フローチャート: 判断 768"/>
        <xdr:cNvSpPr/>
      </xdr:nvSpPr>
      <xdr:spPr>
        <a:xfrm>
          <a:off x="11231880" y="1729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75" name="楕円 774"/>
        <xdr:cNvSpPr/>
      </xdr:nvSpPr>
      <xdr:spPr>
        <a:xfrm>
          <a:off x="14325600" y="174942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38116</xdr:rowOff>
    </xdr:from>
    <xdr:ext cx="405111" cy="259045"/>
    <xdr:sp macro="" textlink="">
      <xdr:nvSpPr>
        <xdr:cNvPr id="776" name="【公民館】&#10;有形固定資産減価償却率該当値テキスト"/>
        <xdr:cNvSpPr txBox="1"/>
      </xdr:nvSpPr>
      <xdr:spPr>
        <a:xfrm>
          <a:off x="14414500" y="174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68835</xdr:rowOff>
    </xdr:from>
    <xdr:to>
      <xdr:col>81</xdr:col>
      <xdr:colOff>101600</xdr:colOff>
      <xdr:row>104</xdr:row>
      <xdr:rowOff>170435</xdr:rowOff>
    </xdr:to>
    <xdr:sp macro="" textlink="">
      <xdr:nvSpPr>
        <xdr:cNvPr id="777" name="楕円 776"/>
        <xdr:cNvSpPr/>
      </xdr:nvSpPr>
      <xdr:spPr>
        <a:xfrm>
          <a:off x="13578840" y="175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119635</xdr:rowOff>
    </xdr:to>
    <xdr:cxnSp macro="">
      <xdr:nvCxnSpPr>
        <xdr:cNvPr id="778" name="直線コネクタ 777"/>
        <xdr:cNvCxnSpPr/>
      </xdr:nvCxnSpPr>
      <xdr:spPr>
        <a:xfrm flipV="1">
          <a:off x="13629640" y="17545049"/>
          <a:ext cx="74676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167132</xdr:rowOff>
    </xdr:from>
    <xdr:to>
      <xdr:col>76</xdr:col>
      <xdr:colOff>165100</xdr:colOff>
      <xdr:row>104</xdr:row>
      <xdr:rowOff>97282</xdr:rowOff>
    </xdr:to>
    <xdr:sp macro="" textlink="">
      <xdr:nvSpPr>
        <xdr:cNvPr id="779" name="楕円 778"/>
        <xdr:cNvSpPr/>
      </xdr:nvSpPr>
      <xdr:spPr>
        <a:xfrm>
          <a:off x="12804140" y="17434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46482</xdr:rowOff>
    </xdr:from>
    <xdr:to>
      <xdr:col>81</xdr:col>
      <xdr:colOff>50800</xdr:colOff>
      <xdr:row>104</xdr:row>
      <xdr:rowOff>119635</xdr:rowOff>
    </xdr:to>
    <xdr:cxnSp macro="">
      <xdr:nvCxnSpPr>
        <xdr:cNvPr id="780" name="直線コネクタ 779"/>
        <xdr:cNvCxnSpPr/>
      </xdr:nvCxnSpPr>
      <xdr:spPr>
        <a:xfrm>
          <a:off x="12854940" y="17481042"/>
          <a:ext cx="7747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164846</xdr:rowOff>
    </xdr:from>
    <xdr:to>
      <xdr:col>72</xdr:col>
      <xdr:colOff>38100</xdr:colOff>
      <xdr:row>104</xdr:row>
      <xdr:rowOff>94996</xdr:rowOff>
    </xdr:to>
    <xdr:sp macro="" textlink="">
      <xdr:nvSpPr>
        <xdr:cNvPr id="781" name="楕円 780"/>
        <xdr:cNvSpPr/>
      </xdr:nvSpPr>
      <xdr:spPr>
        <a:xfrm>
          <a:off x="12029440" y="17431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44196</xdr:rowOff>
    </xdr:from>
    <xdr:to>
      <xdr:col>76</xdr:col>
      <xdr:colOff>114300</xdr:colOff>
      <xdr:row>104</xdr:row>
      <xdr:rowOff>46482</xdr:rowOff>
    </xdr:to>
    <xdr:cxnSp macro="">
      <xdr:nvCxnSpPr>
        <xdr:cNvPr id="782" name="直線コネクタ 781"/>
        <xdr:cNvCxnSpPr/>
      </xdr:nvCxnSpPr>
      <xdr:spPr>
        <a:xfrm>
          <a:off x="12072620" y="1747875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128270</xdr:rowOff>
    </xdr:from>
    <xdr:to>
      <xdr:col>67</xdr:col>
      <xdr:colOff>101600</xdr:colOff>
      <xdr:row>104</xdr:row>
      <xdr:rowOff>58420</xdr:rowOff>
    </xdr:to>
    <xdr:sp macro="" textlink="">
      <xdr:nvSpPr>
        <xdr:cNvPr id="783" name="楕円 782"/>
        <xdr:cNvSpPr/>
      </xdr:nvSpPr>
      <xdr:spPr>
        <a:xfrm>
          <a:off x="11231880" y="1739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xdr:rowOff>
    </xdr:from>
    <xdr:to>
      <xdr:col>71</xdr:col>
      <xdr:colOff>177800</xdr:colOff>
      <xdr:row>104</xdr:row>
      <xdr:rowOff>44196</xdr:rowOff>
    </xdr:to>
    <xdr:cxnSp macro="">
      <xdr:nvCxnSpPr>
        <xdr:cNvPr id="784" name="直線コネクタ 783"/>
        <xdr:cNvCxnSpPr/>
      </xdr:nvCxnSpPr>
      <xdr:spPr>
        <a:xfrm>
          <a:off x="11282680" y="17442180"/>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85" name="n_1aveValue【公民館】&#10;有形固定資産減価償却率"/>
        <xdr:cNvSpPr txBox="1"/>
      </xdr:nvSpPr>
      <xdr:spPr>
        <a:xfrm>
          <a:off x="134372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86" name="n_2aveValue【公民館】&#10;有形固定資産減価償却率"/>
        <xdr:cNvSpPr txBox="1"/>
      </xdr:nvSpPr>
      <xdr:spPr>
        <a:xfrm>
          <a:off x="12675244" y="171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87" name="n_3aveValue【公民館】&#10;有形固定資産減価償却率"/>
        <xdr:cNvSpPr txBox="1"/>
      </xdr:nvSpPr>
      <xdr:spPr>
        <a:xfrm>
          <a:off x="11900544" y="1705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88" name="n_4aveValue【公民館】&#10;有形固定資産減価償却率"/>
        <xdr:cNvSpPr txBox="1"/>
      </xdr:nvSpPr>
      <xdr:spPr>
        <a:xfrm>
          <a:off x="11102984" y="170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161562</xdr:rowOff>
    </xdr:from>
    <xdr:ext cx="405111" cy="259045"/>
    <xdr:sp macro="" textlink="">
      <xdr:nvSpPr>
        <xdr:cNvPr id="789" name="n_1mainValue【公民館】&#10;有形固定資産減価償却率"/>
        <xdr:cNvSpPr txBox="1"/>
      </xdr:nvSpPr>
      <xdr:spPr>
        <a:xfrm>
          <a:off x="13437244" y="175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88409</xdr:rowOff>
    </xdr:from>
    <xdr:ext cx="405111" cy="259045"/>
    <xdr:sp macro="" textlink="">
      <xdr:nvSpPr>
        <xdr:cNvPr id="790" name="n_2mainValue【公民館】&#10;有形固定資産減価償却率"/>
        <xdr:cNvSpPr txBox="1"/>
      </xdr:nvSpPr>
      <xdr:spPr>
        <a:xfrm>
          <a:off x="12675244" y="1752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86123</xdr:rowOff>
    </xdr:from>
    <xdr:ext cx="405111" cy="259045"/>
    <xdr:sp macro="" textlink="">
      <xdr:nvSpPr>
        <xdr:cNvPr id="791" name="n_3mainValue【公民館】&#10;有形固定資産減価償却率"/>
        <xdr:cNvSpPr txBox="1"/>
      </xdr:nvSpPr>
      <xdr:spPr>
        <a:xfrm>
          <a:off x="11900544" y="1752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49547</xdr:rowOff>
    </xdr:from>
    <xdr:ext cx="405111" cy="259045"/>
    <xdr:sp macro="" textlink="">
      <xdr:nvSpPr>
        <xdr:cNvPr id="792" name="n_4mainValue【公民館】&#10;有形固定資産減価償却率"/>
        <xdr:cNvSpPr txBox="1"/>
      </xdr:nvSpPr>
      <xdr:spPr>
        <a:xfrm>
          <a:off x="1110298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4" name="直線コネクタ 813"/>
        <xdr:cNvCxnSpPr/>
      </xdr:nvCxnSpPr>
      <xdr:spPr>
        <a:xfrm flipV="1">
          <a:off x="19509104" y="16876776"/>
          <a:ext cx="0" cy="126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17" name="【公民館】&#10;一人当たり面積最大値テキスト"/>
        <xdr:cNvSpPr txBox="1"/>
      </xdr:nvSpPr>
      <xdr:spPr>
        <a:xfrm>
          <a:off x="19547840" y="1665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18" name="直線コネクタ 817"/>
        <xdr:cNvCxnSpPr/>
      </xdr:nvCxnSpPr>
      <xdr:spPr>
        <a:xfrm>
          <a:off x="19443700" y="1687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819" name="【公民館】&#10;一人当たり面積平均値テキスト"/>
        <xdr:cNvSpPr txBox="1"/>
      </xdr:nvSpPr>
      <xdr:spPr>
        <a:xfrm>
          <a:off x="19547840" y="1769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0" name="フローチャート: 判断 819"/>
        <xdr:cNvSpPr/>
      </xdr:nvSpPr>
      <xdr:spPr>
        <a:xfrm>
          <a:off x="1945894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1" name="フローチャート: 判断 820"/>
        <xdr:cNvSpPr/>
      </xdr:nvSpPr>
      <xdr:spPr>
        <a:xfrm>
          <a:off x="18735040" y="177030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2" name="フローチャート: 判断 821"/>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3" name="フローチャート: 判断 822"/>
        <xdr:cNvSpPr/>
      </xdr:nvSpPr>
      <xdr:spPr>
        <a:xfrm>
          <a:off x="1716278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4" name="フローチャート: 判断 823"/>
        <xdr:cNvSpPr/>
      </xdr:nvSpPr>
      <xdr:spPr>
        <a:xfrm>
          <a:off x="16388080" y="17698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30" name="楕円 829"/>
        <xdr:cNvSpPr/>
      </xdr:nvSpPr>
      <xdr:spPr>
        <a:xfrm>
          <a:off x="19458940" y="174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80281</xdr:rowOff>
    </xdr:from>
    <xdr:ext cx="469744" cy="259045"/>
    <xdr:sp macro="" textlink="">
      <xdr:nvSpPr>
        <xdr:cNvPr id="831" name="【公民館】&#10;一人当たり面積該当値テキスト"/>
        <xdr:cNvSpPr txBox="1"/>
      </xdr:nvSpPr>
      <xdr:spPr>
        <a:xfrm>
          <a:off x="19547840" y="173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52832</xdr:rowOff>
    </xdr:from>
    <xdr:to>
      <xdr:col>112</xdr:col>
      <xdr:colOff>38100</xdr:colOff>
      <xdr:row>104</xdr:row>
      <xdr:rowOff>154432</xdr:rowOff>
    </xdr:to>
    <xdr:sp macro="" textlink="">
      <xdr:nvSpPr>
        <xdr:cNvPr id="832" name="楕円 831"/>
        <xdr:cNvSpPr/>
      </xdr:nvSpPr>
      <xdr:spPr>
        <a:xfrm>
          <a:off x="18735040" y="17487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108204</xdr:rowOff>
    </xdr:to>
    <xdr:cxnSp macro="">
      <xdr:nvCxnSpPr>
        <xdr:cNvPr id="833" name="直線コネクタ 832"/>
        <xdr:cNvCxnSpPr/>
      </xdr:nvCxnSpPr>
      <xdr:spPr>
        <a:xfrm>
          <a:off x="18778220" y="1753819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834" name="楕円 833"/>
        <xdr:cNvSpPr/>
      </xdr:nvSpPr>
      <xdr:spPr>
        <a:xfrm>
          <a:off x="1793748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103632</xdr:rowOff>
    </xdr:to>
    <xdr:cxnSp macro="">
      <xdr:nvCxnSpPr>
        <xdr:cNvPr id="835" name="直線コネクタ 834"/>
        <xdr:cNvCxnSpPr/>
      </xdr:nvCxnSpPr>
      <xdr:spPr>
        <a:xfrm>
          <a:off x="17988280" y="17533621"/>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45974</xdr:rowOff>
    </xdr:from>
    <xdr:to>
      <xdr:col>102</xdr:col>
      <xdr:colOff>165100</xdr:colOff>
      <xdr:row>104</xdr:row>
      <xdr:rowOff>147574</xdr:rowOff>
    </xdr:to>
    <xdr:sp macro="" textlink="">
      <xdr:nvSpPr>
        <xdr:cNvPr id="836" name="楕円 835"/>
        <xdr:cNvSpPr/>
      </xdr:nvSpPr>
      <xdr:spPr>
        <a:xfrm>
          <a:off x="17162780" y="174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96774</xdr:rowOff>
    </xdr:from>
    <xdr:to>
      <xdr:col>107</xdr:col>
      <xdr:colOff>50800</xdr:colOff>
      <xdr:row>104</xdr:row>
      <xdr:rowOff>99061</xdr:rowOff>
    </xdr:to>
    <xdr:cxnSp macro="">
      <xdr:nvCxnSpPr>
        <xdr:cNvPr id="837" name="直線コネクタ 836"/>
        <xdr:cNvCxnSpPr/>
      </xdr:nvCxnSpPr>
      <xdr:spPr>
        <a:xfrm>
          <a:off x="17213580" y="17531334"/>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130556</xdr:rowOff>
    </xdr:from>
    <xdr:to>
      <xdr:col>98</xdr:col>
      <xdr:colOff>38100</xdr:colOff>
      <xdr:row>105</xdr:row>
      <xdr:rowOff>60706</xdr:rowOff>
    </xdr:to>
    <xdr:sp macro="" textlink="">
      <xdr:nvSpPr>
        <xdr:cNvPr id="838" name="楕円 837"/>
        <xdr:cNvSpPr/>
      </xdr:nvSpPr>
      <xdr:spPr>
        <a:xfrm>
          <a:off x="16388080" y="175651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96774</xdr:rowOff>
    </xdr:from>
    <xdr:to>
      <xdr:col>102</xdr:col>
      <xdr:colOff>114300</xdr:colOff>
      <xdr:row>105</xdr:row>
      <xdr:rowOff>9906</xdr:rowOff>
    </xdr:to>
    <xdr:cxnSp macro="">
      <xdr:nvCxnSpPr>
        <xdr:cNvPr id="839" name="直線コネクタ 838"/>
        <xdr:cNvCxnSpPr/>
      </xdr:nvCxnSpPr>
      <xdr:spPr>
        <a:xfrm flipV="1">
          <a:off x="16431260" y="17531334"/>
          <a:ext cx="78232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840" name="n_1aveValue【公民館】&#10;一人当たり面積"/>
        <xdr:cNvSpPr txBox="1"/>
      </xdr:nvSpPr>
      <xdr:spPr>
        <a:xfrm>
          <a:off x="18561127" y="17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41" name="n_2aveValue【公民館】&#10;一人当たり面積"/>
        <xdr:cNvSpPr txBox="1"/>
      </xdr:nvSpPr>
      <xdr:spPr>
        <a:xfrm>
          <a:off x="177762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842" name="n_3aveValue【公民館】&#10;一人当たり面積"/>
        <xdr:cNvSpPr txBox="1"/>
      </xdr:nvSpPr>
      <xdr:spPr>
        <a:xfrm>
          <a:off x="17001567" y="178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843" name="n_4aveValue【公民館】&#10;一人当たり面積"/>
        <xdr:cNvSpPr txBox="1"/>
      </xdr:nvSpPr>
      <xdr:spPr>
        <a:xfrm>
          <a:off x="16226867" y="1778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170959</xdr:rowOff>
    </xdr:from>
    <xdr:ext cx="469744" cy="259045"/>
    <xdr:sp macro="" textlink="">
      <xdr:nvSpPr>
        <xdr:cNvPr id="844" name="n_1mainValue【公民館】&#10;一人当たり面積"/>
        <xdr:cNvSpPr txBox="1"/>
      </xdr:nvSpPr>
      <xdr:spPr>
        <a:xfrm>
          <a:off x="18561127" y="1727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845" name="n_2mainValue【公民館】&#10;一人当たり面積"/>
        <xdr:cNvSpPr txBox="1"/>
      </xdr:nvSpPr>
      <xdr:spPr>
        <a:xfrm>
          <a:off x="1777626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164101</xdr:rowOff>
    </xdr:from>
    <xdr:ext cx="469744" cy="259045"/>
    <xdr:sp macro="" textlink="">
      <xdr:nvSpPr>
        <xdr:cNvPr id="846" name="n_3mainValue【公民館】&#10;一人当たり面積"/>
        <xdr:cNvSpPr txBox="1"/>
      </xdr:nvSpPr>
      <xdr:spPr>
        <a:xfrm>
          <a:off x="17001567" y="1726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77233</xdr:rowOff>
    </xdr:from>
    <xdr:ext cx="469744" cy="259045"/>
    <xdr:sp macro="" textlink="">
      <xdr:nvSpPr>
        <xdr:cNvPr id="847" name="n_4mainValue【公民館】&#10;一人当たり面積"/>
        <xdr:cNvSpPr txBox="1"/>
      </xdr:nvSpPr>
      <xdr:spPr>
        <a:xfrm>
          <a:off x="162268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支援を重点施設とし、平成１６年の市町村合併以来、推し進めてきた保育園統廃合等の環境整備が平成２６年度に市内の９保育園において完了したため、減価償却率については他団体と比較してきわめて低い数値となっている。平成３０年度から、市営９園のうち８園を認定こども園に移行するとともに、１園は民間に委託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については、合併に際して中学校施設整備を行ったものの、小学校については古い建設年度の施設が残っている。平成２９年度から長寿命化計画を実施することにより、順次施設の更新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についても、学校施設同様に古い建設年度の施設が多かったため、順次老朽団地の取り壊しを行うとともに、これにあわせ雇用促進住宅を取得して公営住宅として運用するなど、適切な住宅戸数確保に努め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35,618
35,269
64.44
18,077,387
17,406,922
390,927
10,187,480
23,651,886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086225" y="567853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124960" y="5457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020820" y="5678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12496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03606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312160" y="6275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514600" y="62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965200" y="6107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4" name="楕円 73"/>
        <xdr:cNvSpPr/>
      </xdr:nvSpPr>
      <xdr:spPr>
        <a:xfrm>
          <a:off x="403606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5" name="【図書館】&#10;有形固定資産減価償却率該当値テキスト"/>
        <xdr:cNvSpPr txBox="1"/>
      </xdr:nvSpPr>
      <xdr:spPr>
        <a:xfrm>
          <a:off x="412496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146231</xdr:rowOff>
    </xdr:from>
    <xdr:to>
      <xdr:col>20</xdr:col>
      <xdr:colOff>38100</xdr:colOff>
      <xdr:row>37</xdr:row>
      <xdr:rowOff>76381</xdr:rowOff>
    </xdr:to>
    <xdr:sp macro="" textlink="">
      <xdr:nvSpPr>
        <xdr:cNvPr id="76" name="楕円 75"/>
        <xdr:cNvSpPr/>
      </xdr:nvSpPr>
      <xdr:spPr>
        <a:xfrm>
          <a:off x="3312160" y="61812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25581</xdr:rowOff>
    </xdr:from>
    <xdr:to>
      <xdr:col>24</xdr:col>
      <xdr:colOff>63500</xdr:colOff>
      <xdr:row>37</xdr:row>
      <xdr:rowOff>64770</xdr:rowOff>
    </xdr:to>
    <xdr:cxnSp macro="">
      <xdr:nvCxnSpPr>
        <xdr:cNvPr id="77" name="直線コネクタ 76"/>
        <xdr:cNvCxnSpPr/>
      </xdr:nvCxnSpPr>
      <xdr:spPr>
        <a:xfrm>
          <a:off x="3355340" y="6228261"/>
          <a:ext cx="7315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33564</xdr:rowOff>
    </xdr:from>
    <xdr:to>
      <xdr:col>15</xdr:col>
      <xdr:colOff>101600</xdr:colOff>
      <xdr:row>36</xdr:row>
      <xdr:rowOff>135164</xdr:rowOff>
    </xdr:to>
    <xdr:sp macro="" textlink="">
      <xdr:nvSpPr>
        <xdr:cNvPr id="78" name="楕円 77"/>
        <xdr:cNvSpPr/>
      </xdr:nvSpPr>
      <xdr:spPr>
        <a:xfrm>
          <a:off x="25146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84364</xdr:rowOff>
    </xdr:from>
    <xdr:to>
      <xdr:col>19</xdr:col>
      <xdr:colOff>177800</xdr:colOff>
      <xdr:row>37</xdr:row>
      <xdr:rowOff>25581</xdr:rowOff>
    </xdr:to>
    <xdr:cxnSp macro="">
      <xdr:nvCxnSpPr>
        <xdr:cNvPr id="79" name="直線コネクタ 78"/>
        <xdr:cNvCxnSpPr/>
      </xdr:nvCxnSpPr>
      <xdr:spPr>
        <a:xfrm>
          <a:off x="2565400" y="6119404"/>
          <a:ext cx="78994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80" name="楕円 79"/>
        <xdr:cNvSpPr/>
      </xdr:nvSpPr>
      <xdr:spPr>
        <a:xfrm>
          <a:off x="1739900" y="6031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43543</xdr:rowOff>
    </xdr:from>
    <xdr:to>
      <xdr:col>15</xdr:col>
      <xdr:colOff>50800</xdr:colOff>
      <xdr:row>36</xdr:row>
      <xdr:rowOff>84364</xdr:rowOff>
    </xdr:to>
    <xdr:cxnSp macro="">
      <xdr:nvCxnSpPr>
        <xdr:cNvPr id="81" name="直線コネクタ 80"/>
        <xdr:cNvCxnSpPr/>
      </xdr:nvCxnSpPr>
      <xdr:spPr>
        <a:xfrm>
          <a:off x="1790700" y="6078583"/>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2" name="n_1aveValue【図書館】&#10;有形固定資産減価償却率"/>
        <xdr:cNvSpPr txBox="1"/>
      </xdr:nvSpPr>
      <xdr:spPr>
        <a:xfrm>
          <a:off x="3170564" y="636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3" name="n_2aveValue【図書館】&#10;有形固定資産減価償却率"/>
        <xdr:cNvSpPr txBox="1"/>
      </xdr:nvSpPr>
      <xdr:spPr>
        <a:xfrm>
          <a:off x="238570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4" name="n_3aveValue【図書館】&#10;有形固定資産減価償却率"/>
        <xdr:cNvSpPr txBox="1"/>
      </xdr:nvSpPr>
      <xdr:spPr>
        <a:xfrm>
          <a:off x="16110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836304" y="588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92908</xdr:rowOff>
    </xdr:from>
    <xdr:ext cx="405111" cy="259045"/>
    <xdr:sp macro="" textlink="">
      <xdr:nvSpPr>
        <xdr:cNvPr id="86" name="n_1mainValue【図書館】&#10;有形固定資産減価償却率"/>
        <xdr:cNvSpPr txBox="1"/>
      </xdr:nvSpPr>
      <xdr:spPr>
        <a:xfrm>
          <a:off x="317056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151691</xdr:rowOff>
    </xdr:from>
    <xdr:ext cx="405111" cy="259045"/>
    <xdr:sp macro="" textlink="">
      <xdr:nvSpPr>
        <xdr:cNvPr id="87" name="n_2mainValue【図書館】&#10;有形固定資産減価償却率"/>
        <xdr:cNvSpPr txBox="1"/>
      </xdr:nvSpPr>
      <xdr:spPr>
        <a:xfrm>
          <a:off x="2385704"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88" name="n_3mainValue【図書館】&#10;有形固定資産減価償却率"/>
        <xdr:cNvSpPr txBox="1"/>
      </xdr:nvSpPr>
      <xdr:spPr>
        <a:xfrm>
          <a:off x="1611004"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5405301" y="6475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5405301" y="5915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5405301" y="5359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9219565" y="567499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9258300"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9154160" y="703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9258300" y="545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915416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1" name="【図書館】&#10;一人当たり面積平均値テキスト"/>
        <xdr:cNvSpPr txBox="1"/>
      </xdr:nvSpPr>
      <xdr:spPr>
        <a:xfrm>
          <a:off x="92583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7670800" y="6601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687324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xdr:cNvSpPr/>
      </xdr:nvSpPr>
      <xdr:spPr>
        <a:xfrm>
          <a:off x="6098540" y="6481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168275</xdr:rowOff>
    </xdr:from>
    <xdr:to>
      <xdr:col>55</xdr:col>
      <xdr:colOff>50800</xdr:colOff>
      <xdr:row>37</xdr:row>
      <xdr:rowOff>98425</xdr:rowOff>
    </xdr:to>
    <xdr:sp macro="" textlink="">
      <xdr:nvSpPr>
        <xdr:cNvPr id="132" name="楕円 131"/>
        <xdr:cNvSpPr/>
      </xdr:nvSpPr>
      <xdr:spPr>
        <a:xfrm>
          <a:off x="9192260" y="62033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19702</xdr:rowOff>
    </xdr:from>
    <xdr:ext cx="469744" cy="259045"/>
    <xdr:sp macro="" textlink="">
      <xdr:nvSpPr>
        <xdr:cNvPr id="133" name="【図書館】&#10;一人当たり面積該当値テキスト"/>
        <xdr:cNvSpPr txBox="1"/>
      </xdr:nvSpPr>
      <xdr:spPr>
        <a:xfrm>
          <a:off x="9258300" y="60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134" name="楕円 133"/>
        <xdr:cNvSpPr/>
      </xdr:nvSpPr>
      <xdr:spPr>
        <a:xfrm>
          <a:off x="8445500" y="619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38100</xdr:rowOff>
    </xdr:from>
    <xdr:to>
      <xdr:col>55</xdr:col>
      <xdr:colOff>0</xdr:colOff>
      <xdr:row>37</xdr:row>
      <xdr:rowOff>47625</xdr:rowOff>
    </xdr:to>
    <xdr:cxnSp macro="">
      <xdr:nvCxnSpPr>
        <xdr:cNvPr id="135" name="直線コネクタ 134"/>
        <xdr:cNvCxnSpPr/>
      </xdr:nvCxnSpPr>
      <xdr:spPr>
        <a:xfrm>
          <a:off x="8496300" y="6240780"/>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158750</xdr:rowOff>
    </xdr:from>
    <xdr:to>
      <xdr:col>46</xdr:col>
      <xdr:colOff>38100</xdr:colOff>
      <xdr:row>37</xdr:row>
      <xdr:rowOff>88900</xdr:rowOff>
    </xdr:to>
    <xdr:sp macro="" textlink="">
      <xdr:nvSpPr>
        <xdr:cNvPr id="136" name="楕円 135"/>
        <xdr:cNvSpPr/>
      </xdr:nvSpPr>
      <xdr:spPr>
        <a:xfrm>
          <a:off x="7670800" y="619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38100</xdr:rowOff>
    </xdr:from>
    <xdr:to>
      <xdr:col>50</xdr:col>
      <xdr:colOff>114300</xdr:colOff>
      <xdr:row>37</xdr:row>
      <xdr:rowOff>38100</xdr:rowOff>
    </xdr:to>
    <xdr:cxnSp macro="">
      <xdr:nvCxnSpPr>
        <xdr:cNvPr id="137" name="直線コネクタ 136"/>
        <xdr:cNvCxnSpPr/>
      </xdr:nvCxnSpPr>
      <xdr:spPr>
        <a:xfrm>
          <a:off x="7713980" y="62407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149225</xdr:rowOff>
    </xdr:from>
    <xdr:to>
      <xdr:col>41</xdr:col>
      <xdr:colOff>101600</xdr:colOff>
      <xdr:row>37</xdr:row>
      <xdr:rowOff>79375</xdr:rowOff>
    </xdr:to>
    <xdr:sp macro="" textlink="">
      <xdr:nvSpPr>
        <xdr:cNvPr id="138" name="楕円 137"/>
        <xdr:cNvSpPr/>
      </xdr:nvSpPr>
      <xdr:spPr>
        <a:xfrm>
          <a:off x="6873240" y="618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28575</xdr:rowOff>
    </xdr:from>
    <xdr:to>
      <xdr:col>45</xdr:col>
      <xdr:colOff>177800</xdr:colOff>
      <xdr:row>37</xdr:row>
      <xdr:rowOff>38100</xdr:rowOff>
    </xdr:to>
    <xdr:cxnSp macro="">
      <xdr:nvCxnSpPr>
        <xdr:cNvPr id="139" name="直線コネクタ 138"/>
        <xdr:cNvCxnSpPr/>
      </xdr:nvCxnSpPr>
      <xdr:spPr>
        <a:xfrm>
          <a:off x="6924040" y="623125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xdr:cNvSpPr txBox="1"/>
      </xdr:nvSpPr>
      <xdr:spPr>
        <a:xfrm>
          <a:off x="750958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2" name="n_3aveValue【図書館】&#10;一人当たり面積"/>
        <xdr:cNvSpPr txBox="1"/>
      </xdr:nvSpPr>
      <xdr:spPr>
        <a:xfrm>
          <a:off x="6712027" y="66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xdr:cNvSpPr txBox="1"/>
      </xdr:nvSpPr>
      <xdr:spPr>
        <a:xfrm>
          <a:off x="593732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105427</xdr:rowOff>
    </xdr:from>
    <xdr:ext cx="469744" cy="259045"/>
    <xdr:sp macro="" textlink="">
      <xdr:nvSpPr>
        <xdr:cNvPr id="144" name="n_1mainValue【図書館】&#10;一人当たり面積"/>
        <xdr:cNvSpPr txBox="1"/>
      </xdr:nvSpPr>
      <xdr:spPr>
        <a:xfrm>
          <a:off x="827158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105427</xdr:rowOff>
    </xdr:from>
    <xdr:ext cx="469744" cy="259045"/>
    <xdr:sp macro="" textlink="">
      <xdr:nvSpPr>
        <xdr:cNvPr id="145" name="n_2mainValue【図書館】&#10;一人当たり面積"/>
        <xdr:cNvSpPr txBox="1"/>
      </xdr:nvSpPr>
      <xdr:spPr>
        <a:xfrm>
          <a:off x="750958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95902</xdr:rowOff>
    </xdr:from>
    <xdr:ext cx="469744" cy="259045"/>
    <xdr:sp macro="" textlink="">
      <xdr:nvSpPr>
        <xdr:cNvPr id="146" name="n_3mainValue【図書館】&#10;一人当たり面積"/>
        <xdr:cNvSpPr txBox="1"/>
      </xdr:nvSpPr>
      <xdr:spPr>
        <a:xfrm>
          <a:off x="6712027"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4086225" y="9536430"/>
          <a:ext cx="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4124960" y="107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402082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412496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4020820" y="953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312160" y="9889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514600" y="9793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739900" y="977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xdr:cNvSpPr/>
      </xdr:nvSpPr>
      <xdr:spPr>
        <a:xfrm>
          <a:off x="965200" y="9788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88646</xdr:rowOff>
    </xdr:from>
    <xdr:to>
      <xdr:col>24</xdr:col>
      <xdr:colOff>114300</xdr:colOff>
      <xdr:row>58</xdr:row>
      <xdr:rowOff>18796</xdr:rowOff>
    </xdr:to>
    <xdr:sp macro="" textlink="">
      <xdr:nvSpPr>
        <xdr:cNvPr id="185" name="楕円 184"/>
        <xdr:cNvSpPr/>
      </xdr:nvSpPr>
      <xdr:spPr>
        <a:xfrm>
          <a:off x="4036060" y="9644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111523</xdr:rowOff>
    </xdr:from>
    <xdr:ext cx="405111" cy="259045"/>
    <xdr:sp macro="" textlink="">
      <xdr:nvSpPr>
        <xdr:cNvPr id="186" name="【体育館・プール】&#10;有形固定資産減価償却率該当値テキスト"/>
        <xdr:cNvSpPr txBox="1"/>
      </xdr:nvSpPr>
      <xdr:spPr>
        <a:xfrm>
          <a:off x="4124960"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63500</xdr:rowOff>
    </xdr:from>
    <xdr:to>
      <xdr:col>20</xdr:col>
      <xdr:colOff>38100</xdr:colOff>
      <xdr:row>57</xdr:row>
      <xdr:rowOff>165100</xdr:rowOff>
    </xdr:to>
    <xdr:sp macro="" textlink="">
      <xdr:nvSpPr>
        <xdr:cNvPr id="187" name="楕円 186"/>
        <xdr:cNvSpPr/>
      </xdr:nvSpPr>
      <xdr:spPr>
        <a:xfrm>
          <a:off x="3312160" y="9618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57</xdr:row>
      <xdr:rowOff>139446</xdr:rowOff>
    </xdr:to>
    <xdr:cxnSp macro="">
      <xdr:nvCxnSpPr>
        <xdr:cNvPr id="188" name="直線コネクタ 187"/>
        <xdr:cNvCxnSpPr/>
      </xdr:nvCxnSpPr>
      <xdr:spPr>
        <a:xfrm>
          <a:off x="3355340" y="9669780"/>
          <a:ext cx="7315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36068</xdr:rowOff>
    </xdr:from>
    <xdr:to>
      <xdr:col>15</xdr:col>
      <xdr:colOff>101600</xdr:colOff>
      <xdr:row>57</xdr:row>
      <xdr:rowOff>137668</xdr:rowOff>
    </xdr:to>
    <xdr:sp macro="" textlink="">
      <xdr:nvSpPr>
        <xdr:cNvPr id="189" name="楕円 188"/>
        <xdr:cNvSpPr/>
      </xdr:nvSpPr>
      <xdr:spPr>
        <a:xfrm>
          <a:off x="25146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86868</xdr:rowOff>
    </xdr:from>
    <xdr:to>
      <xdr:col>19</xdr:col>
      <xdr:colOff>177800</xdr:colOff>
      <xdr:row>57</xdr:row>
      <xdr:rowOff>114300</xdr:rowOff>
    </xdr:to>
    <xdr:cxnSp macro="">
      <xdr:nvCxnSpPr>
        <xdr:cNvPr id="190" name="直線コネクタ 189"/>
        <xdr:cNvCxnSpPr/>
      </xdr:nvCxnSpPr>
      <xdr:spPr>
        <a:xfrm>
          <a:off x="2565400" y="9642348"/>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152654</xdr:rowOff>
    </xdr:from>
    <xdr:to>
      <xdr:col>10</xdr:col>
      <xdr:colOff>165100</xdr:colOff>
      <xdr:row>57</xdr:row>
      <xdr:rowOff>82804</xdr:rowOff>
    </xdr:to>
    <xdr:sp macro="" textlink="">
      <xdr:nvSpPr>
        <xdr:cNvPr id="191" name="楕円 190"/>
        <xdr:cNvSpPr/>
      </xdr:nvSpPr>
      <xdr:spPr>
        <a:xfrm>
          <a:off x="1739900" y="9540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32004</xdr:rowOff>
    </xdr:from>
    <xdr:to>
      <xdr:col>15</xdr:col>
      <xdr:colOff>50800</xdr:colOff>
      <xdr:row>57</xdr:row>
      <xdr:rowOff>86868</xdr:rowOff>
    </xdr:to>
    <xdr:cxnSp macro="">
      <xdr:nvCxnSpPr>
        <xdr:cNvPr id="192" name="直線コネクタ 191"/>
        <xdr:cNvCxnSpPr/>
      </xdr:nvCxnSpPr>
      <xdr:spPr>
        <a:xfrm>
          <a:off x="1790700" y="9587484"/>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127508</xdr:rowOff>
    </xdr:from>
    <xdr:to>
      <xdr:col>6</xdr:col>
      <xdr:colOff>38100</xdr:colOff>
      <xdr:row>57</xdr:row>
      <xdr:rowOff>57658</xdr:rowOff>
    </xdr:to>
    <xdr:sp macro="" textlink="">
      <xdr:nvSpPr>
        <xdr:cNvPr id="193" name="楕円 192"/>
        <xdr:cNvSpPr/>
      </xdr:nvSpPr>
      <xdr:spPr>
        <a:xfrm>
          <a:off x="965200" y="95153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6858</xdr:rowOff>
    </xdr:from>
    <xdr:to>
      <xdr:col>10</xdr:col>
      <xdr:colOff>114300</xdr:colOff>
      <xdr:row>57</xdr:row>
      <xdr:rowOff>32004</xdr:rowOff>
    </xdr:to>
    <xdr:cxnSp macro="">
      <xdr:nvCxnSpPr>
        <xdr:cNvPr id="194" name="直線コネクタ 193"/>
        <xdr:cNvCxnSpPr/>
      </xdr:nvCxnSpPr>
      <xdr:spPr>
        <a:xfrm>
          <a:off x="1008380" y="9562338"/>
          <a:ext cx="7823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195" name="n_1aveValue【体育館・プール】&#10;有形固定資産減価償却率"/>
        <xdr:cNvSpPr txBox="1"/>
      </xdr:nvSpPr>
      <xdr:spPr>
        <a:xfrm>
          <a:off x="3170564" y="997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96" name="n_2aveValue【体育館・プール】&#10;有形固定資産減価償却率"/>
        <xdr:cNvSpPr txBox="1"/>
      </xdr:nvSpPr>
      <xdr:spPr>
        <a:xfrm>
          <a:off x="2385704" y="988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97" name="n_3aveValue【体育館・プール】&#10;有形固定資産減価償却率"/>
        <xdr:cNvSpPr txBox="1"/>
      </xdr:nvSpPr>
      <xdr:spPr>
        <a:xfrm>
          <a:off x="1611004" y="986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198" name="n_4aveValue【体育館・プール】&#10;有形固定資産減価償却率"/>
        <xdr:cNvSpPr txBox="1"/>
      </xdr:nvSpPr>
      <xdr:spPr>
        <a:xfrm>
          <a:off x="836304" y="988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10177</xdr:rowOff>
    </xdr:from>
    <xdr:ext cx="405111" cy="259045"/>
    <xdr:sp macro="" textlink="">
      <xdr:nvSpPr>
        <xdr:cNvPr id="199" name="n_1mainValue【体育館・プール】&#10;有形固定資産減価償却率"/>
        <xdr:cNvSpPr txBox="1"/>
      </xdr:nvSpPr>
      <xdr:spPr>
        <a:xfrm>
          <a:off x="317056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154195</xdr:rowOff>
    </xdr:from>
    <xdr:ext cx="405111" cy="259045"/>
    <xdr:sp macro="" textlink="">
      <xdr:nvSpPr>
        <xdr:cNvPr id="200" name="n_2mainValue【体育館・プール】&#10;有形固定資産減価償却率"/>
        <xdr:cNvSpPr txBox="1"/>
      </xdr:nvSpPr>
      <xdr:spPr>
        <a:xfrm>
          <a:off x="2385704" y="937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99331</xdr:rowOff>
    </xdr:from>
    <xdr:ext cx="405111" cy="259045"/>
    <xdr:sp macro="" textlink="">
      <xdr:nvSpPr>
        <xdr:cNvPr id="201" name="n_3mainValue【体育館・プール】&#10;有形固定資産減価償却率"/>
        <xdr:cNvSpPr txBox="1"/>
      </xdr:nvSpPr>
      <xdr:spPr>
        <a:xfrm>
          <a:off x="1611004" y="931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74185</xdr:rowOff>
    </xdr:from>
    <xdr:ext cx="405111" cy="259045"/>
    <xdr:sp macro="" textlink="">
      <xdr:nvSpPr>
        <xdr:cNvPr id="202" name="n_4mainValue【体育館・プール】&#10;有形固定資産減価償却率"/>
        <xdr:cNvSpPr txBox="1"/>
      </xdr:nvSpPr>
      <xdr:spPr>
        <a:xfrm>
          <a:off x="836304" y="929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8" name="直線コネクタ 227"/>
        <xdr:cNvCxnSpPr/>
      </xdr:nvCxnSpPr>
      <xdr:spPr>
        <a:xfrm flipV="1">
          <a:off x="9219565" y="9462952"/>
          <a:ext cx="0" cy="1354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9" name="【体育館・プール】&#10;一人当たり面積最小値テキスト"/>
        <xdr:cNvSpPr txBox="1"/>
      </xdr:nvSpPr>
      <xdr:spPr>
        <a:xfrm>
          <a:off x="925830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0" name="直線コネクタ 229"/>
        <xdr:cNvCxnSpPr/>
      </xdr:nvCxnSpPr>
      <xdr:spPr>
        <a:xfrm>
          <a:off x="915416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1" name="【体育館・プール】&#10;一人当たり面積最大値テキスト"/>
        <xdr:cNvSpPr txBox="1"/>
      </xdr:nvSpPr>
      <xdr:spPr>
        <a:xfrm>
          <a:off x="925830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2" name="直線コネクタ 231"/>
        <xdr:cNvCxnSpPr/>
      </xdr:nvCxnSpPr>
      <xdr:spPr>
        <a:xfrm>
          <a:off x="915416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3" name="【体育館・プール】&#10;一人当たり面積平均値テキスト"/>
        <xdr:cNvSpPr txBox="1"/>
      </xdr:nvSpPr>
      <xdr:spPr>
        <a:xfrm>
          <a:off x="9258300" y="10354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4" name="フローチャート: 判断 233"/>
        <xdr:cNvSpPr/>
      </xdr:nvSpPr>
      <xdr:spPr>
        <a:xfrm>
          <a:off x="9192260" y="10376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5" name="フローチャート: 判断 234"/>
        <xdr:cNvSpPr/>
      </xdr:nvSpPr>
      <xdr:spPr>
        <a:xfrm>
          <a:off x="844550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6" name="フローチャート: 判断 235"/>
        <xdr:cNvSpPr/>
      </xdr:nvSpPr>
      <xdr:spPr>
        <a:xfrm>
          <a:off x="7670800" y="10359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7" name="フローチャート: 判断 236"/>
        <xdr:cNvSpPr/>
      </xdr:nvSpPr>
      <xdr:spPr>
        <a:xfrm>
          <a:off x="6873240" y="10328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8" name="フローチャート: 判断 237"/>
        <xdr:cNvSpPr/>
      </xdr:nvSpPr>
      <xdr:spPr>
        <a:xfrm>
          <a:off x="6098540" y="10318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24312</xdr:rowOff>
    </xdr:from>
    <xdr:to>
      <xdr:col>55</xdr:col>
      <xdr:colOff>50800</xdr:colOff>
      <xdr:row>56</xdr:row>
      <xdr:rowOff>125912</xdr:rowOff>
    </xdr:to>
    <xdr:sp macro="" textlink="">
      <xdr:nvSpPr>
        <xdr:cNvPr id="244" name="楕円 243"/>
        <xdr:cNvSpPr/>
      </xdr:nvSpPr>
      <xdr:spPr>
        <a:xfrm>
          <a:off x="9192260" y="94121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148789</xdr:rowOff>
    </xdr:from>
    <xdr:ext cx="469744" cy="259045"/>
    <xdr:sp macro="" textlink="">
      <xdr:nvSpPr>
        <xdr:cNvPr id="245" name="【体育館・プール】&#10;一人当たり面積該当値テキスト"/>
        <xdr:cNvSpPr txBox="1"/>
      </xdr:nvSpPr>
      <xdr:spPr>
        <a:xfrm>
          <a:off x="9258300" y="936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16147</xdr:rowOff>
    </xdr:from>
    <xdr:to>
      <xdr:col>50</xdr:col>
      <xdr:colOff>165100</xdr:colOff>
      <xdr:row>56</xdr:row>
      <xdr:rowOff>117747</xdr:rowOff>
    </xdr:to>
    <xdr:sp macro="" textlink="">
      <xdr:nvSpPr>
        <xdr:cNvPr id="246" name="楕円 245"/>
        <xdr:cNvSpPr/>
      </xdr:nvSpPr>
      <xdr:spPr>
        <a:xfrm>
          <a:off x="8445500" y="940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66947</xdr:rowOff>
    </xdr:from>
    <xdr:to>
      <xdr:col>55</xdr:col>
      <xdr:colOff>0</xdr:colOff>
      <xdr:row>56</xdr:row>
      <xdr:rowOff>75112</xdr:rowOff>
    </xdr:to>
    <xdr:cxnSp macro="">
      <xdr:nvCxnSpPr>
        <xdr:cNvPr id="247" name="直線コネクタ 246"/>
        <xdr:cNvCxnSpPr/>
      </xdr:nvCxnSpPr>
      <xdr:spPr>
        <a:xfrm>
          <a:off x="8496300" y="9454787"/>
          <a:ext cx="7239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6350</xdr:rowOff>
    </xdr:from>
    <xdr:to>
      <xdr:col>46</xdr:col>
      <xdr:colOff>38100</xdr:colOff>
      <xdr:row>56</xdr:row>
      <xdr:rowOff>107950</xdr:rowOff>
    </xdr:to>
    <xdr:sp macro="" textlink="">
      <xdr:nvSpPr>
        <xdr:cNvPr id="248" name="楕円 247"/>
        <xdr:cNvSpPr/>
      </xdr:nvSpPr>
      <xdr:spPr>
        <a:xfrm>
          <a:off x="7670800" y="9394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57150</xdr:rowOff>
    </xdr:from>
    <xdr:to>
      <xdr:col>50</xdr:col>
      <xdr:colOff>114300</xdr:colOff>
      <xdr:row>56</xdr:row>
      <xdr:rowOff>66947</xdr:rowOff>
    </xdr:to>
    <xdr:cxnSp macro="">
      <xdr:nvCxnSpPr>
        <xdr:cNvPr id="249" name="直線コネクタ 248"/>
        <xdr:cNvCxnSpPr/>
      </xdr:nvCxnSpPr>
      <xdr:spPr>
        <a:xfrm>
          <a:off x="7713980" y="9444990"/>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14515</xdr:rowOff>
    </xdr:from>
    <xdr:to>
      <xdr:col>41</xdr:col>
      <xdr:colOff>101600</xdr:colOff>
      <xdr:row>56</xdr:row>
      <xdr:rowOff>116115</xdr:rowOff>
    </xdr:to>
    <xdr:sp macro="" textlink="">
      <xdr:nvSpPr>
        <xdr:cNvPr id="250" name="楕円 249"/>
        <xdr:cNvSpPr/>
      </xdr:nvSpPr>
      <xdr:spPr>
        <a:xfrm>
          <a:off x="6873240" y="94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57150</xdr:rowOff>
    </xdr:from>
    <xdr:to>
      <xdr:col>45</xdr:col>
      <xdr:colOff>177800</xdr:colOff>
      <xdr:row>56</xdr:row>
      <xdr:rowOff>65315</xdr:rowOff>
    </xdr:to>
    <xdr:cxnSp macro="">
      <xdr:nvCxnSpPr>
        <xdr:cNvPr id="251" name="直線コネクタ 250"/>
        <xdr:cNvCxnSpPr/>
      </xdr:nvCxnSpPr>
      <xdr:spPr>
        <a:xfrm flipV="1">
          <a:off x="6924040" y="9444990"/>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60234</xdr:rowOff>
    </xdr:from>
    <xdr:to>
      <xdr:col>36</xdr:col>
      <xdr:colOff>165100</xdr:colOff>
      <xdr:row>55</xdr:row>
      <xdr:rowOff>161834</xdr:rowOff>
    </xdr:to>
    <xdr:sp macro="" textlink="">
      <xdr:nvSpPr>
        <xdr:cNvPr id="252" name="楕円 251"/>
        <xdr:cNvSpPr/>
      </xdr:nvSpPr>
      <xdr:spPr>
        <a:xfrm>
          <a:off x="6098540" y="92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111034</xdr:rowOff>
    </xdr:from>
    <xdr:to>
      <xdr:col>41</xdr:col>
      <xdr:colOff>50800</xdr:colOff>
      <xdr:row>56</xdr:row>
      <xdr:rowOff>65315</xdr:rowOff>
    </xdr:to>
    <xdr:cxnSp macro="">
      <xdr:nvCxnSpPr>
        <xdr:cNvPr id="253" name="直線コネクタ 252"/>
        <xdr:cNvCxnSpPr/>
      </xdr:nvCxnSpPr>
      <xdr:spPr>
        <a:xfrm>
          <a:off x="6149340" y="9331234"/>
          <a:ext cx="774700" cy="1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54" name="n_1aveValue【体育館・プール】&#10;一人当たり面積"/>
        <xdr:cNvSpPr txBox="1"/>
      </xdr:nvSpPr>
      <xdr:spPr>
        <a:xfrm>
          <a:off x="8271587" y="1045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55" name="n_2aveValue【体育館・プール】&#10;一人当たり面積"/>
        <xdr:cNvSpPr txBox="1"/>
      </xdr:nvSpPr>
      <xdr:spPr>
        <a:xfrm>
          <a:off x="7509587" y="10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56" name="n_3aveValue【体育館・プール】&#10;一人当たり面積"/>
        <xdr:cNvSpPr txBox="1"/>
      </xdr:nvSpPr>
      <xdr:spPr>
        <a:xfrm>
          <a:off x="6712027" y="1041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14168</xdr:rowOff>
    </xdr:from>
    <xdr:ext cx="469744" cy="259045"/>
    <xdr:sp macro="" textlink="">
      <xdr:nvSpPr>
        <xdr:cNvPr id="257" name="n_4aveValue【体育館・プール】&#10;一人当たり面積"/>
        <xdr:cNvSpPr txBox="1"/>
      </xdr:nvSpPr>
      <xdr:spPr>
        <a:xfrm>
          <a:off x="5937327" y="1040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134274</xdr:rowOff>
    </xdr:from>
    <xdr:ext cx="469744" cy="259045"/>
    <xdr:sp macro="" textlink="">
      <xdr:nvSpPr>
        <xdr:cNvPr id="258" name="n_1mainValue【体育館・プール】&#10;一人当たり面積"/>
        <xdr:cNvSpPr txBox="1"/>
      </xdr:nvSpPr>
      <xdr:spPr>
        <a:xfrm>
          <a:off x="8271587" y="918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124477</xdr:rowOff>
    </xdr:from>
    <xdr:ext cx="469744" cy="259045"/>
    <xdr:sp macro="" textlink="">
      <xdr:nvSpPr>
        <xdr:cNvPr id="259" name="n_2mainValue【体育館・プール】&#10;一人当たり面積"/>
        <xdr:cNvSpPr txBox="1"/>
      </xdr:nvSpPr>
      <xdr:spPr>
        <a:xfrm>
          <a:off x="7509587" y="917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132642</xdr:rowOff>
    </xdr:from>
    <xdr:ext cx="469744" cy="259045"/>
    <xdr:sp macro="" textlink="">
      <xdr:nvSpPr>
        <xdr:cNvPr id="260" name="n_3mainValue【体育館・プール】&#10;一人当たり面積"/>
        <xdr:cNvSpPr txBox="1"/>
      </xdr:nvSpPr>
      <xdr:spPr>
        <a:xfrm>
          <a:off x="6712027" y="918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6911</xdr:rowOff>
    </xdr:from>
    <xdr:ext cx="469744" cy="259045"/>
    <xdr:sp macro="" textlink="">
      <xdr:nvSpPr>
        <xdr:cNvPr id="261" name="n_4mainValue【体育館・プール】&#10;一人当たり面積"/>
        <xdr:cNvSpPr txBox="1"/>
      </xdr:nvSpPr>
      <xdr:spPr>
        <a:xfrm>
          <a:off x="5937327" y="90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6" name="直線コネクタ 285"/>
        <xdr:cNvCxnSpPr/>
      </xdr:nvCxnSpPr>
      <xdr:spPr>
        <a:xfrm flipV="1">
          <a:off x="4086225" y="1296352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7" name="【福祉施設】&#10;有形固定資産減価償却率最小値テキスト"/>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8" name="直線コネクタ 287"/>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9" name="【福祉施設】&#10;有形固定資産減価償却率最大値テキスト"/>
        <xdr:cNvSpPr txBox="1"/>
      </xdr:nvSpPr>
      <xdr:spPr>
        <a:xfrm>
          <a:off x="4124960" y="1274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0" name="直線コネクタ 289"/>
        <xdr:cNvCxnSpPr/>
      </xdr:nvCxnSpPr>
      <xdr:spPr>
        <a:xfrm>
          <a:off x="4020820" y="12963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1" name="【福祉施設】&#10;有形固定資産減価償却率平均値テキスト"/>
        <xdr:cNvSpPr txBox="1"/>
      </xdr:nvSpPr>
      <xdr:spPr>
        <a:xfrm>
          <a:off x="4124960" y="13503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2" name="フローチャート: 判断 291"/>
        <xdr:cNvSpPr/>
      </xdr:nvSpPr>
      <xdr:spPr>
        <a:xfrm>
          <a:off x="4036060" y="136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3" name="フローチャート: 判断 292"/>
        <xdr:cNvSpPr/>
      </xdr:nvSpPr>
      <xdr:spPr>
        <a:xfrm>
          <a:off x="331216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94" name="フローチャート: 判断 293"/>
        <xdr:cNvSpPr/>
      </xdr:nvSpPr>
      <xdr:spPr>
        <a:xfrm>
          <a:off x="2514600" y="135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95" name="フローチャート: 判断 294"/>
        <xdr:cNvSpPr/>
      </xdr:nvSpPr>
      <xdr:spPr>
        <a:xfrm>
          <a:off x="1739900" y="1357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6" name="フローチャート: 判断 295"/>
        <xdr:cNvSpPr/>
      </xdr:nvSpPr>
      <xdr:spPr>
        <a:xfrm>
          <a:off x="96520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302" name="楕円 301"/>
        <xdr:cNvSpPr/>
      </xdr:nvSpPr>
      <xdr:spPr>
        <a:xfrm>
          <a:off x="4036060" y="1370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106697</xdr:rowOff>
    </xdr:from>
    <xdr:ext cx="405111" cy="259045"/>
    <xdr:sp macro="" textlink="">
      <xdr:nvSpPr>
        <xdr:cNvPr id="303" name="【福祉施設】&#10;有形固定資産減価償却率該当値テキスト"/>
        <xdr:cNvSpPr txBox="1"/>
      </xdr:nvSpPr>
      <xdr:spPr>
        <a:xfrm>
          <a:off x="4124960"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304" name="楕円 303"/>
        <xdr:cNvSpPr/>
      </xdr:nvSpPr>
      <xdr:spPr>
        <a:xfrm>
          <a:off x="3312160" y="13718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19050</xdr:rowOff>
    </xdr:to>
    <xdr:cxnSp macro="">
      <xdr:nvCxnSpPr>
        <xdr:cNvPr id="305" name="直線コネクタ 304"/>
        <xdr:cNvCxnSpPr/>
      </xdr:nvCxnSpPr>
      <xdr:spPr>
        <a:xfrm flipV="1">
          <a:off x="3355340" y="1375410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80645</xdr:rowOff>
    </xdr:from>
    <xdr:to>
      <xdr:col>15</xdr:col>
      <xdr:colOff>101600</xdr:colOff>
      <xdr:row>82</xdr:row>
      <xdr:rowOff>10795</xdr:rowOff>
    </xdr:to>
    <xdr:sp macro="" textlink="">
      <xdr:nvSpPr>
        <xdr:cNvPr id="306" name="楕円 305"/>
        <xdr:cNvSpPr/>
      </xdr:nvSpPr>
      <xdr:spPr>
        <a:xfrm>
          <a:off x="2514600" y="13659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82</xdr:row>
      <xdr:rowOff>19050</xdr:rowOff>
    </xdr:to>
    <xdr:cxnSp macro="">
      <xdr:nvCxnSpPr>
        <xdr:cNvPr id="307" name="直線コネクタ 306"/>
        <xdr:cNvCxnSpPr/>
      </xdr:nvCxnSpPr>
      <xdr:spPr>
        <a:xfrm>
          <a:off x="2565400" y="1371028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308" name="楕円 307"/>
        <xdr:cNvSpPr/>
      </xdr:nvSpPr>
      <xdr:spPr>
        <a:xfrm>
          <a:off x="17399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81</xdr:row>
      <xdr:rowOff>131445</xdr:rowOff>
    </xdr:to>
    <xdr:cxnSp macro="">
      <xdr:nvCxnSpPr>
        <xdr:cNvPr id="309" name="直線コネクタ 308"/>
        <xdr:cNvCxnSpPr/>
      </xdr:nvCxnSpPr>
      <xdr:spPr>
        <a:xfrm>
          <a:off x="1790700" y="1367409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27305</xdr:rowOff>
    </xdr:from>
    <xdr:to>
      <xdr:col>6</xdr:col>
      <xdr:colOff>38100</xdr:colOff>
      <xdr:row>81</xdr:row>
      <xdr:rowOff>128905</xdr:rowOff>
    </xdr:to>
    <xdr:sp macro="" textlink="">
      <xdr:nvSpPr>
        <xdr:cNvPr id="310" name="楕円 309"/>
        <xdr:cNvSpPr/>
      </xdr:nvSpPr>
      <xdr:spPr>
        <a:xfrm>
          <a:off x="965200" y="136061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78105</xdr:rowOff>
    </xdr:from>
    <xdr:to>
      <xdr:col>10</xdr:col>
      <xdr:colOff>114300</xdr:colOff>
      <xdr:row>81</xdr:row>
      <xdr:rowOff>95250</xdr:rowOff>
    </xdr:to>
    <xdr:cxnSp macro="">
      <xdr:nvCxnSpPr>
        <xdr:cNvPr id="311" name="直線コネクタ 310"/>
        <xdr:cNvCxnSpPr/>
      </xdr:nvCxnSpPr>
      <xdr:spPr>
        <a:xfrm>
          <a:off x="1008380" y="13656945"/>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2" name="n_1aveValue【福祉施設】&#10;有形固定資産減価償却率"/>
        <xdr:cNvSpPr txBox="1"/>
      </xdr:nvSpPr>
      <xdr:spPr>
        <a:xfrm>
          <a:off x="317056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3" name="n_2aveValue【福祉施設】&#10;有形固定資産減価償却率"/>
        <xdr:cNvSpPr txBox="1"/>
      </xdr:nvSpPr>
      <xdr:spPr>
        <a:xfrm>
          <a:off x="238570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14" name="n_3aveValue【福祉施設】&#10;有形固定資産減価償却率"/>
        <xdr:cNvSpPr txBox="1"/>
      </xdr:nvSpPr>
      <xdr:spPr>
        <a:xfrm>
          <a:off x="161100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5" name="n_4aveValue【福祉施設】&#10;有形固定資産減価償却率"/>
        <xdr:cNvSpPr txBox="1"/>
      </xdr:nvSpPr>
      <xdr:spPr>
        <a:xfrm>
          <a:off x="8363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60977</xdr:rowOff>
    </xdr:from>
    <xdr:ext cx="405111" cy="259045"/>
    <xdr:sp macro="" textlink="">
      <xdr:nvSpPr>
        <xdr:cNvPr id="316" name="n_1mainValue【福祉施設】&#10;有形固定資産減価償却率"/>
        <xdr:cNvSpPr txBox="1"/>
      </xdr:nvSpPr>
      <xdr:spPr>
        <a:xfrm>
          <a:off x="317056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7" name="n_2mainValue【福祉施設】&#10;有形固定資産減価償却率"/>
        <xdr:cNvSpPr txBox="1"/>
      </xdr:nvSpPr>
      <xdr:spPr>
        <a:xfrm>
          <a:off x="238570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8" name="n_3mainValue【福祉施設】&#10;有形固定資産減価償却率"/>
        <xdr:cNvSpPr txBox="1"/>
      </xdr:nvSpPr>
      <xdr:spPr>
        <a:xfrm>
          <a:off x="16110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120032</xdr:rowOff>
    </xdr:from>
    <xdr:ext cx="405111" cy="259045"/>
    <xdr:sp macro="" textlink="">
      <xdr:nvSpPr>
        <xdr:cNvPr id="319" name="n_4mainValue【福祉施設】&#10;有形固定資産減価償却率"/>
        <xdr:cNvSpPr txBox="1"/>
      </xdr:nvSpPr>
      <xdr:spPr>
        <a:xfrm>
          <a:off x="836304" y="1369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45" name="直線コネクタ 344"/>
        <xdr:cNvCxnSpPr/>
      </xdr:nvCxnSpPr>
      <xdr:spPr>
        <a:xfrm flipV="1">
          <a:off x="9219565" y="13072110"/>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48" name="【福祉施設】&#10;一人当たり面積最大値テキスト"/>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9" name="直線コネクタ 348"/>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0" name="【福祉施設】&#10;一人当たり面積平均値テキスト"/>
        <xdr:cNvSpPr txBox="1"/>
      </xdr:nvSpPr>
      <xdr:spPr>
        <a:xfrm>
          <a:off x="9258300" y="14103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1" name="フローチャート: 判断 350"/>
        <xdr:cNvSpPr/>
      </xdr:nvSpPr>
      <xdr:spPr>
        <a:xfrm>
          <a:off x="9192260" y="14124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2" name="フローチャート: 判断 351"/>
        <xdr:cNvSpPr/>
      </xdr:nvSpPr>
      <xdr:spPr>
        <a:xfrm>
          <a:off x="8445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3" name="フローチャート: 判断 352"/>
        <xdr:cNvSpPr/>
      </xdr:nvSpPr>
      <xdr:spPr>
        <a:xfrm>
          <a:off x="7670800" y="140984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54" name="フローチャート: 判断 353"/>
        <xdr:cNvSpPr/>
      </xdr:nvSpPr>
      <xdr:spPr>
        <a:xfrm>
          <a:off x="687324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55" name="フローチャート: 判断 354"/>
        <xdr:cNvSpPr/>
      </xdr:nvSpPr>
      <xdr:spPr>
        <a:xfrm>
          <a:off x="609854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13426</xdr:rowOff>
    </xdr:from>
    <xdr:to>
      <xdr:col>55</xdr:col>
      <xdr:colOff>50800</xdr:colOff>
      <xdr:row>84</xdr:row>
      <xdr:rowOff>115026</xdr:rowOff>
    </xdr:to>
    <xdr:sp macro="" textlink="">
      <xdr:nvSpPr>
        <xdr:cNvPr id="361" name="楕円 360"/>
        <xdr:cNvSpPr/>
      </xdr:nvSpPr>
      <xdr:spPr>
        <a:xfrm>
          <a:off x="9192260" y="140951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36303</xdr:rowOff>
    </xdr:from>
    <xdr:ext cx="469744" cy="259045"/>
    <xdr:sp macro="" textlink="">
      <xdr:nvSpPr>
        <xdr:cNvPr id="362" name="【福祉施設】&#10;一人当たり面積該当値テキスト"/>
        <xdr:cNvSpPr txBox="1"/>
      </xdr:nvSpPr>
      <xdr:spPr>
        <a:xfrm>
          <a:off x="9258300" y="1395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26488</xdr:rowOff>
    </xdr:from>
    <xdr:to>
      <xdr:col>50</xdr:col>
      <xdr:colOff>165100</xdr:colOff>
      <xdr:row>84</xdr:row>
      <xdr:rowOff>128088</xdr:rowOff>
    </xdr:to>
    <xdr:sp macro="" textlink="">
      <xdr:nvSpPr>
        <xdr:cNvPr id="363" name="楕円 362"/>
        <xdr:cNvSpPr/>
      </xdr:nvSpPr>
      <xdr:spPr>
        <a:xfrm>
          <a:off x="8445500" y="141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64226</xdr:rowOff>
    </xdr:from>
    <xdr:to>
      <xdr:col>55</xdr:col>
      <xdr:colOff>0</xdr:colOff>
      <xdr:row>84</xdr:row>
      <xdr:rowOff>77288</xdr:rowOff>
    </xdr:to>
    <xdr:cxnSp macro="">
      <xdr:nvCxnSpPr>
        <xdr:cNvPr id="364" name="直線コネクタ 363"/>
        <xdr:cNvCxnSpPr/>
      </xdr:nvCxnSpPr>
      <xdr:spPr>
        <a:xfrm flipV="1">
          <a:off x="8496300" y="14145986"/>
          <a:ext cx="7239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23223</xdr:rowOff>
    </xdr:from>
    <xdr:to>
      <xdr:col>46</xdr:col>
      <xdr:colOff>38100</xdr:colOff>
      <xdr:row>84</xdr:row>
      <xdr:rowOff>124823</xdr:rowOff>
    </xdr:to>
    <xdr:sp macro="" textlink="">
      <xdr:nvSpPr>
        <xdr:cNvPr id="365" name="楕円 364"/>
        <xdr:cNvSpPr/>
      </xdr:nvSpPr>
      <xdr:spPr>
        <a:xfrm>
          <a:off x="7670800" y="141049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74023</xdr:rowOff>
    </xdr:from>
    <xdr:to>
      <xdr:col>50</xdr:col>
      <xdr:colOff>114300</xdr:colOff>
      <xdr:row>84</xdr:row>
      <xdr:rowOff>77288</xdr:rowOff>
    </xdr:to>
    <xdr:cxnSp macro="">
      <xdr:nvCxnSpPr>
        <xdr:cNvPr id="366" name="直線コネクタ 365"/>
        <xdr:cNvCxnSpPr/>
      </xdr:nvCxnSpPr>
      <xdr:spPr>
        <a:xfrm>
          <a:off x="7713980" y="14155783"/>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19957</xdr:rowOff>
    </xdr:from>
    <xdr:to>
      <xdr:col>41</xdr:col>
      <xdr:colOff>101600</xdr:colOff>
      <xdr:row>84</xdr:row>
      <xdr:rowOff>121557</xdr:rowOff>
    </xdr:to>
    <xdr:sp macro="" textlink="">
      <xdr:nvSpPr>
        <xdr:cNvPr id="367" name="楕円 366"/>
        <xdr:cNvSpPr/>
      </xdr:nvSpPr>
      <xdr:spPr>
        <a:xfrm>
          <a:off x="6873240" y="141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70757</xdr:rowOff>
    </xdr:from>
    <xdr:to>
      <xdr:col>45</xdr:col>
      <xdr:colOff>177800</xdr:colOff>
      <xdr:row>84</xdr:row>
      <xdr:rowOff>74023</xdr:rowOff>
    </xdr:to>
    <xdr:cxnSp macro="">
      <xdr:nvCxnSpPr>
        <xdr:cNvPr id="368" name="直線コネクタ 367"/>
        <xdr:cNvCxnSpPr/>
      </xdr:nvCxnSpPr>
      <xdr:spPr>
        <a:xfrm>
          <a:off x="6924040" y="14152517"/>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37919</xdr:rowOff>
    </xdr:from>
    <xdr:to>
      <xdr:col>36</xdr:col>
      <xdr:colOff>165100</xdr:colOff>
      <xdr:row>83</xdr:row>
      <xdr:rowOff>139519</xdr:rowOff>
    </xdr:to>
    <xdr:sp macro="" textlink="">
      <xdr:nvSpPr>
        <xdr:cNvPr id="369" name="楕円 368"/>
        <xdr:cNvSpPr/>
      </xdr:nvSpPr>
      <xdr:spPr>
        <a:xfrm>
          <a:off x="6098540" y="139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88719</xdr:rowOff>
    </xdr:from>
    <xdr:to>
      <xdr:col>41</xdr:col>
      <xdr:colOff>50800</xdr:colOff>
      <xdr:row>84</xdr:row>
      <xdr:rowOff>70757</xdr:rowOff>
    </xdr:to>
    <xdr:cxnSp macro="">
      <xdr:nvCxnSpPr>
        <xdr:cNvPr id="370" name="直線コネクタ 369"/>
        <xdr:cNvCxnSpPr/>
      </xdr:nvCxnSpPr>
      <xdr:spPr>
        <a:xfrm>
          <a:off x="6149340" y="14002839"/>
          <a:ext cx="774700" cy="14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1" name="n_1aveValue【福祉施設】&#10;一人当たり面積"/>
        <xdr:cNvSpPr txBox="1"/>
      </xdr:nvSpPr>
      <xdr:spPr>
        <a:xfrm>
          <a:off x="827158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2" name="n_2aveValue【福祉施設】&#10;一人当たり面積"/>
        <xdr:cNvSpPr txBox="1"/>
      </xdr:nvSpPr>
      <xdr:spPr>
        <a:xfrm>
          <a:off x="7509587" y="1388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3" name="n_3aveValue【福祉施設】&#10;一人当たり面積"/>
        <xdr:cNvSpPr txBox="1"/>
      </xdr:nvSpPr>
      <xdr:spPr>
        <a:xfrm>
          <a:off x="6712027" y="137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40839</xdr:rowOff>
    </xdr:from>
    <xdr:ext cx="469744" cy="259045"/>
    <xdr:sp macro="" textlink="">
      <xdr:nvSpPr>
        <xdr:cNvPr id="374" name="n_4aveValue【福祉施設】&#10;一人当たり面積"/>
        <xdr:cNvSpPr txBox="1"/>
      </xdr:nvSpPr>
      <xdr:spPr>
        <a:xfrm>
          <a:off x="5937327" y="1412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144615</xdr:rowOff>
    </xdr:from>
    <xdr:ext cx="469744" cy="259045"/>
    <xdr:sp macro="" textlink="">
      <xdr:nvSpPr>
        <xdr:cNvPr id="375" name="n_1mainValue【福祉施設】&#10;一人当たり面積"/>
        <xdr:cNvSpPr txBox="1"/>
      </xdr:nvSpPr>
      <xdr:spPr>
        <a:xfrm>
          <a:off x="8271587" y="1389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115950</xdr:rowOff>
    </xdr:from>
    <xdr:ext cx="469744" cy="259045"/>
    <xdr:sp macro="" textlink="">
      <xdr:nvSpPr>
        <xdr:cNvPr id="376" name="n_2mainValue【福祉施設】&#10;一人当たり面積"/>
        <xdr:cNvSpPr txBox="1"/>
      </xdr:nvSpPr>
      <xdr:spPr>
        <a:xfrm>
          <a:off x="7509587" y="141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112684</xdr:rowOff>
    </xdr:from>
    <xdr:ext cx="469744" cy="259045"/>
    <xdr:sp macro="" textlink="">
      <xdr:nvSpPr>
        <xdr:cNvPr id="377" name="n_3mainValue【福祉施設】&#10;一人当たり面積"/>
        <xdr:cNvSpPr txBox="1"/>
      </xdr:nvSpPr>
      <xdr:spPr>
        <a:xfrm>
          <a:off x="6712027" y="14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156046</xdr:rowOff>
    </xdr:from>
    <xdr:ext cx="469744" cy="259045"/>
    <xdr:sp macro="" textlink="">
      <xdr:nvSpPr>
        <xdr:cNvPr id="378" name="n_4mainValue【福祉施設】&#10;一人当たり面積"/>
        <xdr:cNvSpPr txBox="1"/>
      </xdr:nvSpPr>
      <xdr:spPr>
        <a:xfrm>
          <a:off x="5937327" y="1373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04" name="直線コネクタ 403"/>
        <xdr:cNvCxnSpPr/>
      </xdr:nvCxnSpPr>
      <xdr:spPr>
        <a:xfrm flipV="1">
          <a:off x="4086225" y="16781418"/>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05" name="【市民会館】&#10;有形固定資産減価償却率最小値テキスト"/>
        <xdr:cNvSpPr txBox="1"/>
      </xdr:nvSpPr>
      <xdr:spPr>
        <a:xfrm>
          <a:off x="4124960" y="182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06" name="直線コネクタ 405"/>
        <xdr:cNvCxnSpPr/>
      </xdr:nvCxnSpPr>
      <xdr:spPr>
        <a:xfrm>
          <a:off x="4020820" y="18205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07" name="【市民会館】&#10;有形固定資産減価償却率最大値テキスト"/>
        <xdr:cNvSpPr txBox="1"/>
      </xdr:nvSpPr>
      <xdr:spPr>
        <a:xfrm>
          <a:off x="4124960" y="16564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08" name="直線コネクタ 407"/>
        <xdr:cNvCxnSpPr/>
      </xdr:nvCxnSpPr>
      <xdr:spPr>
        <a:xfrm>
          <a:off x="402082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09" name="【市民会館】&#10;有形固定資産減価償却率平均値テキスト"/>
        <xdr:cNvSpPr txBox="1"/>
      </xdr:nvSpPr>
      <xdr:spPr>
        <a:xfrm>
          <a:off x="4124960" y="1752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0" name="フローチャート: 判断 409"/>
        <xdr:cNvSpPr/>
      </xdr:nvSpPr>
      <xdr:spPr>
        <a:xfrm>
          <a:off x="403606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1" name="フローチャート: 判断 410"/>
        <xdr:cNvSpPr/>
      </xdr:nvSpPr>
      <xdr:spPr>
        <a:xfrm>
          <a:off x="3312160" y="17492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2" name="フローチャート: 判断 411"/>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739900" y="175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14" name="フローチャート: 判断 413"/>
        <xdr:cNvSpPr/>
      </xdr:nvSpPr>
      <xdr:spPr>
        <a:xfrm>
          <a:off x="96520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167458</xdr:rowOff>
    </xdr:from>
    <xdr:to>
      <xdr:col>24</xdr:col>
      <xdr:colOff>114300</xdr:colOff>
      <xdr:row>103</xdr:row>
      <xdr:rowOff>97608</xdr:rowOff>
    </xdr:to>
    <xdr:sp macro="" textlink="">
      <xdr:nvSpPr>
        <xdr:cNvPr id="420" name="楕円 419"/>
        <xdr:cNvSpPr/>
      </xdr:nvSpPr>
      <xdr:spPr>
        <a:xfrm>
          <a:off x="4036060" y="17266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18885</xdr:rowOff>
    </xdr:from>
    <xdr:ext cx="405111" cy="259045"/>
    <xdr:sp macro="" textlink="">
      <xdr:nvSpPr>
        <xdr:cNvPr id="421" name="【市民会館】&#10;有形固定資産減価償却率該当値テキスト"/>
        <xdr:cNvSpPr txBox="1"/>
      </xdr:nvSpPr>
      <xdr:spPr>
        <a:xfrm>
          <a:off x="4124960" y="1711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123371</xdr:rowOff>
    </xdr:from>
    <xdr:to>
      <xdr:col>20</xdr:col>
      <xdr:colOff>38100</xdr:colOff>
      <xdr:row>103</xdr:row>
      <xdr:rowOff>53521</xdr:rowOff>
    </xdr:to>
    <xdr:sp macro="" textlink="">
      <xdr:nvSpPr>
        <xdr:cNvPr id="422" name="楕円 421"/>
        <xdr:cNvSpPr/>
      </xdr:nvSpPr>
      <xdr:spPr>
        <a:xfrm>
          <a:off x="3312160" y="172226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2721</xdr:rowOff>
    </xdr:from>
    <xdr:to>
      <xdr:col>24</xdr:col>
      <xdr:colOff>63500</xdr:colOff>
      <xdr:row>103</xdr:row>
      <xdr:rowOff>46808</xdr:rowOff>
    </xdr:to>
    <xdr:cxnSp macro="">
      <xdr:nvCxnSpPr>
        <xdr:cNvPr id="423" name="直線コネクタ 422"/>
        <xdr:cNvCxnSpPr/>
      </xdr:nvCxnSpPr>
      <xdr:spPr>
        <a:xfrm>
          <a:off x="3355340" y="17269641"/>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156029</xdr:rowOff>
    </xdr:from>
    <xdr:to>
      <xdr:col>15</xdr:col>
      <xdr:colOff>101600</xdr:colOff>
      <xdr:row>103</xdr:row>
      <xdr:rowOff>86179</xdr:rowOff>
    </xdr:to>
    <xdr:sp macro="" textlink="">
      <xdr:nvSpPr>
        <xdr:cNvPr id="424" name="楕円 423"/>
        <xdr:cNvSpPr/>
      </xdr:nvSpPr>
      <xdr:spPr>
        <a:xfrm>
          <a:off x="2514600" y="17255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2721</xdr:rowOff>
    </xdr:from>
    <xdr:to>
      <xdr:col>19</xdr:col>
      <xdr:colOff>177800</xdr:colOff>
      <xdr:row>103</xdr:row>
      <xdr:rowOff>35379</xdr:rowOff>
    </xdr:to>
    <xdr:cxnSp macro="">
      <xdr:nvCxnSpPr>
        <xdr:cNvPr id="425" name="直線コネクタ 424"/>
        <xdr:cNvCxnSpPr/>
      </xdr:nvCxnSpPr>
      <xdr:spPr>
        <a:xfrm flipV="1">
          <a:off x="2565400" y="17269641"/>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100512</xdr:rowOff>
    </xdr:from>
    <xdr:to>
      <xdr:col>10</xdr:col>
      <xdr:colOff>165100</xdr:colOff>
      <xdr:row>103</xdr:row>
      <xdr:rowOff>30662</xdr:rowOff>
    </xdr:to>
    <xdr:sp macro="" textlink="">
      <xdr:nvSpPr>
        <xdr:cNvPr id="426" name="楕円 425"/>
        <xdr:cNvSpPr/>
      </xdr:nvSpPr>
      <xdr:spPr>
        <a:xfrm>
          <a:off x="1739900" y="17199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151312</xdr:rowOff>
    </xdr:from>
    <xdr:to>
      <xdr:col>15</xdr:col>
      <xdr:colOff>50800</xdr:colOff>
      <xdr:row>103</xdr:row>
      <xdr:rowOff>35379</xdr:rowOff>
    </xdr:to>
    <xdr:cxnSp macro="">
      <xdr:nvCxnSpPr>
        <xdr:cNvPr id="427" name="直線コネクタ 426"/>
        <xdr:cNvCxnSpPr/>
      </xdr:nvCxnSpPr>
      <xdr:spPr>
        <a:xfrm>
          <a:off x="1790700" y="17250592"/>
          <a:ext cx="7747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28666</xdr:rowOff>
    </xdr:from>
    <xdr:to>
      <xdr:col>6</xdr:col>
      <xdr:colOff>38100</xdr:colOff>
      <xdr:row>103</xdr:row>
      <xdr:rowOff>130266</xdr:rowOff>
    </xdr:to>
    <xdr:sp macro="" textlink="">
      <xdr:nvSpPr>
        <xdr:cNvPr id="428" name="楕円 427"/>
        <xdr:cNvSpPr/>
      </xdr:nvSpPr>
      <xdr:spPr>
        <a:xfrm>
          <a:off x="965200" y="172955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151312</xdr:rowOff>
    </xdr:from>
    <xdr:to>
      <xdr:col>10</xdr:col>
      <xdr:colOff>114300</xdr:colOff>
      <xdr:row>103</xdr:row>
      <xdr:rowOff>79466</xdr:rowOff>
    </xdr:to>
    <xdr:cxnSp macro="">
      <xdr:nvCxnSpPr>
        <xdr:cNvPr id="429" name="直線コネクタ 428"/>
        <xdr:cNvCxnSpPr/>
      </xdr:nvCxnSpPr>
      <xdr:spPr>
        <a:xfrm flipV="1">
          <a:off x="1008380" y="17250592"/>
          <a:ext cx="78232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0" name="n_1aveValue【市民会館】&#10;有形固定資産減価償却率"/>
        <xdr:cNvSpPr txBox="1"/>
      </xdr:nvSpPr>
      <xdr:spPr>
        <a:xfrm>
          <a:off x="317056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1" name="n_2aveValue【市民会館】&#10;有形固定資産減価償却率"/>
        <xdr:cNvSpPr txBox="1"/>
      </xdr:nvSpPr>
      <xdr:spPr>
        <a:xfrm>
          <a:off x="23857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市民会館】&#10;有形固定資産減価償却率"/>
        <xdr:cNvSpPr txBox="1"/>
      </xdr:nvSpPr>
      <xdr:spPr>
        <a:xfrm>
          <a:off x="1611004" y="1759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3" name="n_4aveValue【市民会館】&#10;有形固定資産減価償却率"/>
        <xdr:cNvSpPr txBox="1"/>
      </xdr:nvSpPr>
      <xdr:spPr>
        <a:xfrm>
          <a:off x="83630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70048</xdr:rowOff>
    </xdr:from>
    <xdr:ext cx="405111" cy="259045"/>
    <xdr:sp macro="" textlink="">
      <xdr:nvSpPr>
        <xdr:cNvPr id="434" name="n_1mainValue【市民会館】&#10;有形固定資産減価償却率"/>
        <xdr:cNvSpPr txBox="1"/>
      </xdr:nvSpPr>
      <xdr:spPr>
        <a:xfrm>
          <a:off x="3170564" y="1700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102706</xdr:rowOff>
    </xdr:from>
    <xdr:ext cx="405111" cy="259045"/>
    <xdr:sp macro="" textlink="">
      <xdr:nvSpPr>
        <xdr:cNvPr id="435" name="n_2mainValue【市民会館】&#10;有形固定資産減価償却率"/>
        <xdr:cNvSpPr txBox="1"/>
      </xdr:nvSpPr>
      <xdr:spPr>
        <a:xfrm>
          <a:off x="2385704" y="1703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47189</xdr:rowOff>
    </xdr:from>
    <xdr:ext cx="405111" cy="259045"/>
    <xdr:sp macro="" textlink="">
      <xdr:nvSpPr>
        <xdr:cNvPr id="436" name="n_3mainValue【市民会館】&#10;有形固定資産減価償却率"/>
        <xdr:cNvSpPr txBox="1"/>
      </xdr:nvSpPr>
      <xdr:spPr>
        <a:xfrm>
          <a:off x="1611004" y="1697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146793</xdr:rowOff>
    </xdr:from>
    <xdr:ext cx="405111" cy="259045"/>
    <xdr:sp macro="" textlink="">
      <xdr:nvSpPr>
        <xdr:cNvPr id="437" name="n_4mainValue【市民会館】&#10;有形固定資産減価償却率"/>
        <xdr:cNvSpPr txBox="1"/>
      </xdr:nvSpPr>
      <xdr:spPr>
        <a:xfrm>
          <a:off x="836304" y="170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1" name="直線コネクタ 460"/>
        <xdr:cNvCxnSpPr/>
      </xdr:nvCxnSpPr>
      <xdr:spPr>
        <a:xfrm flipV="1">
          <a:off x="9219565" y="1665351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2" name="【市民会館】&#10;一人当たり面積最小値テキスト"/>
        <xdr:cNvSpPr txBox="1"/>
      </xdr:nvSpPr>
      <xdr:spPr>
        <a:xfrm>
          <a:off x="92583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3" name="直線コネクタ 462"/>
        <xdr:cNvCxnSpPr/>
      </xdr:nvCxnSpPr>
      <xdr:spPr>
        <a:xfrm>
          <a:off x="9154160" y="1820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64" name="【市民会館】&#10;一人当たり面積最大値テキスト"/>
        <xdr:cNvSpPr txBox="1"/>
      </xdr:nvSpPr>
      <xdr:spPr>
        <a:xfrm>
          <a:off x="9258300" y="164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65" name="直線コネクタ 464"/>
        <xdr:cNvCxnSpPr/>
      </xdr:nvCxnSpPr>
      <xdr:spPr>
        <a:xfrm>
          <a:off x="9154160" y="16653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66" name="【市民会館】&#10;一人当たり面積平均値テキスト"/>
        <xdr:cNvSpPr txBox="1"/>
      </xdr:nvSpPr>
      <xdr:spPr>
        <a:xfrm>
          <a:off x="9258300" y="17376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67" name="フローチャート: 判断 466"/>
        <xdr:cNvSpPr/>
      </xdr:nvSpPr>
      <xdr:spPr>
        <a:xfrm>
          <a:off x="9192260" y="175209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68" name="フローチャート: 判断 467"/>
        <xdr:cNvSpPr/>
      </xdr:nvSpPr>
      <xdr:spPr>
        <a:xfrm>
          <a:off x="8445500" y="17513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69" name="フローチャート: 判断 468"/>
        <xdr:cNvSpPr/>
      </xdr:nvSpPr>
      <xdr:spPr>
        <a:xfrm>
          <a:off x="767080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0" name="フローチャート: 判断 469"/>
        <xdr:cNvSpPr/>
      </xdr:nvSpPr>
      <xdr:spPr>
        <a:xfrm>
          <a:off x="6873240" y="1754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1" name="フローチャート: 判断 470"/>
        <xdr:cNvSpPr/>
      </xdr:nvSpPr>
      <xdr:spPr>
        <a:xfrm>
          <a:off x="60985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109220</xdr:rowOff>
    </xdr:from>
    <xdr:to>
      <xdr:col>55</xdr:col>
      <xdr:colOff>50800</xdr:colOff>
      <xdr:row>106</xdr:row>
      <xdr:rowOff>39370</xdr:rowOff>
    </xdr:to>
    <xdr:sp macro="" textlink="">
      <xdr:nvSpPr>
        <xdr:cNvPr id="477" name="楕円 476"/>
        <xdr:cNvSpPr/>
      </xdr:nvSpPr>
      <xdr:spPr>
        <a:xfrm>
          <a:off x="9192260" y="17711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87647</xdr:rowOff>
    </xdr:from>
    <xdr:ext cx="469744" cy="259045"/>
    <xdr:sp macro="" textlink="">
      <xdr:nvSpPr>
        <xdr:cNvPr id="478" name="【市民会館】&#10;一人当たり面積該当値テキスト"/>
        <xdr:cNvSpPr txBox="1"/>
      </xdr:nvSpPr>
      <xdr:spPr>
        <a:xfrm>
          <a:off x="9258300"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79" name="楕円 478"/>
        <xdr:cNvSpPr/>
      </xdr:nvSpPr>
      <xdr:spPr>
        <a:xfrm>
          <a:off x="844550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160020</xdr:rowOff>
    </xdr:to>
    <xdr:cxnSp macro="">
      <xdr:nvCxnSpPr>
        <xdr:cNvPr id="480" name="直線コネクタ 479"/>
        <xdr:cNvCxnSpPr/>
      </xdr:nvCxnSpPr>
      <xdr:spPr>
        <a:xfrm>
          <a:off x="8496300" y="17758411"/>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101600</xdr:rowOff>
    </xdr:from>
    <xdr:to>
      <xdr:col>46</xdr:col>
      <xdr:colOff>38100</xdr:colOff>
      <xdr:row>106</xdr:row>
      <xdr:rowOff>31750</xdr:rowOff>
    </xdr:to>
    <xdr:sp macro="" textlink="">
      <xdr:nvSpPr>
        <xdr:cNvPr id="481" name="楕円 480"/>
        <xdr:cNvSpPr/>
      </xdr:nvSpPr>
      <xdr:spPr>
        <a:xfrm>
          <a:off x="7670800" y="1770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152400</xdr:rowOff>
    </xdr:from>
    <xdr:to>
      <xdr:col>50</xdr:col>
      <xdr:colOff>114300</xdr:colOff>
      <xdr:row>105</xdr:row>
      <xdr:rowOff>156211</xdr:rowOff>
    </xdr:to>
    <xdr:cxnSp macro="">
      <xdr:nvCxnSpPr>
        <xdr:cNvPr id="482" name="直線コネクタ 481"/>
        <xdr:cNvCxnSpPr/>
      </xdr:nvCxnSpPr>
      <xdr:spPr>
        <a:xfrm>
          <a:off x="7713980" y="17754600"/>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101600</xdr:rowOff>
    </xdr:from>
    <xdr:to>
      <xdr:col>41</xdr:col>
      <xdr:colOff>101600</xdr:colOff>
      <xdr:row>106</xdr:row>
      <xdr:rowOff>31750</xdr:rowOff>
    </xdr:to>
    <xdr:sp macro="" textlink="">
      <xdr:nvSpPr>
        <xdr:cNvPr id="483" name="楕円 482"/>
        <xdr:cNvSpPr/>
      </xdr:nvSpPr>
      <xdr:spPr>
        <a:xfrm>
          <a:off x="6873240" y="1770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152400</xdr:rowOff>
    </xdr:from>
    <xdr:to>
      <xdr:col>45</xdr:col>
      <xdr:colOff>177800</xdr:colOff>
      <xdr:row>105</xdr:row>
      <xdr:rowOff>152400</xdr:rowOff>
    </xdr:to>
    <xdr:cxnSp macro="">
      <xdr:nvCxnSpPr>
        <xdr:cNvPr id="484" name="直線コネクタ 483"/>
        <xdr:cNvCxnSpPr/>
      </xdr:nvCxnSpPr>
      <xdr:spPr>
        <a:xfrm>
          <a:off x="6924040" y="17754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29211</xdr:rowOff>
    </xdr:from>
    <xdr:to>
      <xdr:col>36</xdr:col>
      <xdr:colOff>165100</xdr:colOff>
      <xdr:row>99</xdr:row>
      <xdr:rowOff>130811</xdr:rowOff>
    </xdr:to>
    <xdr:sp macro="" textlink="">
      <xdr:nvSpPr>
        <xdr:cNvPr id="485" name="楕円 484"/>
        <xdr:cNvSpPr/>
      </xdr:nvSpPr>
      <xdr:spPr>
        <a:xfrm>
          <a:off x="6098540" y="166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80011</xdr:rowOff>
    </xdr:from>
    <xdr:to>
      <xdr:col>41</xdr:col>
      <xdr:colOff>50800</xdr:colOff>
      <xdr:row>105</xdr:row>
      <xdr:rowOff>152400</xdr:rowOff>
    </xdr:to>
    <xdr:cxnSp macro="">
      <xdr:nvCxnSpPr>
        <xdr:cNvPr id="486" name="直線コネクタ 485"/>
        <xdr:cNvCxnSpPr/>
      </xdr:nvCxnSpPr>
      <xdr:spPr>
        <a:xfrm>
          <a:off x="6149340" y="16676371"/>
          <a:ext cx="774700" cy="107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87" name="n_1aveValue【市民会館】&#10;一人当たり面積"/>
        <xdr:cNvSpPr txBox="1"/>
      </xdr:nvSpPr>
      <xdr:spPr>
        <a:xfrm>
          <a:off x="8271587" y="1729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88" name="n_2aveValue【市民会館】&#10;一人当たり面積"/>
        <xdr:cNvSpPr txBox="1"/>
      </xdr:nvSpPr>
      <xdr:spPr>
        <a:xfrm>
          <a:off x="750958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89" name="n_3aveValue【市民会館】&#10;一人当たり面積"/>
        <xdr:cNvSpPr txBox="1"/>
      </xdr:nvSpPr>
      <xdr:spPr>
        <a:xfrm>
          <a:off x="6712027" y="1732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90" name="n_4aveValue【市民会館】&#10;一人当たり面積"/>
        <xdr:cNvSpPr txBox="1"/>
      </xdr:nvSpPr>
      <xdr:spPr>
        <a:xfrm>
          <a:off x="593732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491" name="n_1mainValue【市民会館】&#10;一人当たり面積"/>
        <xdr:cNvSpPr txBox="1"/>
      </xdr:nvSpPr>
      <xdr:spPr>
        <a:xfrm>
          <a:off x="827158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22877</xdr:rowOff>
    </xdr:from>
    <xdr:ext cx="469744" cy="259045"/>
    <xdr:sp macro="" textlink="">
      <xdr:nvSpPr>
        <xdr:cNvPr id="492" name="n_2mainValue【市民会館】&#10;一人当たり面積"/>
        <xdr:cNvSpPr txBox="1"/>
      </xdr:nvSpPr>
      <xdr:spPr>
        <a:xfrm>
          <a:off x="7509587" y="177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22877</xdr:rowOff>
    </xdr:from>
    <xdr:ext cx="469744" cy="259045"/>
    <xdr:sp macro="" textlink="">
      <xdr:nvSpPr>
        <xdr:cNvPr id="493" name="n_3mainValue【市民会館】&#10;一人当たり面積"/>
        <xdr:cNvSpPr txBox="1"/>
      </xdr:nvSpPr>
      <xdr:spPr>
        <a:xfrm>
          <a:off x="6712027" y="177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97</xdr:row>
      <xdr:rowOff>147338</xdr:rowOff>
    </xdr:from>
    <xdr:ext cx="469744" cy="259045"/>
    <xdr:sp macro="" textlink="">
      <xdr:nvSpPr>
        <xdr:cNvPr id="494" name="n_4mainValue【市民会館】&#10;一人当たり面積"/>
        <xdr:cNvSpPr txBox="1"/>
      </xdr:nvSpPr>
      <xdr:spPr>
        <a:xfrm>
          <a:off x="5937327" y="1640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19" name="直線コネクタ 518"/>
        <xdr:cNvCxnSpPr/>
      </xdr:nvCxnSpPr>
      <xdr:spPr>
        <a:xfrm flipV="1">
          <a:off x="14375764" y="55130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0" name="【一般廃棄物処理施設】&#10;有形固定資産減価償却率最小値テキスト"/>
        <xdr:cNvSpPr txBox="1"/>
      </xdr:nvSpPr>
      <xdr:spPr>
        <a:xfrm>
          <a:off x="144145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1" name="直線コネクタ 520"/>
        <xdr:cNvCxnSpPr/>
      </xdr:nvCxnSpPr>
      <xdr:spPr>
        <a:xfrm>
          <a:off x="1428750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2" name="【一般廃棄物処理施設】&#10;有形固定資産減価償却率最大値テキスト"/>
        <xdr:cNvSpPr txBox="1"/>
      </xdr:nvSpPr>
      <xdr:spPr>
        <a:xfrm>
          <a:off x="14414500"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3" name="直線コネクタ 522"/>
        <xdr:cNvCxnSpPr/>
      </xdr:nvCxnSpPr>
      <xdr:spPr>
        <a:xfrm>
          <a:off x="14287500" y="551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24" name="【一般廃棄物処理施設】&#10;有形固定資産減価償却率平均値テキスト"/>
        <xdr:cNvSpPr txBox="1"/>
      </xdr:nvSpPr>
      <xdr:spPr>
        <a:xfrm>
          <a:off x="144145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25" name="フローチャート: 判断 524"/>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26" name="フローチャート: 判断 525"/>
        <xdr:cNvSpPr/>
      </xdr:nvSpPr>
      <xdr:spPr>
        <a:xfrm>
          <a:off x="1357884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28" name="フローチャート: 判断 527"/>
        <xdr:cNvSpPr/>
      </xdr:nvSpPr>
      <xdr:spPr>
        <a:xfrm>
          <a:off x="12029440" y="6092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29" name="フローチャート: 判断 528"/>
        <xdr:cNvSpPr/>
      </xdr:nvSpPr>
      <xdr:spPr>
        <a:xfrm>
          <a:off x="1123188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147320</xdr:rowOff>
    </xdr:from>
    <xdr:to>
      <xdr:col>72</xdr:col>
      <xdr:colOff>38100</xdr:colOff>
      <xdr:row>38</xdr:row>
      <xdr:rowOff>77470</xdr:rowOff>
    </xdr:to>
    <xdr:sp macro="" textlink="">
      <xdr:nvSpPr>
        <xdr:cNvPr id="535" name="楕円 534"/>
        <xdr:cNvSpPr/>
      </xdr:nvSpPr>
      <xdr:spPr>
        <a:xfrm>
          <a:off x="12029440" y="6350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80662</xdr:rowOff>
    </xdr:from>
    <xdr:ext cx="405111" cy="259045"/>
    <xdr:sp macro="" textlink="">
      <xdr:nvSpPr>
        <xdr:cNvPr id="536" name="n_1aveValue【一般廃棄物処理施設】&#10;有形固定資産減価償却率"/>
        <xdr:cNvSpPr txBox="1"/>
      </xdr:nvSpPr>
      <xdr:spPr>
        <a:xfrm>
          <a:off x="134372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7" name="n_2aveValue【一般廃棄物処理施設】&#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38" name="n_3aveValue【一般廃棄物処理施設】&#10;有形固定資産減価償却率"/>
        <xdr:cNvSpPr txBox="1"/>
      </xdr:nvSpPr>
      <xdr:spPr>
        <a:xfrm>
          <a:off x="119005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39" name="n_4aveValue【一般廃棄物処理施設】&#10;有形固定資産減価償却率"/>
        <xdr:cNvSpPr txBox="1"/>
      </xdr:nvSpPr>
      <xdr:spPr>
        <a:xfrm>
          <a:off x="1110298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68597</xdr:rowOff>
    </xdr:from>
    <xdr:ext cx="405111" cy="259045"/>
    <xdr:sp macro="" textlink="">
      <xdr:nvSpPr>
        <xdr:cNvPr id="540" name="n_3mainValue【一般廃棄物処理施設】&#10;有形固定資産減価償却率"/>
        <xdr:cNvSpPr txBox="1"/>
      </xdr:nvSpPr>
      <xdr:spPr>
        <a:xfrm>
          <a:off x="119005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1" name="直線コネクタ 550"/>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2" name="テキスト ボックス 551"/>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3" name="直線コネクタ 552"/>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4" name="テキスト ボックス 553"/>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5" name="直線コネクタ 554"/>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6" name="テキスト ボックス 555"/>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7" name="直線コネクタ 556"/>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8" name="テキスト ボックス 557"/>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9" name="直線コネクタ 558"/>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0" name="テキスト ボックス 559"/>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1" name="直線コネクタ 560"/>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2" name="テキスト ボックス 561"/>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66" name="直線コネクタ 565"/>
        <xdr:cNvCxnSpPr/>
      </xdr:nvCxnSpPr>
      <xdr:spPr>
        <a:xfrm flipV="1">
          <a:off x="19509104" y="5644524"/>
          <a:ext cx="0" cy="1488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67" name="【一般廃棄物処理施設】&#10;一人当たり有形固定資産（償却資産）額最小値テキスト"/>
        <xdr:cNvSpPr txBox="1"/>
      </xdr:nvSpPr>
      <xdr:spPr>
        <a:xfrm>
          <a:off x="19547840" y="713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68" name="直線コネクタ 567"/>
        <xdr:cNvCxnSpPr/>
      </xdr:nvCxnSpPr>
      <xdr:spPr>
        <a:xfrm>
          <a:off x="19443700" y="7132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9" name="【一般廃棄物処理施設】&#10;一人当たり有形固定資産（償却資産）額最大値テキスト"/>
        <xdr:cNvSpPr txBox="1"/>
      </xdr:nvSpPr>
      <xdr:spPr>
        <a:xfrm>
          <a:off x="19547840" y="542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70" name="直線コネクタ 569"/>
        <xdr:cNvCxnSpPr/>
      </xdr:nvCxnSpPr>
      <xdr:spPr>
        <a:xfrm>
          <a:off x="19443700" y="5644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71" name="【一般廃棄物処理施設】&#10;一人当たり有形固定資産（償却資産）額平均値テキスト"/>
        <xdr:cNvSpPr txBox="1"/>
      </xdr:nvSpPr>
      <xdr:spPr>
        <a:xfrm>
          <a:off x="19547840" y="678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72" name="フローチャート: 判断 571"/>
        <xdr:cNvSpPr/>
      </xdr:nvSpPr>
      <xdr:spPr>
        <a:xfrm>
          <a:off x="19458940" y="6803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73" name="フローチャート: 判断 572"/>
        <xdr:cNvSpPr/>
      </xdr:nvSpPr>
      <xdr:spPr>
        <a:xfrm>
          <a:off x="18735040" y="6829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74" name="フローチャート: 判断 573"/>
        <xdr:cNvSpPr/>
      </xdr:nvSpPr>
      <xdr:spPr>
        <a:xfrm>
          <a:off x="17937480" y="684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75" name="フローチャート: 判断 574"/>
        <xdr:cNvSpPr/>
      </xdr:nvSpPr>
      <xdr:spPr>
        <a:xfrm>
          <a:off x="17162780" y="68197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76" name="フローチャート: 判断 575"/>
        <xdr:cNvSpPr/>
      </xdr:nvSpPr>
      <xdr:spPr>
        <a:xfrm>
          <a:off x="16388080" y="6873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144396</xdr:rowOff>
    </xdr:from>
    <xdr:to>
      <xdr:col>102</xdr:col>
      <xdr:colOff>165100</xdr:colOff>
      <xdr:row>39</xdr:row>
      <xdr:rowOff>74546</xdr:rowOff>
    </xdr:to>
    <xdr:sp macro="" textlink="">
      <xdr:nvSpPr>
        <xdr:cNvPr id="582" name="楕円 581"/>
        <xdr:cNvSpPr/>
      </xdr:nvSpPr>
      <xdr:spPr>
        <a:xfrm>
          <a:off x="17162780" y="6514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70655</xdr:rowOff>
    </xdr:from>
    <xdr:ext cx="534377" cy="259045"/>
    <xdr:sp macro="" textlink="">
      <xdr:nvSpPr>
        <xdr:cNvPr id="583" name="n_1aveValue【一般廃棄物処理施設】&#10;一人当たり有形固定資産（償却資産）額"/>
        <xdr:cNvSpPr txBox="1"/>
      </xdr:nvSpPr>
      <xdr:spPr>
        <a:xfrm>
          <a:off x="18528811" y="66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84" name="n_2aveValue【一般廃棄物処理施設】&#10;一人当たり有形固定資産（償却資産）額"/>
        <xdr:cNvSpPr txBox="1"/>
      </xdr:nvSpPr>
      <xdr:spPr>
        <a:xfrm>
          <a:off x="17766811" y="66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585" name="n_3aveValue【一般廃棄物処理施設】&#10;一人当たり有形固定資産（償却資産）額"/>
        <xdr:cNvSpPr txBox="1"/>
      </xdr:nvSpPr>
      <xdr:spPr>
        <a:xfrm>
          <a:off x="16969251" y="690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6" name="n_4aveValue【一般廃棄物処理施設】&#10;一人当たり有形固定資産（償却資産）額"/>
        <xdr:cNvSpPr txBox="1"/>
      </xdr:nvSpPr>
      <xdr:spPr>
        <a:xfrm>
          <a:off x="16194551" y="66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91073</xdr:rowOff>
    </xdr:from>
    <xdr:ext cx="599010" cy="259045"/>
    <xdr:sp macro="" textlink="">
      <xdr:nvSpPr>
        <xdr:cNvPr id="587" name="n_3mainValue【一般廃棄物処理施設】&#10;一人当たり有形固定資産（償却資産）額"/>
        <xdr:cNvSpPr txBox="1"/>
      </xdr:nvSpPr>
      <xdr:spPr>
        <a:xfrm>
          <a:off x="16936935" y="629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xdr:cNvCxnSpPr/>
      </xdr:nvCxnSpPr>
      <xdr:spPr>
        <a:xfrm flipV="1">
          <a:off x="14375764" y="9261022"/>
          <a:ext cx="0" cy="1468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xdr:cNvSpPr txBox="1"/>
      </xdr:nvSpPr>
      <xdr:spPr>
        <a:xfrm>
          <a:off x="14414500" y="107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xdr:cNvCxnSpPr/>
      </xdr:nvCxnSpPr>
      <xdr:spPr>
        <a:xfrm>
          <a:off x="14287500" y="1072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18" name="【保健センター・保健所】&#10;有形固定資産減価償却率平均値テキスト"/>
        <xdr:cNvSpPr txBox="1"/>
      </xdr:nvSpPr>
      <xdr:spPr>
        <a:xfrm>
          <a:off x="14414500" y="995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xdr:cNvSpPr/>
      </xdr:nvSpPr>
      <xdr:spPr>
        <a:xfrm>
          <a:off x="14325600" y="99771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xdr:cNvSpPr/>
      </xdr:nvSpPr>
      <xdr:spPr>
        <a:xfrm>
          <a:off x="135788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xdr:cNvSpPr/>
      </xdr:nvSpPr>
      <xdr:spPr>
        <a:xfrm>
          <a:off x="128041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xdr:cNvSpPr/>
      </xdr:nvSpPr>
      <xdr:spPr>
        <a:xfrm>
          <a:off x="12029440" y="9952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629" name="楕円 628"/>
        <xdr:cNvSpPr/>
      </xdr:nvSpPr>
      <xdr:spPr>
        <a:xfrm>
          <a:off x="14325600" y="98987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30860</xdr:rowOff>
    </xdr:from>
    <xdr:ext cx="405111" cy="259045"/>
    <xdr:sp macro="" textlink="">
      <xdr:nvSpPr>
        <xdr:cNvPr id="630" name="【保健センター・保健所】&#10;有形固定資産減価償却率該当値テキスト"/>
        <xdr:cNvSpPr txBox="1"/>
      </xdr:nvSpPr>
      <xdr:spPr>
        <a:xfrm>
          <a:off x="14414500" y="975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631" name="楕円 630"/>
        <xdr:cNvSpPr/>
      </xdr:nvSpPr>
      <xdr:spPr>
        <a:xfrm>
          <a:off x="13578840" y="9866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58783</xdr:rowOff>
    </xdr:to>
    <xdr:cxnSp macro="">
      <xdr:nvCxnSpPr>
        <xdr:cNvPr id="632" name="直線コネクタ 631"/>
        <xdr:cNvCxnSpPr/>
      </xdr:nvCxnSpPr>
      <xdr:spPr>
        <a:xfrm>
          <a:off x="13629640" y="9913620"/>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112485</xdr:rowOff>
    </xdr:from>
    <xdr:to>
      <xdr:col>76</xdr:col>
      <xdr:colOff>165100</xdr:colOff>
      <xdr:row>59</xdr:row>
      <xdr:rowOff>42635</xdr:rowOff>
    </xdr:to>
    <xdr:sp macro="" textlink="">
      <xdr:nvSpPr>
        <xdr:cNvPr id="633" name="楕円 632"/>
        <xdr:cNvSpPr/>
      </xdr:nvSpPr>
      <xdr:spPr>
        <a:xfrm>
          <a:off x="12804140" y="9835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163285</xdr:rowOff>
    </xdr:from>
    <xdr:to>
      <xdr:col>81</xdr:col>
      <xdr:colOff>50800</xdr:colOff>
      <xdr:row>59</xdr:row>
      <xdr:rowOff>22860</xdr:rowOff>
    </xdr:to>
    <xdr:cxnSp macro="">
      <xdr:nvCxnSpPr>
        <xdr:cNvPr id="634" name="直線コネクタ 633"/>
        <xdr:cNvCxnSpPr/>
      </xdr:nvCxnSpPr>
      <xdr:spPr>
        <a:xfrm>
          <a:off x="12854940" y="9886405"/>
          <a:ext cx="7747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635" name="楕円 634"/>
        <xdr:cNvSpPr/>
      </xdr:nvSpPr>
      <xdr:spPr>
        <a:xfrm>
          <a:off x="12029440" y="979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163285</xdr:rowOff>
    </xdr:to>
    <xdr:cxnSp macro="">
      <xdr:nvCxnSpPr>
        <xdr:cNvPr id="636" name="直線コネクタ 635"/>
        <xdr:cNvCxnSpPr/>
      </xdr:nvCxnSpPr>
      <xdr:spPr>
        <a:xfrm>
          <a:off x="12072620" y="9848850"/>
          <a:ext cx="7823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37374</xdr:rowOff>
    </xdr:from>
    <xdr:to>
      <xdr:col>67</xdr:col>
      <xdr:colOff>101600</xdr:colOff>
      <xdr:row>58</xdr:row>
      <xdr:rowOff>138974</xdr:rowOff>
    </xdr:to>
    <xdr:sp macro="" textlink="">
      <xdr:nvSpPr>
        <xdr:cNvPr id="637" name="楕円 636"/>
        <xdr:cNvSpPr/>
      </xdr:nvSpPr>
      <xdr:spPr>
        <a:xfrm>
          <a:off x="11231880" y="97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88174</xdr:rowOff>
    </xdr:from>
    <xdr:to>
      <xdr:col>71</xdr:col>
      <xdr:colOff>177800</xdr:colOff>
      <xdr:row>58</xdr:row>
      <xdr:rowOff>125730</xdr:rowOff>
    </xdr:to>
    <xdr:cxnSp macro="">
      <xdr:nvCxnSpPr>
        <xdr:cNvPr id="638" name="直線コネクタ 637"/>
        <xdr:cNvCxnSpPr/>
      </xdr:nvCxnSpPr>
      <xdr:spPr>
        <a:xfrm>
          <a:off x="11282680" y="9811294"/>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39" name="n_1aveValue【保健センター・保健所】&#10;有形固定資産減価償却率"/>
        <xdr:cNvSpPr txBox="1"/>
      </xdr:nvSpPr>
      <xdr:spPr>
        <a:xfrm>
          <a:off x="1343724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40" name="n_2aveValue【保健センター・保健所】&#10;有形固定資産減価償却率"/>
        <xdr:cNvSpPr txBox="1"/>
      </xdr:nvSpPr>
      <xdr:spPr>
        <a:xfrm>
          <a:off x="12675244" y="1005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641" name="n_3aveValue【保健センター・保健所】&#10;有形固定資産減価償却率"/>
        <xdr:cNvSpPr txBox="1"/>
      </xdr:nvSpPr>
      <xdr:spPr>
        <a:xfrm>
          <a:off x="11900544" y="1004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42" name="n_4aveValue【保健センター・保健所】&#10;有形固定資産減価償却率"/>
        <xdr:cNvSpPr txBox="1"/>
      </xdr:nvSpPr>
      <xdr:spPr>
        <a:xfrm>
          <a:off x="11102984" y="100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643" name="n_1mainValue【保健センター・保健所】&#10;有形固定資産減価償却率"/>
        <xdr:cNvSpPr txBox="1"/>
      </xdr:nvSpPr>
      <xdr:spPr>
        <a:xfrm>
          <a:off x="134372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59162</xdr:rowOff>
    </xdr:from>
    <xdr:ext cx="405111" cy="259045"/>
    <xdr:sp macro="" textlink="">
      <xdr:nvSpPr>
        <xdr:cNvPr id="644" name="n_2mainValue【保健センター・保健所】&#10;有形固定資産減価償却率"/>
        <xdr:cNvSpPr txBox="1"/>
      </xdr:nvSpPr>
      <xdr:spPr>
        <a:xfrm>
          <a:off x="12675244" y="961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5" name="n_3mainValue【保健センター・保健所】&#10;有形固定資産減価償却率"/>
        <xdr:cNvSpPr txBox="1"/>
      </xdr:nvSpPr>
      <xdr:spPr>
        <a:xfrm>
          <a:off x="119005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155501</xdr:rowOff>
    </xdr:from>
    <xdr:ext cx="405111" cy="259045"/>
    <xdr:sp macro="" textlink="">
      <xdr:nvSpPr>
        <xdr:cNvPr id="646" name="n_4mainValue【保健センター・保健所】&#10;有形固定資産減価償却率"/>
        <xdr:cNvSpPr txBox="1"/>
      </xdr:nvSpPr>
      <xdr:spPr>
        <a:xfrm>
          <a:off x="11102984" y="954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7" name="直線コネクタ 65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8" name="テキスト ボックス 65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9" name="直線コネクタ 65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0" name="テキスト ボックス 65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1" name="直線コネクタ 66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2" name="テキスト ボックス 66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3" name="直線コネクタ 66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4" name="テキスト ボックス 66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5" name="直線コネクタ 66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6" name="テキスト ボックス 66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7" name="直線コネクタ 66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8" name="テキスト ボックス 66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70" name="直線コネクタ 669"/>
        <xdr:cNvCxnSpPr/>
      </xdr:nvCxnSpPr>
      <xdr:spPr>
        <a:xfrm flipV="1">
          <a:off x="19509104" y="936879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71" name="【保健センター・保健所】&#10;一人当たり面積最小値テキスト"/>
        <xdr:cNvSpPr txBox="1"/>
      </xdr:nvSpPr>
      <xdr:spPr>
        <a:xfrm>
          <a:off x="1954784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72" name="直線コネクタ 671"/>
        <xdr:cNvCxnSpPr/>
      </xdr:nvCxnSpPr>
      <xdr:spPr>
        <a:xfrm>
          <a:off x="194437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73" name="【保健センター・保健所】&#10;一人当たり面積最大値テキスト"/>
        <xdr:cNvSpPr txBox="1"/>
      </xdr:nvSpPr>
      <xdr:spPr>
        <a:xfrm>
          <a:off x="1954784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74" name="直線コネクタ 673"/>
        <xdr:cNvCxnSpPr/>
      </xdr:nvCxnSpPr>
      <xdr:spPr>
        <a:xfrm>
          <a:off x="1944370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75" name="【保健センター・保健所】&#10;一人当たり面積平均値テキスト"/>
        <xdr:cNvSpPr txBox="1"/>
      </xdr:nvSpPr>
      <xdr:spPr>
        <a:xfrm>
          <a:off x="1954784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76" name="フローチャート: 判断 675"/>
        <xdr:cNvSpPr/>
      </xdr:nvSpPr>
      <xdr:spPr>
        <a:xfrm>
          <a:off x="1945894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77" name="フローチャート: 判断 676"/>
        <xdr:cNvSpPr/>
      </xdr:nvSpPr>
      <xdr:spPr>
        <a:xfrm>
          <a:off x="18735040" y="10575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78" name="フローチャート: 判断 677"/>
        <xdr:cNvSpPr/>
      </xdr:nvSpPr>
      <xdr:spPr>
        <a:xfrm>
          <a:off x="1793748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79" name="フローチャート: 判断 678"/>
        <xdr:cNvSpPr/>
      </xdr:nvSpPr>
      <xdr:spPr>
        <a:xfrm>
          <a:off x="1716278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80" name="フローチャート: 判断 679"/>
        <xdr:cNvSpPr/>
      </xdr:nvSpPr>
      <xdr:spPr>
        <a:xfrm>
          <a:off x="16388080" y="10556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1" name="テキスト ボックス 68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2" name="テキスト ボックス 68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3" name="テキスト ボックス 68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4" name="テキスト ボックス 68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5" name="テキスト ボックス 68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86" name="楕円 685"/>
        <xdr:cNvSpPr/>
      </xdr:nvSpPr>
      <xdr:spPr>
        <a:xfrm>
          <a:off x="19458940" y="1049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128287</xdr:rowOff>
    </xdr:from>
    <xdr:ext cx="469744" cy="259045"/>
    <xdr:sp macro="" textlink="">
      <xdr:nvSpPr>
        <xdr:cNvPr id="687" name="【保健センター・保健所】&#10;一人当たり面積該当値テキスト"/>
        <xdr:cNvSpPr txBox="1"/>
      </xdr:nvSpPr>
      <xdr:spPr>
        <a:xfrm>
          <a:off x="19547840"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105410</xdr:rowOff>
    </xdr:from>
    <xdr:to>
      <xdr:col>112</xdr:col>
      <xdr:colOff>38100</xdr:colOff>
      <xdr:row>63</xdr:row>
      <xdr:rowOff>35560</xdr:rowOff>
    </xdr:to>
    <xdr:sp macro="" textlink="">
      <xdr:nvSpPr>
        <xdr:cNvPr id="688" name="楕円 687"/>
        <xdr:cNvSpPr/>
      </xdr:nvSpPr>
      <xdr:spPr>
        <a:xfrm>
          <a:off x="18735040" y="1049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156210</xdr:rowOff>
    </xdr:from>
    <xdr:to>
      <xdr:col>116</xdr:col>
      <xdr:colOff>63500</xdr:colOff>
      <xdr:row>62</xdr:row>
      <xdr:rowOff>156210</xdr:rowOff>
    </xdr:to>
    <xdr:cxnSp macro="">
      <xdr:nvCxnSpPr>
        <xdr:cNvPr id="689" name="直線コネクタ 688"/>
        <xdr:cNvCxnSpPr/>
      </xdr:nvCxnSpPr>
      <xdr:spPr>
        <a:xfrm>
          <a:off x="18778220" y="105498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105410</xdr:rowOff>
    </xdr:from>
    <xdr:to>
      <xdr:col>107</xdr:col>
      <xdr:colOff>101600</xdr:colOff>
      <xdr:row>63</xdr:row>
      <xdr:rowOff>35560</xdr:rowOff>
    </xdr:to>
    <xdr:sp macro="" textlink="">
      <xdr:nvSpPr>
        <xdr:cNvPr id="690" name="楕円 689"/>
        <xdr:cNvSpPr/>
      </xdr:nvSpPr>
      <xdr:spPr>
        <a:xfrm>
          <a:off x="17937480" y="1049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156210</xdr:rowOff>
    </xdr:from>
    <xdr:to>
      <xdr:col>111</xdr:col>
      <xdr:colOff>177800</xdr:colOff>
      <xdr:row>62</xdr:row>
      <xdr:rowOff>156210</xdr:rowOff>
    </xdr:to>
    <xdr:cxnSp macro="">
      <xdr:nvCxnSpPr>
        <xdr:cNvPr id="691" name="直線コネクタ 690"/>
        <xdr:cNvCxnSpPr/>
      </xdr:nvCxnSpPr>
      <xdr:spPr>
        <a:xfrm>
          <a:off x="17988280" y="105498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92" name="楕円 691"/>
        <xdr:cNvSpPr/>
      </xdr:nvSpPr>
      <xdr:spPr>
        <a:xfrm>
          <a:off x="17162780" y="1049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156210</xdr:rowOff>
    </xdr:to>
    <xdr:cxnSp macro="">
      <xdr:nvCxnSpPr>
        <xdr:cNvPr id="693" name="直線コネクタ 692"/>
        <xdr:cNvCxnSpPr/>
      </xdr:nvCxnSpPr>
      <xdr:spPr>
        <a:xfrm>
          <a:off x="17213580" y="1054608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94" name="楕円 693"/>
        <xdr:cNvSpPr/>
      </xdr:nvSpPr>
      <xdr:spPr>
        <a:xfrm>
          <a:off x="16388080" y="10495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695" name="直線コネクタ 694"/>
        <xdr:cNvCxnSpPr/>
      </xdr:nvCxnSpPr>
      <xdr:spPr>
        <a:xfrm>
          <a:off x="16431260" y="105460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696" name="n_1aveValue【保健センター・保健所】&#10;一人当たり面積"/>
        <xdr:cNvSpPr txBox="1"/>
      </xdr:nvSpPr>
      <xdr:spPr>
        <a:xfrm>
          <a:off x="185611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97" name="n_2aveValue【保健センター・保健所】&#10;一人当たり面積"/>
        <xdr:cNvSpPr txBox="1"/>
      </xdr:nvSpPr>
      <xdr:spPr>
        <a:xfrm>
          <a:off x="177762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98" name="n_3aveValue【保健センター・保健所】&#10;一人当たり面積"/>
        <xdr:cNvSpPr txBox="1"/>
      </xdr:nvSpPr>
      <xdr:spPr>
        <a:xfrm>
          <a:off x="170015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99" name="n_4aveValue【保健センター・保健所】&#10;一人当たり面積"/>
        <xdr:cNvSpPr txBox="1"/>
      </xdr:nvSpPr>
      <xdr:spPr>
        <a:xfrm>
          <a:off x="1622686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52087</xdr:rowOff>
    </xdr:from>
    <xdr:ext cx="469744" cy="259045"/>
    <xdr:sp macro="" textlink="">
      <xdr:nvSpPr>
        <xdr:cNvPr id="700" name="n_1mainValue【保健センター・保健所】&#10;一人当たり面積"/>
        <xdr:cNvSpPr txBox="1"/>
      </xdr:nvSpPr>
      <xdr:spPr>
        <a:xfrm>
          <a:off x="185611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701" name="n_2mainValue【保健センター・保健所】&#10;一人当たり面積"/>
        <xdr:cNvSpPr txBox="1"/>
      </xdr:nvSpPr>
      <xdr:spPr>
        <a:xfrm>
          <a:off x="177762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02" name="n_3mainValue【保健センター・保健所】&#10;一人当たり面積"/>
        <xdr:cNvSpPr txBox="1"/>
      </xdr:nvSpPr>
      <xdr:spPr>
        <a:xfrm>
          <a:off x="170015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03" name="n_4mainValue【保健センター・保健所】&#10;一人当たり面積"/>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2" name="テキスト ボックス 71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3" name="直線コネクタ 71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4" name="テキスト ボックス 71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5" name="直線コネクタ 71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6" name="テキスト ボックス 715"/>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7" name="直線コネクタ 71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8" name="テキスト ボックス 71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9" name="直線コネクタ 71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0" name="テキスト ボックス 71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1" name="直線コネクタ 72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2" name="テキスト ボックス 72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3" name="直線コネクタ 72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4" name="テキスト ボックス 723"/>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6" name="テキスト ボックス 725"/>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28" name="直線コネクタ 727"/>
        <xdr:cNvCxnSpPr/>
      </xdr:nvCxnSpPr>
      <xdr:spPr>
        <a:xfrm flipV="1">
          <a:off x="14375764" y="13035916"/>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29" name="【消防施設】&#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30" name="直線コネクタ 729"/>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31" name="【消防施設】&#10;有形固定資産減価償却率最大値テキスト"/>
        <xdr:cNvSpPr txBox="1"/>
      </xdr:nvSpPr>
      <xdr:spPr>
        <a:xfrm>
          <a:off x="14414500" y="12814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32" name="直線コネクタ 731"/>
        <xdr:cNvCxnSpPr/>
      </xdr:nvCxnSpPr>
      <xdr:spPr>
        <a:xfrm>
          <a:off x="14287500" y="13035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33" name="【消防施設】&#10;有形固定資産減価償却率平均値テキスト"/>
        <xdr:cNvSpPr txBox="1"/>
      </xdr:nvSpPr>
      <xdr:spPr>
        <a:xfrm>
          <a:off x="1441450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34" name="フローチャート: 判断 733"/>
        <xdr:cNvSpPr/>
      </xdr:nvSpPr>
      <xdr:spPr>
        <a:xfrm>
          <a:off x="14325600" y="1367662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35" name="フローチャート: 判断 734"/>
        <xdr:cNvSpPr/>
      </xdr:nvSpPr>
      <xdr:spPr>
        <a:xfrm>
          <a:off x="1357884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36" name="フローチャート: 判断 735"/>
        <xdr:cNvSpPr/>
      </xdr:nvSpPr>
      <xdr:spPr>
        <a:xfrm>
          <a:off x="1280414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37" name="フローチャート: 判断 736"/>
        <xdr:cNvSpPr/>
      </xdr:nvSpPr>
      <xdr:spPr>
        <a:xfrm>
          <a:off x="12029440" y="136652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38" name="フローチャート: 判断 737"/>
        <xdr:cNvSpPr/>
      </xdr:nvSpPr>
      <xdr:spPr>
        <a:xfrm>
          <a:off x="1123188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9" name="テキスト ボックス 73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0" name="テキスト ボックス 73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1" name="テキスト ボックス 74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2" name="テキスト ボックス 74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3" name="テキスト ボックス 74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143511</xdr:rowOff>
    </xdr:from>
    <xdr:to>
      <xdr:col>85</xdr:col>
      <xdr:colOff>177800</xdr:colOff>
      <xdr:row>81</xdr:row>
      <xdr:rowOff>73661</xdr:rowOff>
    </xdr:to>
    <xdr:sp macro="" textlink="">
      <xdr:nvSpPr>
        <xdr:cNvPr id="744" name="楕円 743"/>
        <xdr:cNvSpPr/>
      </xdr:nvSpPr>
      <xdr:spPr>
        <a:xfrm>
          <a:off x="14325600" y="135547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166388</xdr:rowOff>
    </xdr:from>
    <xdr:ext cx="405111" cy="259045"/>
    <xdr:sp macro="" textlink="">
      <xdr:nvSpPr>
        <xdr:cNvPr id="745" name="【消防施設】&#10;有形固定資産減価償却率該当値テキスト"/>
        <xdr:cNvSpPr txBox="1"/>
      </xdr:nvSpPr>
      <xdr:spPr>
        <a:xfrm>
          <a:off x="14414500"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746" name="楕円 745"/>
        <xdr:cNvSpPr/>
      </xdr:nvSpPr>
      <xdr:spPr>
        <a:xfrm>
          <a:off x="1357884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81</xdr:row>
      <xdr:rowOff>22861</xdr:rowOff>
    </xdr:to>
    <xdr:cxnSp macro="">
      <xdr:nvCxnSpPr>
        <xdr:cNvPr id="747" name="直線コネクタ 746"/>
        <xdr:cNvCxnSpPr/>
      </xdr:nvCxnSpPr>
      <xdr:spPr>
        <a:xfrm>
          <a:off x="13629640" y="13529311"/>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151130</xdr:rowOff>
    </xdr:from>
    <xdr:to>
      <xdr:col>76</xdr:col>
      <xdr:colOff>165100</xdr:colOff>
      <xdr:row>80</xdr:row>
      <xdr:rowOff>81280</xdr:rowOff>
    </xdr:to>
    <xdr:sp macro="" textlink="">
      <xdr:nvSpPr>
        <xdr:cNvPr id="748" name="楕円 747"/>
        <xdr:cNvSpPr/>
      </xdr:nvSpPr>
      <xdr:spPr>
        <a:xfrm>
          <a:off x="12804140" y="13394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30480</xdr:rowOff>
    </xdr:from>
    <xdr:to>
      <xdr:col>81</xdr:col>
      <xdr:colOff>50800</xdr:colOff>
      <xdr:row>80</xdr:row>
      <xdr:rowOff>118111</xdr:rowOff>
    </xdr:to>
    <xdr:cxnSp macro="">
      <xdr:nvCxnSpPr>
        <xdr:cNvPr id="749" name="直線コネクタ 748"/>
        <xdr:cNvCxnSpPr/>
      </xdr:nvCxnSpPr>
      <xdr:spPr>
        <a:xfrm>
          <a:off x="12854940" y="13441680"/>
          <a:ext cx="7747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103505</xdr:rowOff>
    </xdr:from>
    <xdr:to>
      <xdr:col>72</xdr:col>
      <xdr:colOff>38100</xdr:colOff>
      <xdr:row>80</xdr:row>
      <xdr:rowOff>33655</xdr:rowOff>
    </xdr:to>
    <xdr:sp macro="" textlink="">
      <xdr:nvSpPr>
        <xdr:cNvPr id="750" name="楕円 749"/>
        <xdr:cNvSpPr/>
      </xdr:nvSpPr>
      <xdr:spPr>
        <a:xfrm>
          <a:off x="12029440" y="13347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154305</xdr:rowOff>
    </xdr:from>
    <xdr:to>
      <xdr:col>76</xdr:col>
      <xdr:colOff>114300</xdr:colOff>
      <xdr:row>80</xdr:row>
      <xdr:rowOff>30480</xdr:rowOff>
    </xdr:to>
    <xdr:cxnSp macro="">
      <xdr:nvCxnSpPr>
        <xdr:cNvPr id="751" name="直線コネクタ 750"/>
        <xdr:cNvCxnSpPr/>
      </xdr:nvCxnSpPr>
      <xdr:spPr>
        <a:xfrm>
          <a:off x="12072620" y="1339786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2539</xdr:rowOff>
    </xdr:from>
    <xdr:to>
      <xdr:col>67</xdr:col>
      <xdr:colOff>101600</xdr:colOff>
      <xdr:row>79</xdr:row>
      <xdr:rowOff>104139</xdr:rowOff>
    </xdr:to>
    <xdr:sp macro="" textlink="">
      <xdr:nvSpPr>
        <xdr:cNvPr id="752" name="楕円 751"/>
        <xdr:cNvSpPr/>
      </xdr:nvSpPr>
      <xdr:spPr>
        <a:xfrm>
          <a:off x="11231880" y="132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53339</xdr:rowOff>
    </xdr:from>
    <xdr:to>
      <xdr:col>71</xdr:col>
      <xdr:colOff>177800</xdr:colOff>
      <xdr:row>79</xdr:row>
      <xdr:rowOff>154305</xdr:rowOff>
    </xdr:to>
    <xdr:cxnSp macro="">
      <xdr:nvCxnSpPr>
        <xdr:cNvPr id="753" name="直線コネクタ 752"/>
        <xdr:cNvCxnSpPr/>
      </xdr:nvCxnSpPr>
      <xdr:spPr>
        <a:xfrm>
          <a:off x="11282680" y="13296899"/>
          <a:ext cx="78994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54" name="n_1aveValue【消防施設】&#10;有形固定資産減価償却率"/>
        <xdr:cNvSpPr txBox="1"/>
      </xdr:nvSpPr>
      <xdr:spPr>
        <a:xfrm>
          <a:off x="13437244" y="1373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55" name="n_2aveValue【消防施設】&#10;有形固定資産減価償却率"/>
        <xdr:cNvSpPr txBox="1"/>
      </xdr:nvSpPr>
      <xdr:spPr>
        <a:xfrm>
          <a:off x="1267524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56" name="n_3aveValue【消防施設】&#10;有形固定資産減価償却率"/>
        <xdr:cNvSpPr txBox="1"/>
      </xdr:nvSpPr>
      <xdr:spPr>
        <a:xfrm>
          <a:off x="11900544" y="1375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152416</xdr:rowOff>
    </xdr:from>
    <xdr:ext cx="405111" cy="259045"/>
    <xdr:sp macro="" textlink="">
      <xdr:nvSpPr>
        <xdr:cNvPr id="757" name="n_4aveValue【消防施設】&#10;有形固定資産減価償却率"/>
        <xdr:cNvSpPr txBox="1"/>
      </xdr:nvSpPr>
      <xdr:spPr>
        <a:xfrm>
          <a:off x="11102984" y="1373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758" name="n_1mainValue【消防施設】&#10;有形固定資産減価償却率"/>
        <xdr:cNvSpPr txBox="1"/>
      </xdr:nvSpPr>
      <xdr:spPr>
        <a:xfrm>
          <a:off x="13437244" y="1325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97807</xdr:rowOff>
    </xdr:from>
    <xdr:ext cx="405111" cy="259045"/>
    <xdr:sp macro="" textlink="">
      <xdr:nvSpPr>
        <xdr:cNvPr id="759" name="n_2mainValue【消防施設】&#10;有形固定資産減価償却率"/>
        <xdr:cNvSpPr txBox="1"/>
      </xdr:nvSpPr>
      <xdr:spPr>
        <a:xfrm>
          <a:off x="126752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50182</xdr:rowOff>
    </xdr:from>
    <xdr:ext cx="405111" cy="259045"/>
    <xdr:sp macro="" textlink="">
      <xdr:nvSpPr>
        <xdr:cNvPr id="760" name="n_3mainValue【消防施設】&#10;有形固定資産減価償却率"/>
        <xdr:cNvSpPr txBox="1"/>
      </xdr:nvSpPr>
      <xdr:spPr>
        <a:xfrm>
          <a:off x="11900544"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120666</xdr:rowOff>
    </xdr:from>
    <xdr:ext cx="405111" cy="259045"/>
    <xdr:sp macro="" textlink="">
      <xdr:nvSpPr>
        <xdr:cNvPr id="761" name="n_4mainValue【消防施設】&#10;有形固定資産減価償却率"/>
        <xdr:cNvSpPr txBox="1"/>
      </xdr:nvSpPr>
      <xdr:spPr>
        <a:xfrm>
          <a:off x="11102984" y="1302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2" name="直線コネクタ 77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3" name="テキスト ボックス 77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4" name="直線コネクタ 77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5" name="テキスト ボックス 77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6" name="直線コネクタ 77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7" name="テキスト ボックス 77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8" name="直線コネクタ 77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9" name="テキスト ボックス 77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0" name="直線コネクタ 77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1" name="テキスト ボックス 78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3" name="テキスト ボックス 78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85" name="直線コネクタ 784"/>
        <xdr:cNvCxnSpPr/>
      </xdr:nvCxnSpPr>
      <xdr:spPr>
        <a:xfrm flipV="1">
          <a:off x="19509104" y="12937491"/>
          <a:ext cx="0" cy="158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86" name="【消防施設】&#10;一人当たり面積最小値テキスト"/>
        <xdr:cNvSpPr txBox="1"/>
      </xdr:nvSpPr>
      <xdr:spPr>
        <a:xfrm>
          <a:off x="19547840" y="145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87" name="直線コネクタ 786"/>
        <xdr:cNvCxnSpPr/>
      </xdr:nvCxnSpPr>
      <xdr:spPr>
        <a:xfrm>
          <a:off x="19443700" y="1451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88" name="【消防施設】&#10;一人当たり面積最大値テキスト"/>
        <xdr:cNvSpPr txBox="1"/>
      </xdr:nvSpPr>
      <xdr:spPr>
        <a:xfrm>
          <a:off x="19547840" y="127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89" name="直線コネクタ 788"/>
        <xdr:cNvCxnSpPr/>
      </xdr:nvCxnSpPr>
      <xdr:spPr>
        <a:xfrm>
          <a:off x="19443700" y="12937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90" name="【消防施設】&#10;一人当たり面積平均値テキスト"/>
        <xdr:cNvSpPr txBox="1"/>
      </xdr:nvSpPr>
      <xdr:spPr>
        <a:xfrm>
          <a:off x="19547840" y="1418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91" name="フローチャート: 判断 790"/>
        <xdr:cNvSpPr/>
      </xdr:nvSpPr>
      <xdr:spPr>
        <a:xfrm>
          <a:off x="194589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92" name="フローチャート: 判断 791"/>
        <xdr:cNvSpPr/>
      </xdr:nvSpPr>
      <xdr:spPr>
        <a:xfrm>
          <a:off x="18735040" y="14337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93" name="フローチャート: 判断 792"/>
        <xdr:cNvSpPr/>
      </xdr:nvSpPr>
      <xdr:spPr>
        <a:xfrm>
          <a:off x="17937480" y="14334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94" name="フローチャート: 判断 793"/>
        <xdr:cNvSpPr/>
      </xdr:nvSpPr>
      <xdr:spPr>
        <a:xfrm>
          <a:off x="1716278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95" name="フローチャート: 判断 794"/>
        <xdr:cNvSpPr/>
      </xdr:nvSpPr>
      <xdr:spPr>
        <a:xfrm>
          <a:off x="16388080" y="14387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6" name="テキスト ボックス 79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801" name="楕円 800"/>
        <xdr:cNvSpPr/>
      </xdr:nvSpPr>
      <xdr:spPr>
        <a:xfrm>
          <a:off x="19458940" y="14392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59708</xdr:rowOff>
    </xdr:from>
    <xdr:ext cx="469744" cy="259045"/>
    <xdr:sp macro="" textlink="">
      <xdr:nvSpPr>
        <xdr:cNvPr id="802" name="【消防施設】&#10;一人当たり面積該当値テキスト"/>
        <xdr:cNvSpPr txBox="1"/>
      </xdr:nvSpPr>
      <xdr:spPr>
        <a:xfrm>
          <a:off x="19547840" y="1430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803" name="楕円 802"/>
        <xdr:cNvSpPr/>
      </xdr:nvSpPr>
      <xdr:spPr>
        <a:xfrm>
          <a:off x="18735040" y="14392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804" name="直線コネクタ 803"/>
        <xdr:cNvCxnSpPr/>
      </xdr:nvCxnSpPr>
      <xdr:spPr>
        <a:xfrm>
          <a:off x="18778220" y="1443990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805" name="楕円 804"/>
        <xdr:cNvSpPr/>
      </xdr:nvSpPr>
      <xdr:spPr>
        <a:xfrm>
          <a:off x="17937480" y="14392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806" name="直線コネクタ 805"/>
        <xdr:cNvCxnSpPr/>
      </xdr:nvCxnSpPr>
      <xdr:spPr>
        <a:xfrm>
          <a:off x="17988280" y="144399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140970</xdr:rowOff>
    </xdr:from>
    <xdr:to>
      <xdr:col>102</xdr:col>
      <xdr:colOff>165100</xdr:colOff>
      <xdr:row>86</xdr:row>
      <xdr:rowOff>71120</xdr:rowOff>
    </xdr:to>
    <xdr:sp macro="" textlink="">
      <xdr:nvSpPr>
        <xdr:cNvPr id="807" name="楕円 806"/>
        <xdr:cNvSpPr/>
      </xdr:nvSpPr>
      <xdr:spPr>
        <a:xfrm>
          <a:off x="17162780" y="14390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20320</xdr:rowOff>
    </xdr:from>
    <xdr:to>
      <xdr:col>107</xdr:col>
      <xdr:colOff>50800</xdr:colOff>
      <xdr:row>86</xdr:row>
      <xdr:rowOff>22861</xdr:rowOff>
    </xdr:to>
    <xdr:cxnSp macro="">
      <xdr:nvCxnSpPr>
        <xdr:cNvPr id="808" name="直線コネクタ 807"/>
        <xdr:cNvCxnSpPr/>
      </xdr:nvCxnSpPr>
      <xdr:spPr>
        <a:xfrm>
          <a:off x="17213580" y="14437360"/>
          <a:ext cx="7747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140970</xdr:rowOff>
    </xdr:from>
    <xdr:to>
      <xdr:col>98</xdr:col>
      <xdr:colOff>38100</xdr:colOff>
      <xdr:row>86</xdr:row>
      <xdr:rowOff>71120</xdr:rowOff>
    </xdr:to>
    <xdr:sp macro="" textlink="">
      <xdr:nvSpPr>
        <xdr:cNvPr id="809" name="楕円 808"/>
        <xdr:cNvSpPr/>
      </xdr:nvSpPr>
      <xdr:spPr>
        <a:xfrm>
          <a:off x="16388080" y="14390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20320</xdr:rowOff>
    </xdr:from>
    <xdr:to>
      <xdr:col>102</xdr:col>
      <xdr:colOff>114300</xdr:colOff>
      <xdr:row>86</xdr:row>
      <xdr:rowOff>20320</xdr:rowOff>
    </xdr:to>
    <xdr:cxnSp macro="">
      <xdr:nvCxnSpPr>
        <xdr:cNvPr id="810" name="直線コネクタ 809"/>
        <xdr:cNvCxnSpPr/>
      </xdr:nvCxnSpPr>
      <xdr:spPr>
        <a:xfrm>
          <a:off x="16431260" y="144373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11" name="n_1aveValue【消防施設】&#10;一人当たり面積"/>
        <xdr:cNvSpPr txBox="1"/>
      </xdr:nvSpPr>
      <xdr:spPr>
        <a:xfrm>
          <a:off x="1856112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12" name="n_2aveValue【消防施設】&#10;一人当たり面積"/>
        <xdr:cNvSpPr txBox="1"/>
      </xdr:nvSpPr>
      <xdr:spPr>
        <a:xfrm>
          <a:off x="17776267" y="141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13" name="n_3aveValue【消防施設】&#10;一人当たり面積"/>
        <xdr:cNvSpPr txBox="1"/>
      </xdr:nvSpPr>
      <xdr:spPr>
        <a:xfrm>
          <a:off x="17001567" y="141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14" name="n_4aveValue【消防施設】&#10;一人当たり面積"/>
        <xdr:cNvSpPr txBox="1"/>
      </xdr:nvSpPr>
      <xdr:spPr>
        <a:xfrm>
          <a:off x="16226867" y="141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815" name="n_1mainValue【消防施設】&#10;一人当たり面積"/>
        <xdr:cNvSpPr txBox="1"/>
      </xdr:nvSpPr>
      <xdr:spPr>
        <a:xfrm>
          <a:off x="18561127"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816" name="n_2mainValue【消防施設】&#10;一人当たり面積"/>
        <xdr:cNvSpPr txBox="1"/>
      </xdr:nvSpPr>
      <xdr:spPr>
        <a:xfrm>
          <a:off x="17776267"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62247</xdr:rowOff>
    </xdr:from>
    <xdr:ext cx="469744" cy="259045"/>
    <xdr:sp macro="" textlink="">
      <xdr:nvSpPr>
        <xdr:cNvPr id="817" name="n_3mainValue【消防施設】&#10;一人当たり面積"/>
        <xdr:cNvSpPr txBox="1"/>
      </xdr:nvSpPr>
      <xdr:spPr>
        <a:xfrm>
          <a:off x="17001567" y="1447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62247</xdr:rowOff>
    </xdr:from>
    <xdr:ext cx="469744" cy="259045"/>
    <xdr:sp macro="" textlink="">
      <xdr:nvSpPr>
        <xdr:cNvPr id="818" name="n_4mainValue【消防施設】&#10;一人当たり面積"/>
        <xdr:cNvSpPr txBox="1"/>
      </xdr:nvSpPr>
      <xdr:spPr>
        <a:xfrm>
          <a:off x="16226867" y="1447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9" name="正方形/長方形 81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0" name="正方形/長方形 81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1" name="正方形/長方形 82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2" name="正方形/長方形 82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3" name="正方形/長方形 82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4" name="正方形/長方形 82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5" name="正方形/長方形 82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正方形/長方形 82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7" name="テキスト ボックス 82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8" name="直線コネクタ 82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9" name="テキスト ボックス 82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0" name="直線コネクタ 82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1" name="テキスト ボックス 83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2" name="直線コネクタ 83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3" name="テキスト ボックス 83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4" name="直線コネクタ 83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5" name="テキスト ボックス 83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6" name="直線コネクタ 83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7" name="テキスト ボックス 83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8" name="直線コネクタ 83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9" name="テキスト ボックス 83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0" name="直線コネクタ 83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1" name="テキスト ボックス 84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44" name="直線コネクタ 843"/>
        <xdr:cNvCxnSpPr/>
      </xdr:nvCxnSpPr>
      <xdr:spPr>
        <a:xfrm flipV="1">
          <a:off x="14375764" y="16774886"/>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45" name="【庁舎】&#10;有形固定資産減価償却率最小値テキスト"/>
        <xdr:cNvSpPr txBox="1"/>
      </xdr:nvSpPr>
      <xdr:spPr>
        <a:xfrm>
          <a:off x="14414500" y="1830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46" name="直線コネクタ 845"/>
        <xdr:cNvCxnSpPr/>
      </xdr:nvCxnSpPr>
      <xdr:spPr>
        <a:xfrm>
          <a:off x="14287500" y="18301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47" name="【庁舎】&#10;有形固定資産減価償却率最大値テキスト"/>
        <xdr:cNvSpPr txBox="1"/>
      </xdr:nvSpPr>
      <xdr:spPr>
        <a:xfrm>
          <a:off x="1441450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48" name="直線コネクタ 847"/>
        <xdr:cNvCxnSpPr/>
      </xdr:nvCxnSpPr>
      <xdr:spPr>
        <a:xfrm>
          <a:off x="1428750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49" name="【庁舎】&#10;有形固定資産減価償却率平均値テキスト"/>
        <xdr:cNvSpPr txBox="1"/>
      </xdr:nvSpPr>
      <xdr:spPr>
        <a:xfrm>
          <a:off x="14414500" y="1734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50" name="フローチャート: 判断 849"/>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51" name="フローチャート: 判断 850"/>
        <xdr:cNvSpPr/>
      </xdr:nvSpPr>
      <xdr:spPr>
        <a:xfrm>
          <a:off x="1357884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52" name="フローチャート: 判断 851"/>
        <xdr:cNvSpPr/>
      </xdr:nvSpPr>
      <xdr:spPr>
        <a:xfrm>
          <a:off x="1280414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53" name="フローチャート: 判断 852"/>
        <xdr:cNvSpPr/>
      </xdr:nvSpPr>
      <xdr:spPr>
        <a:xfrm>
          <a:off x="12029440" y="176422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54" name="フローチャート: 判断 853"/>
        <xdr:cNvSpPr/>
      </xdr:nvSpPr>
      <xdr:spPr>
        <a:xfrm>
          <a:off x="1123188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5" name="テキスト ボックス 85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6" name="テキスト ボックス 85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7" name="テキスト ボックス 85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8" name="テキスト ボックス 85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9" name="テキスト ボックス 85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89081</xdr:rowOff>
    </xdr:from>
    <xdr:to>
      <xdr:col>85</xdr:col>
      <xdr:colOff>177800</xdr:colOff>
      <xdr:row>106</xdr:row>
      <xdr:rowOff>19231</xdr:rowOff>
    </xdr:to>
    <xdr:sp macro="" textlink="">
      <xdr:nvSpPr>
        <xdr:cNvPr id="860" name="楕円 859"/>
        <xdr:cNvSpPr/>
      </xdr:nvSpPr>
      <xdr:spPr>
        <a:xfrm>
          <a:off x="14325600" y="1769128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67508</xdr:rowOff>
    </xdr:from>
    <xdr:ext cx="405111" cy="259045"/>
    <xdr:sp macro="" textlink="">
      <xdr:nvSpPr>
        <xdr:cNvPr id="861" name="【庁舎】&#10;有形固定資産減価償却率該当値テキスト"/>
        <xdr:cNvSpPr txBox="1"/>
      </xdr:nvSpPr>
      <xdr:spPr>
        <a:xfrm>
          <a:off x="14414500" y="176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862" name="楕円 861"/>
        <xdr:cNvSpPr/>
      </xdr:nvSpPr>
      <xdr:spPr>
        <a:xfrm>
          <a:off x="1357884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105</xdr:row>
      <xdr:rowOff>139881</xdr:rowOff>
    </xdr:to>
    <xdr:cxnSp macro="">
      <xdr:nvCxnSpPr>
        <xdr:cNvPr id="863" name="直線コネクタ 862"/>
        <xdr:cNvCxnSpPr/>
      </xdr:nvCxnSpPr>
      <xdr:spPr>
        <a:xfrm>
          <a:off x="13629640" y="17681666"/>
          <a:ext cx="74676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146231</xdr:rowOff>
    </xdr:from>
    <xdr:to>
      <xdr:col>76</xdr:col>
      <xdr:colOff>165100</xdr:colOff>
      <xdr:row>105</xdr:row>
      <xdr:rowOff>76381</xdr:rowOff>
    </xdr:to>
    <xdr:sp macro="" textlink="">
      <xdr:nvSpPr>
        <xdr:cNvPr id="864" name="楕円 863"/>
        <xdr:cNvSpPr/>
      </xdr:nvSpPr>
      <xdr:spPr>
        <a:xfrm>
          <a:off x="12804140" y="1758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25581</xdr:rowOff>
    </xdr:from>
    <xdr:to>
      <xdr:col>81</xdr:col>
      <xdr:colOff>50800</xdr:colOff>
      <xdr:row>105</xdr:row>
      <xdr:rowOff>79466</xdr:rowOff>
    </xdr:to>
    <xdr:cxnSp macro="">
      <xdr:nvCxnSpPr>
        <xdr:cNvPr id="865" name="直線コネクタ 864"/>
        <xdr:cNvCxnSpPr/>
      </xdr:nvCxnSpPr>
      <xdr:spPr>
        <a:xfrm>
          <a:off x="12854940" y="17627781"/>
          <a:ext cx="7747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92348</xdr:rowOff>
    </xdr:from>
    <xdr:to>
      <xdr:col>72</xdr:col>
      <xdr:colOff>38100</xdr:colOff>
      <xdr:row>105</xdr:row>
      <xdr:rowOff>22498</xdr:rowOff>
    </xdr:to>
    <xdr:sp macro="" textlink="">
      <xdr:nvSpPr>
        <xdr:cNvPr id="866" name="楕円 865"/>
        <xdr:cNvSpPr/>
      </xdr:nvSpPr>
      <xdr:spPr>
        <a:xfrm>
          <a:off x="12029440" y="17526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105</xdr:row>
      <xdr:rowOff>25581</xdr:rowOff>
    </xdr:to>
    <xdr:cxnSp macro="">
      <xdr:nvCxnSpPr>
        <xdr:cNvPr id="867" name="直線コネクタ 866"/>
        <xdr:cNvCxnSpPr/>
      </xdr:nvCxnSpPr>
      <xdr:spPr>
        <a:xfrm>
          <a:off x="12072620" y="17577708"/>
          <a:ext cx="78232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31931</xdr:rowOff>
    </xdr:from>
    <xdr:to>
      <xdr:col>67</xdr:col>
      <xdr:colOff>101600</xdr:colOff>
      <xdr:row>104</xdr:row>
      <xdr:rowOff>133531</xdr:rowOff>
    </xdr:to>
    <xdr:sp macro="" textlink="">
      <xdr:nvSpPr>
        <xdr:cNvPr id="868" name="楕円 867"/>
        <xdr:cNvSpPr/>
      </xdr:nvSpPr>
      <xdr:spPr>
        <a:xfrm>
          <a:off x="11231880" y="174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82731</xdr:rowOff>
    </xdr:from>
    <xdr:to>
      <xdr:col>71</xdr:col>
      <xdr:colOff>177800</xdr:colOff>
      <xdr:row>104</xdr:row>
      <xdr:rowOff>143148</xdr:rowOff>
    </xdr:to>
    <xdr:cxnSp macro="">
      <xdr:nvCxnSpPr>
        <xdr:cNvPr id="869" name="直線コネクタ 868"/>
        <xdr:cNvCxnSpPr/>
      </xdr:nvCxnSpPr>
      <xdr:spPr>
        <a:xfrm>
          <a:off x="11282680" y="17517291"/>
          <a:ext cx="78994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70" name="n_1aveValue【庁舎】&#10;有形固定資産減価償却率"/>
        <xdr:cNvSpPr txBox="1"/>
      </xdr:nvSpPr>
      <xdr:spPr>
        <a:xfrm>
          <a:off x="1343724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71" name="n_2aveValue【庁舎】&#10;有形固定資産減価償却率"/>
        <xdr:cNvSpPr txBox="1"/>
      </xdr:nvSpPr>
      <xdr:spPr>
        <a:xfrm>
          <a:off x="1267524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72" name="n_3aveValue【庁舎】&#10;有形固定資産減価償却率"/>
        <xdr:cNvSpPr txBox="1"/>
      </xdr:nvSpPr>
      <xdr:spPr>
        <a:xfrm>
          <a:off x="11900544" y="1773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873" name="n_4aveValue【庁舎】&#10;有形固定資産減価償却率"/>
        <xdr:cNvSpPr txBox="1"/>
      </xdr:nvSpPr>
      <xdr:spPr>
        <a:xfrm>
          <a:off x="11102984" y="1767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121393</xdr:rowOff>
    </xdr:from>
    <xdr:ext cx="405111" cy="259045"/>
    <xdr:sp macro="" textlink="">
      <xdr:nvSpPr>
        <xdr:cNvPr id="874" name="n_1mainValue【庁舎】&#10;有形固定資産減価償却率"/>
        <xdr:cNvSpPr txBox="1"/>
      </xdr:nvSpPr>
      <xdr:spPr>
        <a:xfrm>
          <a:off x="134372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92908</xdr:rowOff>
    </xdr:from>
    <xdr:ext cx="405111" cy="259045"/>
    <xdr:sp macro="" textlink="">
      <xdr:nvSpPr>
        <xdr:cNvPr id="875" name="n_2mainValue【庁舎】&#10;有形固定資産減価償却率"/>
        <xdr:cNvSpPr txBox="1"/>
      </xdr:nvSpPr>
      <xdr:spPr>
        <a:xfrm>
          <a:off x="12675244" y="1735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39025</xdr:rowOff>
    </xdr:from>
    <xdr:ext cx="405111" cy="259045"/>
    <xdr:sp macro="" textlink="">
      <xdr:nvSpPr>
        <xdr:cNvPr id="876" name="n_3mainValue【庁舎】&#10;有形固定資産減価償却率"/>
        <xdr:cNvSpPr txBox="1"/>
      </xdr:nvSpPr>
      <xdr:spPr>
        <a:xfrm>
          <a:off x="11900544"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150058</xdr:rowOff>
    </xdr:from>
    <xdr:ext cx="405111" cy="259045"/>
    <xdr:sp macro="" textlink="">
      <xdr:nvSpPr>
        <xdr:cNvPr id="877" name="n_4mainValue【庁舎】&#10;有形固定資産減価償却率"/>
        <xdr:cNvSpPr txBox="1"/>
      </xdr:nvSpPr>
      <xdr:spPr>
        <a:xfrm>
          <a:off x="11102984" y="1724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8" name="正方形/長方形 87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9" name="正方形/長方形 87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0" name="正方形/長方形 87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1" name="正方形/長方形 88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2" name="正方形/長方形 88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3" name="正方形/長方形 88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4" name="正方形/長方形 88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5" name="正方形/長方形 88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6" name="テキスト ボックス 88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7" name="直線コネクタ 88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8" name="直線コネクタ 887"/>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9" name="テキスト ボックス 888"/>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0" name="直線コネクタ 889"/>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1" name="テキスト ボックス 890"/>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2" name="直線コネクタ 891"/>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3" name="テキスト ボックス 892"/>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4" name="直線コネクタ 893"/>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5" name="テキスト ボックス 894"/>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99" name="直線コネクタ 898"/>
        <xdr:cNvCxnSpPr/>
      </xdr:nvCxnSpPr>
      <xdr:spPr>
        <a:xfrm flipV="1">
          <a:off x="19509104" y="16763999"/>
          <a:ext cx="0" cy="136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00" name="【庁舎】&#10;一人当たり面積最小値テキスト"/>
        <xdr:cNvSpPr txBox="1"/>
      </xdr:nvSpPr>
      <xdr:spPr>
        <a:xfrm>
          <a:off x="19547840" y="181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01" name="直線コネクタ 900"/>
        <xdr:cNvCxnSpPr/>
      </xdr:nvCxnSpPr>
      <xdr:spPr>
        <a:xfrm>
          <a:off x="19443700" y="18126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02" name="【庁舎】&#10;一人当たり面積最大値テキスト"/>
        <xdr:cNvSpPr txBox="1"/>
      </xdr:nvSpPr>
      <xdr:spPr>
        <a:xfrm>
          <a:off x="19547840" y="1654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03" name="直線コネクタ 902"/>
        <xdr:cNvCxnSpPr/>
      </xdr:nvCxnSpPr>
      <xdr:spPr>
        <a:xfrm>
          <a:off x="19443700" y="16763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04" name="【庁舎】&#10;一人当たり面積平均値テキスト"/>
        <xdr:cNvSpPr txBox="1"/>
      </xdr:nvSpPr>
      <xdr:spPr>
        <a:xfrm>
          <a:off x="19547840" y="1738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05" name="フローチャート: 判断 904"/>
        <xdr:cNvSpPr/>
      </xdr:nvSpPr>
      <xdr:spPr>
        <a:xfrm>
          <a:off x="19458940" y="17530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06" name="フローチャート: 判断 905"/>
        <xdr:cNvSpPr/>
      </xdr:nvSpPr>
      <xdr:spPr>
        <a:xfrm>
          <a:off x="18735040" y="1758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07" name="フローチャート: 判断 906"/>
        <xdr:cNvSpPr/>
      </xdr:nvSpPr>
      <xdr:spPr>
        <a:xfrm>
          <a:off x="17937480" y="1758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08" name="フローチャート: 判断 907"/>
        <xdr:cNvSpPr/>
      </xdr:nvSpPr>
      <xdr:spPr>
        <a:xfrm>
          <a:off x="17162780" y="174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09" name="フローチャート: 判断 908"/>
        <xdr:cNvSpPr/>
      </xdr:nvSpPr>
      <xdr:spPr>
        <a:xfrm>
          <a:off x="16388080" y="17521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0" name="テキスト ボックス 90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32258</xdr:rowOff>
    </xdr:from>
    <xdr:to>
      <xdr:col>116</xdr:col>
      <xdr:colOff>114300</xdr:colOff>
      <xdr:row>105</xdr:row>
      <xdr:rowOff>133858</xdr:rowOff>
    </xdr:to>
    <xdr:sp macro="" textlink="">
      <xdr:nvSpPr>
        <xdr:cNvPr id="915" name="楕円 914"/>
        <xdr:cNvSpPr/>
      </xdr:nvSpPr>
      <xdr:spPr>
        <a:xfrm>
          <a:off x="1945894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10685</xdr:rowOff>
    </xdr:from>
    <xdr:ext cx="469744" cy="259045"/>
    <xdr:sp macro="" textlink="">
      <xdr:nvSpPr>
        <xdr:cNvPr id="916" name="【庁舎】&#10;一人当たり面積該当値テキスト"/>
        <xdr:cNvSpPr txBox="1"/>
      </xdr:nvSpPr>
      <xdr:spPr>
        <a:xfrm>
          <a:off x="19547840" y="1761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29972</xdr:rowOff>
    </xdr:from>
    <xdr:to>
      <xdr:col>112</xdr:col>
      <xdr:colOff>38100</xdr:colOff>
      <xdr:row>105</xdr:row>
      <xdr:rowOff>131572</xdr:rowOff>
    </xdr:to>
    <xdr:sp macro="" textlink="">
      <xdr:nvSpPr>
        <xdr:cNvPr id="917" name="楕円 916"/>
        <xdr:cNvSpPr/>
      </xdr:nvSpPr>
      <xdr:spPr>
        <a:xfrm>
          <a:off x="18735040" y="176321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80772</xdr:rowOff>
    </xdr:from>
    <xdr:to>
      <xdr:col>116</xdr:col>
      <xdr:colOff>63500</xdr:colOff>
      <xdr:row>105</xdr:row>
      <xdr:rowOff>83058</xdr:rowOff>
    </xdr:to>
    <xdr:cxnSp macro="">
      <xdr:nvCxnSpPr>
        <xdr:cNvPr id="918" name="直線コネクタ 917"/>
        <xdr:cNvCxnSpPr/>
      </xdr:nvCxnSpPr>
      <xdr:spPr>
        <a:xfrm>
          <a:off x="18778220" y="17682972"/>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919" name="楕円 918"/>
        <xdr:cNvSpPr/>
      </xdr:nvSpPr>
      <xdr:spPr>
        <a:xfrm>
          <a:off x="1793748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80772</xdr:rowOff>
    </xdr:to>
    <xdr:cxnSp macro="">
      <xdr:nvCxnSpPr>
        <xdr:cNvPr id="920" name="直線コネクタ 919"/>
        <xdr:cNvCxnSpPr/>
      </xdr:nvCxnSpPr>
      <xdr:spPr>
        <a:xfrm>
          <a:off x="17988280" y="1767840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21" name="楕円 920"/>
        <xdr:cNvSpPr/>
      </xdr:nvSpPr>
      <xdr:spPr>
        <a:xfrm>
          <a:off x="1716278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76200</xdr:rowOff>
    </xdr:to>
    <xdr:cxnSp macro="">
      <xdr:nvCxnSpPr>
        <xdr:cNvPr id="922" name="直線コネクタ 921"/>
        <xdr:cNvCxnSpPr/>
      </xdr:nvCxnSpPr>
      <xdr:spPr>
        <a:xfrm>
          <a:off x="17213580" y="176784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20828</xdr:rowOff>
    </xdr:from>
    <xdr:to>
      <xdr:col>98</xdr:col>
      <xdr:colOff>38100</xdr:colOff>
      <xdr:row>105</xdr:row>
      <xdr:rowOff>122428</xdr:rowOff>
    </xdr:to>
    <xdr:sp macro="" textlink="">
      <xdr:nvSpPr>
        <xdr:cNvPr id="923" name="楕円 922"/>
        <xdr:cNvSpPr/>
      </xdr:nvSpPr>
      <xdr:spPr>
        <a:xfrm>
          <a:off x="16388080" y="176230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71628</xdr:rowOff>
    </xdr:from>
    <xdr:to>
      <xdr:col>102</xdr:col>
      <xdr:colOff>114300</xdr:colOff>
      <xdr:row>105</xdr:row>
      <xdr:rowOff>76200</xdr:rowOff>
    </xdr:to>
    <xdr:cxnSp macro="">
      <xdr:nvCxnSpPr>
        <xdr:cNvPr id="924" name="直線コネクタ 923"/>
        <xdr:cNvCxnSpPr/>
      </xdr:nvCxnSpPr>
      <xdr:spPr>
        <a:xfrm>
          <a:off x="16431260" y="1767382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925" name="n_1aveValue【庁舎】&#10;一人当たり面積"/>
        <xdr:cNvSpPr txBox="1"/>
      </xdr:nvSpPr>
      <xdr:spPr>
        <a:xfrm>
          <a:off x="18561127" y="1736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926" name="n_2aveValue【庁舎】&#10;一人当たり面積"/>
        <xdr:cNvSpPr txBox="1"/>
      </xdr:nvSpPr>
      <xdr:spPr>
        <a:xfrm>
          <a:off x="17776267" y="173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27" name="n_3aveValue【庁舎】&#10;一人当たり面積"/>
        <xdr:cNvSpPr txBox="1"/>
      </xdr:nvSpPr>
      <xdr:spPr>
        <a:xfrm>
          <a:off x="17001567" y="172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28" name="n_4aveValue【庁舎】&#10;一人当たり面積"/>
        <xdr:cNvSpPr txBox="1"/>
      </xdr:nvSpPr>
      <xdr:spPr>
        <a:xfrm>
          <a:off x="16226867" y="173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122699</xdr:rowOff>
    </xdr:from>
    <xdr:ext cx="469744" cy="259045"/>
    <xdr:sp macro="" textlink="">
      <xdr:nvSpPr>
        <xdr:cNvPr id="929" name="n_1mainValue【庁舎】&#10;一人当たり面積"/>
        <xdr:cNvSpPr txBox="1"/>
      </xdr:nvSpPr>
      <xdr:spPr>
        <a:xfrm>
          <a:off x="18561127" y="1772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118127</xdr:rowOff>
    </xdr:from>
    <xdr:ext cx="469744" cy="259045"/>
    <xdr:sp macro="" textlink="">
      <xdr:nvSpPr>
        <xdr:cNvPr id="930" name="n_2mainValue【庁舎】&#10;一人当たり面積"/>
        <xdr:cNvSpPr txBox="1"/>
      </xdr:nvSpPr>
      <xdr:spPr>
        <a:xfrm>
          <a:off x="17776267"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118127</xdr:rowOff>
    </xdr:from>
    <xdr:ext cx="469744" cy="259045"/>
    <xdr:sp macro="" textlink="">
      <xdr:nvSpPr>
        <xdr:cNvPr id="931" name="n_3mainValue【庁舎】&#10;一人当たり面積"/>
        <xdr:cNvSpPr txBox="1"/>
      </xdr:nvSpPr>
      <xdr:spPr>
        <a:xfrm>
          <a:off x="17001567"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113555</xdr:rowOff>
    </xdr:from>
    <xdr:ext cx="469744" cy="259045"/>
    <xdr:sp macro="" textlink="">
      <xdr:nvSpPr>
        <xdr:cNvPr id="932" name="n_4mainValue【庁舎】&#10;一人当たり面積"/>
        <xdr:cNvSpPr txBox="1"/>
      </xdr:nvSpPr>
      <xdr:spPr>
        <a:xfrm>
          <a:off x="16226867" y="177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施設については、合併前の旧３町時代の水準を確保できるように、原則全ての施設を活用しており、一人当たりの面積については高いものとなっている。耐用年数や利用状況などを考慮しながら、長寿命化や用途変更、統廃合を進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は市民会館だけではなく、公民館の面積も含まれているため一人当たり面積が高くなっている。また、市民のよりどころとして生涯学習センターを改築するなど、新たな施設整備も行っている。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庁舎については、合併前の旧３庁舎を統合する際、昭和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年建築の建物（平成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年に耐震補強済）の増築で対応している。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35,618
35,269
64.44
18,077,387
17,406,922
390,927
10,187,480
23,651,886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直近</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年間で逓減傾向にあり、類似団体平均を</a:t>
          </a:r>
          <a:r>
            <a:rPr lang="en-US" altLang="ja-JP" sz="1100" b="0" i="0" baseline="0">
              <a:solidFill>
                <a:schemeClr val="dk1"/>
              </a:solidFill>
              <a:effectLst/>
              <a:latin typeface="+mn-lt"/>
              <a:ea typeface="+mn-ea"/>
              <a:cs typeface="+mn-cs"/>
            </a:rPr>
            <a:t>0.15</a:t>
          </a:r>
          <a:r>
            <a:rPr lang="ja-JP" altLang="ja-JP" sz="1100" b="0" i="0" baseline="0">
              <a:solidFill>
                <a:schemeClr val="dk1"/>
              </a:solidFill>
              <a:effectLst/>
              <a:latin typeface="+mn-lt"/>
              <a:ea typeface="+mn-ea"/>
              <a:cs typeface="+mn-cs"/>
            </a:rPr>
            <a:t>ポイント下回っている。積極的な定住促進事業の展開、市税の徴収率向上対策等により歳入確保に努める一方で、</a:t>
          </a:r>
          <a:r>
            <a:rPr lang="ja-JP" altLang="en-US"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次行政改革大綱（令和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年度～令和</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年度）に基づき、業務の合理化・効率化を積極的に推進し</a:t>
          </a:r>
          <a:r>
            <a:rPr lang="ja-JP" altLang="ja-JP" sz="1100" b="0" i="0" baseline="0">
              <a:solidFill>
                <a:schemeClr val="dk1"/>
              </a:solidFill>
              <a:effectLst/>
              <a:latin typeface="+mn-lt"/>
              <a:ea typeface="+mn-ea"/>
              <a:cs typeface="+mn-cs"/>
            </a:rPr>
            <a:t>、財政の健全化を図る。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物件費（行政情報システム更新等）、扶助費（生活保護、児童福祉費等）や他会計への操出金の</a:t>
          </a:r>
          <a:r>
            <a:rPr lang="ja-JP" altLang="ja-JP" sz="1100" b="0" i="0" baseline="0">
              <a:solidFill>
                <a:schemeClr val="dk1"/>
              </a:solidFill>
              <a:effectLst/>
              <a:latin typeface="+mn-lt"/>
              <a:ea typeface="+mn-ea"/>
              <a:cs typeface="+mn-cs"/>
            </a:rPr>
            <a:t>増加により、前年より</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ポイント増加した。公債費については、今後減少する方向となるが、社会的背景による扶助費等の義務的経費の増加や</a:t>
          </a:r>
          <a:r>
            <a:rPr lang="ja-JP" altLang="en-US" sz="1100" b="0" i="0" baseline="0">
              <a:solidFill>
                <a:schemeClr val="dk1"/>
              </a:solidFill>
              <a:effectLst/>
              <a:latin typeface="+mn-lt"/>
              <a:ea typeface="+mn-ea"/>
              <a:cs typeface="+mn-cs"/>
            </a:rPr>
            <a:t>体育施設</a:t>
          </a:r>
          <a:r>
            <a:rPr lang="ja-JP" altLang="ja-JP" sz="1100" b="0" i="0" baseline="0">
              <a:solidFill>
                <a:schemeClr val="dk1"/>
              </a:solidFill>
              <a:effectLst/>
              <a:latin typeface="+mn-lt"/>
              <a:ea typeface="+mn-ea"/>
              <a:cs typeface="+mn-cs"/>
            </a:rPr>
            <a:t>等の公共施設の長寿命化に向けた維持管理費の増加が見込まれる。今後も事業の見直しを進め、優先度の低い事業について計画的に廃止・縮小を進め、経常経費の削減を図る。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155448</xdr:rowOff>
    </xdr:to>
    <xdr:cxnSp macro="">
      <xdr:nvCxnSpPr>
        <xdr:cNvPr id="130" name="直線コネクタ 129"/>
        <xdr:cNvCxnSpPr/>
      </xdr:nvCxnSpPr>
      <xdr:spPr>
        <a:xfrm>
          <a:off x="4114800" y="1067435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44450</xdr:rowOff>
    </xdr:to>
    <xdr:cxnSp macro="">
      <xdr:nvCxnSpPr>
        <xdr:cNvPr id="133" name="直線コネクタ 132"/>
        <xdr:cNvCxnSpPr/>
      </xdr:nvCxnSpPr>
      <xdr:spPr>
        <a:xfrm>
          <a:off x="3225800" y="1058265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100076</xdr:rowOff>
    </xdr:from>
    <xdr:to>
      <xdr:col>15</xdr:col>
      <xdr:colOff>82550</xdr:colOff>
      <xdr:row>61</xdr:row>
      <xdr:rowOff>124206</xdr:rowOff>
    </xdr:to>
    <xdr:cxnSp macro="">
      <xdr:nvCxnSpPr>
        <xdr:cNvPr id="136" name="直線コネクタ 135"/>
        <xdr:cNvCxnSpPr/>
      </xdr:nvCxnSpPr>
      <xdr:spPr>
        <a:xfrm>
          <a:off x="2336800" y="105585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95504</xdr:rowOff>
    </xdr:from>
    <xdr:to>
      <xdr:col>11</xdr:col>
      <xdr:colOff>31750</xdr:colOff>
      <xdr:row>61</xdr:row>
      <xdr:rowOff>100076</xdr:rowOff>
    </xdr:to>
    <xdr:cxnSp macro="">
      <xdr:nvCxnSpPr>
        <xdr:cNvPr id="139" name="直線コネクタ 138"/>
        <xdr:cNvCxnSpPr/>
      </xdr:nvCxnSpPr>
      <xdr:spPr>
        <a:xfrm>
          <a:off x="1447800" y="1021105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0"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2" name="テキスト ボックス 151"/>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3" name="楕円 152"/>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4" name="テキスト ボックス 153"/>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49276</xdr:rowOff>
    </xdr:from>
    <xdr:to>
      <xdr:col>11</xdr:col>
      <xdr:colOff>82550</xdr:colOff>
      <xdr:row>61</xdr:row>
      <xdr:rowOff>150876</xdr:rowOff>
    </xdr:to>
    <xdr:sp macro="" textlink="">
      <xdr:nvSpPr>
        <xdr:cNvPr id="155" name="楕円 154"/>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56" name="テキスト ボックス 15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44704</xdr:rowOff>
    </xdr:from>
    <xdr:to>
      <xdr:col>7</xdr:col>
      <xdr:colOff>31750</xdr:colOff>
      <xdr:row>59</xdr:row>
      <xdr:rowOff>146304</xdr:rowOff>
    </xdr:to>
    <xdr:sp macro="" textlink="">
      <xdr:nvSpPr>
        <xdr:cNvPr id="157" name="楕円 156"/>
        <xdr:cNvSpPr/>
      </xdr:nvSpPr>
      <xdr:spPr>
        <a:xfrm>
          <a:off x="1397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156481</xdr:rowOff>
    </xdr:from>
    <xdr:ext cx="762000" cy="259045"/>
    <xdr:sp macro="" textlink="">
      <xdr:nvSpPr>
        <xdr:cNvPr id="158" name="テキスト ボックス 157"/>
        <xdr:cNvSpPr txBox="1"/>
      </xdr:nvSpPr>
      <xdr:spPr>
        <a:xfrm>
          <a:off x="1066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人件費については、第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次定員適正化計画（平成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年度）等により人件費抑制</a:t>
          </a:r>
          <a:r>
            <a:rPr lang="ja-JP" altLang="en-US" sz="1100" b="0" i="0" baseline="0">
              <a:solidFill>
                <a:schemeClr val="dk1"/>
              </a:solidFill>
              <a:effectLst/>
              <a:latin typeface="+mn-lt"/>
              <a:ea typeface="+mn-ea"/>
              <a:cs typeface="+mn-cs"/>
            </a:rPr>
            <a:t>に取り組んでいる。</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各種行政事務のシステム化に伴い、物件費が増加傾向となって</a:t>
          </a:r>
          <a:r>
            <a:rPr kumimoji="1" lang="ja-JP" altLang="en-US" sz="1100">
              <a:solidFill>
                <a:schemeClr val="dk1"/>
              </a:solidFill>
              <a:effectLst/>
              <a:latin typeface="+mn-lt"/>
              <a:ea typeface="+mn-ea"/>
              <a:cs typeface="+mn-cs"/>
            </a:rPr>
            <a:t>おり、令和元</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元号改正に伴うシステム改修や基幹系システムの更新などが物件費を押し上げている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118487</xdr:rowOff>
    </xdr:from>
    <xdr:to>
      <xdr:col>23</xdr:col>
      <xdr:colOff>133350</xdr:colOff>
      <xdr:row>83</xdr:row>
      <xdr:rowOff>5277</xdr:rowOff>
    </xdr:to>
    <xdr:cxnSp macro="">
      <xdr:nvCxnSpPr>
        <xdr:cNvPr id="191" name="直線コネクタ 190"/>
        <xdr:cNvCxnSpPr/>
      </xdr:nvCxnSpPr>
      <xdr:spPr>
        <a:xfrm>
          <a:off x="4114800" y="14177387"/>
          <a:ext cx="838200" cy="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118487</xdr:rowOff>
    </xdr:from>
    <xdr:to>
      <xdr:col>19</xdr:col>
      <xdr:colOff>133350</xdr:colOff>
      <xdr:row>82</xdr:row>
      <xdr:rowOff>169199</xdr:rowOff>
    </xdr:to>
    <xdr:cxnSp macro="">
      <xdr:nvCxnSpPr>
        <xdr:cNvPr id="194" name="直線コネクタ 193"/>
        <xdr:cNvCxnSpPr/>
      </xdr:nvCxnSpPr>
      <xdr:spPr>
        <a:xfrm flipV="1">
          <a:off x="3225800" y="14177387"/>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150851</xdr:rowOff>
    </xdr:from>
    <xdr:to>
      <xdr:col>15</xdr:col>
      <xdr:colOff>82550</xdr:colOff>
      <xdr:row>82</xdr:row>
      <xdr:rowOff>169199</xdr:rowOff>
    </xdr:to>
    <xdr:cxnSp macro="">
      <xdr:nvCxnSpPr>
        <xdr:cNvPr id="197" name="直線コネクタ 196"/>
        <xdr:cNvCxnSpPr/>
      </xdr:nvCxnSpPr>
      <xdr:spPr>
        <a:xfrm>
          <a:off x="2336800" y="14209751"/>
          <a:ext cx="8890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101712</xdr:rowOff>
    </xdr:from>
    <xdr:to>
      <xdr:col>11</xdr:col>
      <xdr:colOff>31750</xdr:colOff>
      <xdr:row>82</xdr:row>
      <xdr:rowOff>150851</xdr:rowOff>
    </xdr:to>
    <xdr:cxnSp macro="">
      <xdr:nvCxnSpPr>
        <xdr:cNvPr id="200" name="直線コネクタ 199"/>
        <xdr:cNvCxnSpPr/>
      </xdr:nvCxnSpPr>
      <xdr:spPr>
        <a:xfrm>
          <a:off x="1447800" y="14160612"/>
          <a:ext cx="889000" cy="4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125927</xdr:rowOff>
    </xdr:from>
    <xdr:to>
      <xdr:col>23</xdr:col>
      <xdr:colOff>184150</xdr:colOff>
      <xdr:row>83</xdr:row>
      <xdr:rowOff>56077</xdr:rowOff>
    </xdr:to>
    <xdr:sp macro="" textlink="">
      <xdr:nvSpPr>
        <xdr:cNvPr id="210" name="楕円 209"/>
        <xdr:cNvSpPr/>
      </xdr:nvSpPr>
      <xdr:spPr>
        <a:xfrm>
          <a:off x="4902200" y="1418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142454</xdr:rowOff>
    </xdr:from>
    <xdr:ext cx="762000" cy="259045"/>
    <xdr:sp macro="" textlink="">
      <xdr:nvSpPr>
        <xdr:cNvPr id="211" name="人件費・物件費等の状況該当値テキスト"/>
        <xdr:cNvSpPr txBox="1"/>
      </xdr:nvSpPr>
      <xdr:spPr>
        <a:xfrm>
          <a:off x="5041900" y="1402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67687</xdr:rowOff>
    </xdr:from>
    <xdr:to>
      <xdr:col>19</xdr:col>
      <xdr:colOff>184150</xdr:colOff>
      <xdr:row>82</xdr:row>
      <xdr:rowOff>169287</xdr:rowOff>
    </xdr:to>
    <xdr:sp macro="" textlink="">
      <xdr:nvSpPr>
        <xdr:cNvPr id="212" name="楕円 211"/>
        <xdr:cNvSpPr/>
      </xdr:nvSpPr>
      <xdr:spPr>
        <a:xfrm>
          <a:off x="4064000" y="1412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8014</xdr:rowOff>
    </xdr:from>
    <xdr:ext cx="736600" cy="259045"/>
    <xdr:sp macro="" textlink="">
      <xdr:nvSpPr>
        <xdr:cNvPr id="213" name="テキスト ボックス 212"/>
        <xdr:cNvSpPr txBox="1"/>
      </xdr:nvSpPr>
      <xdr:spPr>
        <a:xfrm>
          <a:off x="3733800" y="1389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118399</xdr:rowOff>
    </xdr:from>
    <xdr:to>
      <xdr:col>15</xdr:col>
      <xdr:colOff>133350</xdr:colOff>
      <xdr:row>83</xdr:row>
      <xdr:rowOff>48549</xdr:rowOff>
    </xdr:to>
    <xdr:sp macro="" textlink="">
      <xdr:nvSpPr>
        <xdr:cNvPr id="214" name="楕円 213"/>
        <xdr:cNvSpPr/>
      </xdr:nvSpPr>
      <xdr:spPr>
        <a:xfrm>
          <a:off x="3175000" y="141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58726</xdr:rowOff>
    </xdr:from>
    <xdr:ext cx="762000" cy="259045"/>
    <xdr:sp macro="" textlink="">
      <xdr:nvSpPr>
        <xdr:cNvPr id="215" name="テキスト ボックス 214"/>
        <xdr:cNvSpPr txBox="1"/>
      </xdr:nvSpPr>
      <xdr:spPr>
        <a:xfrm>
          <a:off x="2844800" y="1394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100051</xdr:rowOff>
    </xdr:from>
    <xdr:to>
      <xdr:col>11</xdr:col>
      <xdr:colOff>82550</xdr:colOff>
      <xdr:row>83</xdr:row>
      <xdr:rowOff>30201</xdr:rowOff>
    </xdr:to>
    <xdr:sp macro="" textlink="">
      <xdr:nvSpPr>
        <xdr:cNvPr id="216" name="楕円 215"/>
        <xdr:cNvSpPr/>
      </xdr:nvSpPr>
      <xdr:spPr>
        <a:xfrm>
          <a:off x="2286000" y="141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40378</xdr:rowOff>
    </xdr:from>
    <xdr:ext cx="762000" cy="259045"/>
    <xdr:sp macro="" textlink="">
      <xdr:nvSpPr>
        <xdr:cNvPr id="217" name="テキスト ボックス 216"/>
        <xdr:cNvSpPr txBox="1"/>
      </xdr:nvSpPr>
      <xdr:spPr>
        <a:xfrm>
          <a:off x="1955800" y="139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50912</xdr:rowOff>
    </xdr:from>
    <xdr:to>
      <xdr:col>7</xdr:col>
      <xdr:colOff>31750</xdr:colOff>
      <xdr:row>82</xdr:row>
      <xdr:rowOff>152512</xdr:rowOff>
    </xdr:to>
    <xdr:sp macro="" textlink="">
      <xdr:nvSpPr>
        <xdr:cNvPr id="218" name="楕円 217"/>
        <xdr:cNvSpPr/>
      </xdr:nvSpPr>
      <xdr:spPr>
        <a:xfrm>
          <a:off x="1397000" y="141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162689</xdr:rowOff>
    </xdr:from>
    <xdr:ext cx="762000" cy="259045"/>
    <xdr:sp macro="" textlink="">
      <xdr:nvSpPr>
        <xdr:cNvPr id="219" name="テキスト ボックス 218"/>
        <xdr:cNvSpPr txBox="1"/>
      </xdr:nvSpPr>
      <xdr:spPr>
        <a:xfrm>
          <a:off x="1066800" y="138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国家公務員と昇給・昇格制度に違いがあり、類似団体の中で最低水準にある。</a:t>
          </a:r>
          <a:endParaRPr lang="ja-JP" altLang="ja-JP" sz="1400">
            <a:effectLst/>
          </a:endParaRPr>
        </a:p>
        <a:p>
          <a:r>
            <a:rPr kumimoji="1" lang="ja-JP" altLang="ja-JP" sz="1100">
              <a:solidFill>
                <a:schemeClr val="dk1"/>
              </a:solidFill>
              <a:effectLst/>
              <a:latin typeface="+mn-lt"/>
              <a:ea typeface="+mn-ea"/>
              <a:cs typeface="+mn-cs"/>
            </a:rPr>
            <a:t>人事評価制度を積極的に活用するなどにより、一層の給与の適正化に努めている。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157339</xdr:rowOff>
    </xdr:from>
    <xdr:to>
      <xdr:col>81</xdr:col>
      <xdr:colOff>44450</xdr:colOff>
      <xdr:row>90</xdr:row>
      <xdr:rowOff>45861</xdr:rowOff>
    </xdr:to>
    <xdr:cxnSp macro="">
      <xdr:nvCxnSpPr>
        <xdr:cNvPr id="248" name="直線コネクタ 247"/>
        <xdr:cNvCxnSpPr/>
      </xdr:nvCxnSpPr>
      <xdr:spPr>
        <a:xfrm flipV="1">
          <a:off x="17018000" y="14216239"/>
          <a:ext cx="0" cy="1260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49"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0" name="直線コネクタ 249"/>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72266</xdr:rowOff>
    </xdr:from>
    <xdr:ext cx="762000" cy="259045"/>
    <xdr:sp macro="" textlink="">
      <xdr:nvSpPr>
        <xdr:cNvPr id="251" name="給与水準   （国との比較）最大値テキスト"/>
        <xdr:cNvSpPr txBox="1"/>
      </xdr:nvSpPr>
      <xdr:spPr>
        <a:xfrm>
          <a:off x="17106900" y="139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157339</xdr:rowOff>
    </xdr:from>
    <xdr:to>
      <xdr:col>81</xdr:col>
      <xdr:colOff>133350</xdr:colOff>
      <xdr:row>82</xdr:row>
      <xdr:rowOff>157339</xdr:rowOff>
    </xdr:to>
    <xdr:cxnSp macro="">
      <xdr:nvCxnSpPr>
        <xdr:cNvPr id="252" name="直線コネクタ 251"/>
        <xdr:cNvCxnSpPr/>
      </xdr:nvCxnSpPr>
      <xdr:spPr>
        <a:xfrm>
          <a:off x="16929100" y="142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157339</xdr:rowOff>
    </xdr:to>
    <xdr:cxnSp macro="">
      <xdr:nvCxnSpPr>
        <xdr:cNvPr id="253" name="直線コネクタ 252"/>
        <xdr:cNvCxnSpPr/>
      </xdr:nvCxnSpPr>
      <xdr:spPr>
        <a:xfrm>
          <a:off x="16179800" y="141760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4"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5" name="フローチャート: 判断 254"/>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117122</xdr:rowOff>
    </xdr:to>
    <xdr:cxnSp macro="">
      <xdr:nvCxnSpPr>
        <xdr:cNvPr id="256" name="直線コネクタ 255"/>
        <xdr:cNvCxnSpPr/>
      </xdr:nvCxnSpPr>
      <xdr:spPr>
        <a:xfrm>
          <a:off x="15290800" y="141224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37395</xdr:rowOff>
    </xdr:from>
    <xdr:to>
      <xdr:col>77</xdr:col>
      <xdr:colOff>95250</xdr:colOff>
      <xdr:row>86</xdr:row>
      <xdr:rowOff>138995</xdr:rowOff>
    </xdr:to>
    <xdr:sp macro="" textlink="">
      <xdr:nvSpPr>
        <xdr:cNvPr id="257" name="フローチャート: 判断 256"/>
        <xdr:cNvSpPr/>
      </xdr:nvSpPr>
      <xdr:spPr>
        <a:xfrm>
          <a:off x="16129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123772</xdr:rowOff>
    </xdr:from>
    <xdr:ext cx="736600" cy="259045"/>
    <xdr:sp macro="" textlink="">
      <xdr:nvSpPr>
        <xdr:cNvPr id="258" name="テキスト ボックス 257"/>
        <xdr:cNvSpPr txBox="1"/>
      </xdr:nvSpPr>
      <xdr:spPr>
        <a:xfrm>
          <a:off x="15798800" y="1486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47272</xdr:rowOff>
    </xdr:from>
    <xdr:to>
      <xdr:col>72</xdr:col>
      <xdr:colOff>203200</xdr:colOff>
      <xdr:row>82</xdr:row>
      <xdr:rowOff>63500</xdr:rowOff>
    </xdr:to>
    <xdr:cxnSp macro="">
      <xdr:nvCxnSpPr>
        <xdr:cNvPr id="259" name="直線コネクタ 258"/>
        <xdr:cNvCxnSpPr/>
      </xdr:nvCxnSpPr>
      <xdr:spPr>
        <a:xfrm>
          <a:off x="14401800" y="13934722"/>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64205</xdr:rowOff>
    </xdr:from>
    <xdr:to>
      <xdr:col>73</xdr:col>
      <xdr:colOff>44450</xdr:colOff>
      <xdr:row>86</xdr:row>
      <xdr:rowOff>165805</xdr:rowOff>
    </xdr:to>
    <xdr:sp macro="" textlink="">
      <xdr:nvSpPr>
        <xdr:cNvPr id="260" name="フローチャート: 判断 259"/>
        <xdr:cNvSpPr/>
      </xdr:nvSpPr>
      <xdr:spPr>
        <a:xfrm>
          <a:off x="15240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61" name="テキスト ボックス 260"/>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47272</xdr:rowOff>
    </xdr:to>
    <xdr:cxnSp macro="">
      <xdr:nvCxnSpPr>
        <xdr:cNvPr id="262" name="直線コネクタ 261"/>
        <xdr:cNvCxnSpPr/>
      </xdr:nvCxnSpPr>
      <xdr:spPr>
        <a:xfrm>
          <a:off x="13512800" y="138408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3" name="フローチャート: 判断 262"/>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4" name="テキスト ボックス 263"/>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65" name="フローチャート: 判断 264"/>
        <xdr:cNvSpPr/>
      </xdr:nvSpPr>
      <xdr:spPr>
        <a:xfrm>
          <a:off x="13462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66" name="テキスト ボックス 265"/>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106539</xdr:rowOff>
    </xdr:from>
    <xdr:to>
      <xdr:col>81</xdr:col>
      <xdr:colOff>95250</xdr:colOff>
      <xdr:row>83</xdr:row>
      <xdr:rowOff>36689</xdr:rowOff>
    </xdr:to>
    <xdr:sp macro="" textlink="">
      <xdr:nvSpPr>
        <xdr:cNvPr id="272" name="楕円 271"/>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27816</xdr:rowOff>
    </xdr:from>
    <xdr:ext cx="762000" cy="259045"/>
    <xdr:sp macro="" textlink="">
      <xdr:nvSpPr>
        <xdr:cNvPr id="273" name="給与水準   （国との比較）該当値テキスト"/>
        <xdr:cNvSpPr txBox="1"/>
      </xdr:nvSpPr>
      <xdr:spPr>
        <a:xfrm>
          <a:off x="17106900" y="1408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74" name="楕円 273"/>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75" name="テキスト ボックス 274"/>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6" name="楕円 275"/>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77" name="テキスト ボックス 276"/>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167922</xdr:rowOff>
    </xdr:from>
    <xdr:to>
      <xdr:col>68</xdr:col>
      <xdr:colOff>203200</xdr:colOff>
      <xdr:row>81</xdr:row>
      <xdr:rowOff>98072</xdr:rowOff>
    </xdr:to>
    <xdr:sp macro="" textlink="">
      <xdr:nvSpPr>
        <xdr:cNvPr id="278" name="楕円 277"/>
        <xdr:cNvSpPr/>
      </xdr:nvSpPr>
      <xdr:spPr>
        <a:xfrm>
          <a:off x="14351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108249</xdr:rowOff>
    </xdr:from>
    <xdr:ext cx="762000" cy="259045"/>
    <xdr:sp macro="" textlink="">
      <xdr:nvSpPr>
        <xdr:cNvPr id="279" name="テキスト ボックス 278"/>
        <xdr:cNvSpPr txBox="1"/>
      </xdr:nvSpPr>
      <xdr:spPr>
        <a:xfrm>
          <a:off x="14020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0" name="楕円 279"/>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1" name="テキスト ボックス 280"/>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定員適正化計画の実施により改善傾向にあるが、類似団体平均に比べると、</a:t>
          </a:r>
          <a:r>
            <a:rPr kumimoji="1" lang="en-US" altLang="ja-JP" sz="1100">
              <a:solidFill>
                <a:schemeClr val="dk1"/>
              </a:solidFill>
              <a:effectLst/>
              <a:latin typeface="+mn-lt"/>
              <a:ea typeface="+mn-ea"/>
              <a:cs typeface="+mn-cs"/>
            </a:rPr>
            <a:t>0.99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上回っている。市内の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つのこども園を直営で実施しており、近年の子育て支援施策の効果もあり、入園児が多くなっているため、職員数が他団体よりも必要となる。</a:t>
          </a:r>
          <a:endParaRPr lang="ja-JP" altLang="ja-JP" sz="1400">
            <a:effectLst/>
          </a:endParaRPr>
        </a:p>
        <a:p>
          <a:r>
            <a:rPr kumimoji="1" lang="ja-JP" altLang="ja-JP" sz="1100">
              <a:solidFill>
                <a:schemeClr val="dk1"/>
              </a:solidFill>
              <a:effectLst/>
              <a:latin typeface="+mn-lt"/>
              <a:ea typeface="+mn-ea"/>
              <a:cs typeface="+mn-cs"/>
            </a:rPr>
            <a:t>今後は、民営化による適正な配置を検討することも視野に入れる必要がある。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3" name="直線コネクタ 312"/>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4"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5" name="直線コネクタ 314"/>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6"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7" name="直線コネクタ 316"/>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33292</xdr:rowOff>
    </xdr:from>
    <xdr:to>
      <xdr:col>81</xdr:col>
      <xdr:colOff>44450</xdr:colOff>
      <xdr:row>63</xdr:row>
      <xdr:rowOff>43634</xdr:rowOff>
    </xdr:to>
    <xdr:cxnSp macro="">
      <xdr:nvCxnSpPr>
        <xdr:cNvPr id="318" name="直線コネクタ 317"/>
        <xdr:cNvCxnSpPr/>
      </xdr:nvCxnSpPr>
      <xdr:spPr>
        <a:xfrm>
          <a:off x="16179800" y="10834642"/>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19"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0" name="フローチャート: 判断 319"/>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24674</xdr:rowOff>
    </xdr:from>
    <xdr:to>
      <xdr:col>77</xdr:col>
      <xdr:colOff>44450</xdr:colOff>
      <xdr:row>63</xdr:row>
      <xdr:rowOff>33292</xdr:rowOff>
    </xdr:to>
    <xdr:cxnSp macro="">
      <xdr:nvCxnSpPr>
        <xdr:cNvPr id="321" name="直線コネクタ 320"/>
        <xdr:cNvCxnSpPr/>
      </xdr:nvCxnSpPr>
      <xdr:spPr>
        <a:xfrm>
          <a:off x="15290800" y="1082602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2" name="フローチャート: 判断 321"/>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3" name="テキスト ボックス 322"/>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161653</xdr:rowOff>
    </xdr:from>
    <xdr:to>
      <xdr:col>72</xdr:col>
      <xdr:colOff>203200</xdr:colOff>
      <xdr:row>63</xdr:row>
      <xdr:rowOff>24674</xdr:rowOff>
    </xdr:to>
    <xdr:cxnSp macro="">
      <xdr:nvCxnSpPr>
        <xdr:cNvPr id="324" name="直線コネクタ 323"/>
        <xdr:cNvCxnSpPr/>
      </xdr:nvCxnSpPr>
      <xdr:spPr>
        <a:xfrm>
          <a:off x="14401800" y="1079155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5" name="フローチャート: 判断 324"/>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6" name="テキスト ボックス 325"/>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161653</xdr:rowOff>
    </xdr:from>
    <xdr:to>
      <xdr:col>68</xdr:col>
      <xdr:colOff>152400</xdr:colOff>
      <xdr:row>62</xdr:row>
      <xdr:rowOff>161653</xdr:rowOff>
    </xdr:to>
    <xdr:cxnSp macro="">
      <xdr:nvCxnSpPr>
        <xdr:cNvPr id="327" name="直線コネクタ 326"/>
        <xdr:cNvCxnSpPr/>
      </xdr:nvCxnSpPr>
      <xdr:spPr>
        <a:xfrm>
          <a:off x="13512800" y="107915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0" name="フローチャート: 判断 329"/>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1" name="テキスト ボックス 330"/>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164284</xdr:rowOff>
    </xdr:from>
    <xdr:to>
      <xdr:col>81</xdr:col>
      <xdr:colOff>95250</xdr:colOff>
      <xdr:row>63</xdr:row>
      <xdr:rowOff>94434</xdr:rowOff>
    </xdr:to>
    <xdr:sp macro="" textlink="">
      <xdr:nvSpPr>
        <xdr:cNvPr id="337" name="楕円 336"/>
        <xdr:cNvSpPr/>
      </xdr:nvSpPr>
      <xdr:spPr>
        <a:xfrm>
          <a:off x="169672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136361</xdr:rowOff>
    </xdr:from>
    <xdr:ext cx="762000" cy="259045"/>
    <xdr:sp macro="" textlink="">
      <xdr:nvSpPr>
        <xdr:cNvPr id="338" name="定員管理の状況該当値テキスト"/>
        <xdr:cNvSpPr txBox="1"/>
      </xdr:nvSpPr>
      <xdr:spPr>
        <a:xfrm>
          <a:off x="17106900" y="1076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153942</xdr:rowOff>
    </xdr:from>
    <xdr:to>
      <xdr:col>77</xdr:col>
      <xdr:colOff>95250</xdr:colOff>
      <xdr:row>63</xdr:row>
      <xdr:rowOff>84092</xdr:rowOff>
    </xdr:to>
    <xdr:sp macro="" textlink="">
      <xdr:nvSpPr>
        <xdr:cNvPr id="339" name="楕円 338"/>
        <xdr:cNvSpPr/>
      </xdr:nvSpPr>
      <xdr:spPr>
        <a:xfrm>
          <a:off x="16129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68869</xdr:rowOff>
    </xdr:from>
    <xdr:ext cx="736600" cy="259045"/>
    <xdr:sp macro="" textlink="">
      <xdr:nvSpPr>
        <xdr:cNvPr id="340" name="テキスト ボックス 339"/>
        <xdr:cNvSpPr txBox="1"/>
      </xdr:nvSpPr>
      <xdr:spPr>
        <a:xfrm>
          <a:off x="15798800" y="1087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145324</xdr:rowOff>
    </xdr:from>
    <xdr:to>
      <xdr:col>73</xdr:col>
      <xdr:colOff>44450</xdr:colOff>
      <xdr:row>63</xdr:row>
      <xdr:rowOff>75474</xdr:rowOff>
    </xdr:to>
    <xdr:sp macro="" textlink="">
      <xdr:nvSpPr>
        <xdr:cNvPr id="341" name="楕円 340"/>
        <xdr:cNvSpPr/>
      </xdr:nvSpPr>
      <xdr:spPr>
        <a:xfrm>
          <a:off x="15240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60251</xdr:rowOff>
    </xdr:from>
    <xdr:ext cx="762000" cy="259045"/>
    <xdr:sp macro="" textlink="">
      <xdr:nvSpPr>
        <xdr:cNvPr id="342" name="テキスト ボックス 341"/>
        <xdr:cNvSpPr txBox="1"/>
      </xdr:nvSpPr>
      <xdr:spPr>
        <a:xfrm>
          <a:off x="14909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110853</xdr:rowOff>
    </xdr:from>
    <xdr:to>
      <xdr:col>68</xdr:col>
      <xdr:colOff>203200</xdr:colOff>
      <xdr:row>63</xdr:row>
      <xdr:rowOff>41003</xdr:rowOff>
    </xdr:to>
    <xdr:sp macro="" textlink="">
      <xdr:nvSpPr>
        <xdr:cNvPr id="343" name="楕円 342"/>
        <xdr:cNvSpPr/>
      </xdr:nvSpPr>
      <xdr:spPr>
        <a:xfrm>
          <a:off x="14351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25780</xdr:rowOff>
    </xdr:from>
    <xdr:ext cx="762000" cy="259045"/>
    <xdr:sp macro="" textlink="">
      <xdr:nvSpPr>
        <xdr:cNvPr id="344" name="テキスト ボックス 343"/>
        <xdr:cNvSpPr txBox="1"/>
      </xdr:nvSpPr>
      <xdr:spPr>
        <a:xfrm>
          <a:off x="14020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110853</xdr:rowOff>
    </xdr:from>
    <xdr:to>
      <xdr:col>64</xdr:col>
      <xdr:colOff>152400</xdr:colOff>
      <xdr:row>63</xdr:row>
      <xdr:rowOff>41003</xdr:rowOff>
    </xdr:to>
    <xdr:sp macro="" textlink="">
      <xdr:nvSpPr>
        <xdr:cNvPr id="345" name="楕円 344"/>
        <xdr:cNvSpPr/>
      </xdr:nvSpPr>
      <xdr:spPr>
        <a:xfrm>
          <a:off x="13462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25780</xdr:rowOff>
    </xdr:from>
    <xdr:ext cx="762000" cy="259045"/>
    <xdr:sp macro="" textlink="">
      <xdr:nvSpPr>
        <xdr:cNvPr id="346" name="テキスト ボックス 345"/>
        <xdr:cNvSpPr txBox="1"/>
      </xdr:nvSpPr>
      <xdr:spPr>
        <a:xfrm>
          <a:off x="13131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以前から、旧町ごとに下水道事業を積極的に整備してきたため、下水道事業への公債費繰出金（基準外）が多額となっている。しかし、合併後の大型事業には合併特例債等の交付税措置が有利な市債を活用しており、公債費に占める合併特例債等の割合が</a:t>
          </a:r>
          <a:r>
            <a:rPr kumimoji="1" lang="ja-JP" altLang="en-US" sz="1100">
              <a:solidFill>
                <a:schemeClr val="dk1"/>
              </a:solidFill>
              <a:effectLst/>
              <a:latin typeface="+mn-lt"/>
              <a:ea typeface="+mn-ea"/>
              <a:cs typeface="+mn-cs"/>
            </a:rPr>
            <a:t>大きいため</a:t>
          </a:r>
          <a:r>
            <a:rPr kumimoji="1" lang="ja-JP" altLang="ja-JP" sz="1100">
              <a:solidFill>
                <a:schemeClr val="dk1"/>
              </a:solidFill>
              <a:effectLst/>
              <a:latin typeface="+mn-lt"/>
              <a:ea typeface="+mn-ea"/>
              <a:cs typeface="+mn-cs"/>
            </a:rPr>
            <a:t>、実質公債費比率は近年、同水準を維持している。</a:t>
          </a:r>
          <a:endParaRPr lang="ja-JP" altLang="ja-JP" sz="1400">
            <a:effectLst/>
          </a:endParaRPr>
        </a:p>
        <a:p>
          <a:r>
            <a:rPr kumimoji="1" lang="ja-JP" altLang="ja-JP" sz="1100">
              <a:solidFill>
                <a:schemeClr val="dk1"/>
              </a:solidFill>
              <a:effectLst/>
              <a:latin typeface="+mn-lt"/>
              <a:ea typeface="+mn-ea"/>
              <a:cs typeface="+mn-cs"/>
            </a:rPr>
            <a:t>下水道事業においては、効率的な経営手法の導入により、繰出金の抑制を図るとともに、一般会計においても繰上償還の実施や市債発行の抑制により指標の改善に努める。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5" name="直線コネクタ 374"/>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6"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7" name="直線コネクタ 376"/>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78"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79" name="直線コネクタ 378"/>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84244</xdr:rowOff>
    </xdr:to>
    <xdr:cxnSp macro="">
      <xdr:nvCxnSpPr>
        <xdr:cNvPr id="380" name="直線コネクタ 379"/>
        <xdr:cNvCxnSpPr/>
      </xdr:nvCxnSpPr>
      <xdr:spPr>
        <a:xfrm>
          <a:off x="16179800" y="71056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1"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2" name="フローチャート: 判断 381"/>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76200</xdr:rowOff>
    </xdr:to>
    <xdr:cxnSp macro="">
      <xdr:nvCxnSpPr>
        <xdr:cNvPr id="383" name="直線コネクタ 382"/>
        <xdr:cNvCxnSpPr/>
      </xdr:nvCxnSpPr>
      <xdr:spPr>
        <a:xfrm>
          <a:off x="15290800" y="704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4" name="フローチャート: 判断 383"/>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5" name="テキスト ボックス 384"/>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19896</xdr:rowOff>
    </xdr:to>
    <xdr:cxnSp macro="">
      <xdr:nvCxnSpPr>
        <xdr:cNvPr id="386" name="直線コネクタ 385"/>
        <xdr:cNvCxnSpPr/>
      </xdr:nvCxnSpPr>
      <xdr:spPr>
        <a:xfrm>
          <a:off x="14401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7" name="フローチャート: 判断 386"/>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88" name="テキスト ボックス 387"/>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135044</xdr:rowOff>
    </xdr:to>
    <xdr:cxnSp macro="">
      <xdr:nvCxnSpPr>
        <xdr:cNvPr id="389" name="直線コネクタ 388"/>
        <xdr:cNvCxnSpPr/>
      </xdr:nvCxnSpPr>
      <xdr:spPr>
        <a:xfrm>
          <a:off x="13512800" y="696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0" name="フローチャート: 判断 389"/>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1" name="テキスト ボックス 390"/>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2" name="フローチャート: 判断 391"/>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3" name="テキスト ボックス 392"/>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9" name="楕円 398"/>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0" name="公債費負担の状況該当値テキスト"/>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1" name="楕円 400"/>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2" name="テキスト ボックス 401"/>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3" name="楕円 402"/>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4" name="テキスト ボックス 403"/>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5" name="楕円 404"/>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170621</xdr:rowOff>
    </xdr:from>
    <xdr:ext cx="762000" cy="259045"/>
    <xdr:sp macro="" textlink="">
      <xdr:nvSpPr>
        <xdr:cNvPr id="406" name="テキスト ボックス 405"/>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7" name="楕円 406"/>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8" name="テキスト ボックス 407"/>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普通会計、企業会計、一部事務組合のいずれにおいても地方債残高が減少しているものの、合併特例債等の有利な起債の償還が進み、交付税算入額が大きく減少していることや、財政調整基金の取崩しにより</a:t>
          </a:r>
          <a:r>
            <a:rPr kumimoji="1" lang="en-US" altLang="ja-JP" sz="1100">
              <a:solidFill>
                <a:schemeClr val="dk1"/>
              </a:solidFill>
              <a:effectLst/>
              <a:latin typeface="+mn-lt"/>
              <a:ea typeface="+mn-ea"/>
              <a:cs typeface="+mn-cs"/>
            </a:rPr>
            <a:t>15.1</a:t>
          </a:r>
          <a:r>
            <a:rPr kumimoji="1" lang="ja-JP" altLang="en-US" sz="1100">
              <a:solidFill>
                <a:schemeClr val="dk1"/>
              </a:solidFill>
              <a:effectLst/>
              <a:latin typeface="+mn-lt"/>
              <a:ea typeface="+mn-ea"/>
              <a:cs typeface="+mn-cs"/>
            </a:rPr>
            <a:t>ポイント悪化している。</a:t>
          </a:r>
          <a:r>
            <a:rPr kumimoji="1" lang="ja-JP" altLang="ja-JP" sz="1100">
              <a:solidFill>
                <a:schemeClr val="dk1"/>
              </a:solidFill>
              <a:effectLst/>
              <a:latin typeface="+mn-lt"/>
              <a:ea typeface="+mn-ea"/>
              <a:cs typeface="+mn-cs"/>
            </a:rPr>
            <a:t>今後も事業の「選択と集中」により優先順位を明確にし、公債費等義務的経費の削減を中心とする行財政改革を進め、財政の健全化に努める。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7" name="直線コネクタ 436"/>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38"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39" name="直線コネクタ 438"/>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156168</xdr:rowOff>
    </xdr:from>
    <xdr:to>
      <xdr:col>81</xdr:col>
      <xdr:colOff>44450</xdr:colOff>
      <xdr:row>15</xdr:row>
      <xdr:rowOff>106172</xdr:rowOff>
    </xdr:to>
    <xdr:cxnSp macro="">
      <xdr:nvCxnSpPr>
        <xdr:cNvPr id="442" name="直線コネクタ 441"/>
        <xdr:cNvCxnSpPr/>
      </xdr:nvCxnSpPr>
      <xdr:spPr>
        <a:xfrm>
          <a:off x="16179800" y="2556468"/>
          <a:ext cx="8382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3"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4" name="フローチャート: 判断 443"/>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151342</xdr:rowOff>
    </xdr:from>
    <xdr:to>
      <xdr:col>77</xdr:col>
      <xdr:colOff>44450</xdr:colOff>
      <xdr:row>14</xdr:row>
      <xdr:rowOff>156168</xdr:rowOff>
    </xdr:to>
    <xdr:cxnSp macro="">
      <xdr:nvCxnSpPr>
        <xdr:cNvPr id="445" name="直線コネクタ 444"/>
        <xdr:cNvCxnSpPr/>
      </xdr:nvCxnSpPr>
      <xdr:spPr>
        <a:xfrm>
          <a:off x="15290800" y="25516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7" name="テキスト ボックス 446"/>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151342</xdr:rowOff>
    </xdr:from>
    <xdr:to>
      <xdr:col>72</xdr:col>
      <xdr:colOff>203200</xdr:colOff>
      <xdr:row>15</xdr:row>
      <xdr:rowOff>123867</xdr:rowOff>
    </xdr:to>
    <xdr:cxnSp macro="">
      <xdr:nvCxnSpPr>
        <xdr:cNvPr id="448" name="直線コネクタ 447"/>
        <xdr:cNvCxnSpPr/>
      </xdr:nvCxnSpPr>
      <xdr:spPr>
        <a:xfrm flipV="1">
          <a:off x="14401800" y="2551642"/>
          <a:ext cx="889000" cy="14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49" name="フローチャート: 判断 448"/>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0" name="テキスト ボックス 449"/>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123867</xdr:rowOff>
    </xdr:from>
    <xdr:to>
      <xdr:col>68</xdr:col>
      <xdr:colOff>152400</xdr:colOff>
      <xdr:row>16</xdr:row>
      <xdr:rowOff>58589</xdr:rowOff>
    </xdr:to>
    <xdr:cxnSp macro="">
      <xdr:nvCxnSpPr>
        <xdr:cNvPr id="451" name="直線コネクタ 450"/>
        <xdr:cNvCxnSpPr/>
      </xdr:nvCxnSpPr>
      <xdr:spPr>
        <a:xfrm flipV="1">
          <a:off x="13512800" y="269561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2" name="フローチャート: 判断 451"/>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3" name="テキスト ボックス 452"/>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4" name="フローチャート: 判断 453"/>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5" name="テキスト ボックス 454"/>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55372</xdr:rowOff>
    </xdr:from>
    <xdr:to>
      <xdr:col>81</xdr:col>
      <xdr:colOff>95250</xdr:colOff>
      <xdr:row>15</xdr:row>
      <xdr:rowOff>156972</xdr:rowOff>
    </xdr:to>
    <xdr:sp macro="" textlink="">
      <xdr:nvSpPr>
        <xdr:cNvPr id="461" name="楕円 460"/>
        <xdr:cNvSpPr/>
      </xdr:nvSpPr>
      <xdr:spPr>
        <a:xfrm>
          <a:off x="169672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71899</xdr:rowOff>
    </xdr:from>
    <xdr:ext cx="762000" cy="259045"/>
    <xdr:sp macro="" textlink="">
      <xdr:nvSpPr>
        <xdr:cNvPr id="462" name="将来負担の状況該当値テキスト"/>
        <xdr:cNvSpPr txBox="1"/>
      </xdr:nvSpPr>
      <xdr:spPr>
        <a:xfrm>
          <a:off x="17106900" y="247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105368</xdr:rowOff>
    </xdr:from>
    <xdr:to>
      <xdr:col>77</xdr:col>
      <xdr:colOff>95250</xdr:colOff>
      <xdr:row>15</xdr:row>
      <xdr:rowOff>35518</xdr:rowOff>
    </xdr:to>
    <xdr:sp macro="" textlink="">
      <xdr:nvSpPr>
        <xdr:cNvPr id="463" name="楕円 462"/>
        <xdr:cNvSpPr/>
      </xdr:nvSpPr>
      <xdr:spPr>
        <a:xfrm>
          <a:off x="16129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45695</xdr:rowOff>
    </xdr:from>
    <xdr:ext cx="736600" cy="259045"/>
    <xdr:sp macro="" textlink="">
      <xdr:nvSpPr>
        <xdr:cNvPr id="464" name="テキスト ボックス 463"/>
        <xdr:cNvSpPr txBox="1"/>
      </xdr:nvSpPr>
      <xdr:spPr>
        <a:xfrm>
          <a:off x="15798800" y="227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100542</xdr:rowOff>
    </xdr:from>
    <xdr:to>
      <xdr:col>73</xdr:col>
      <xdr:colOff>44450</xdr:colOff>
      <xdr:row>15</xdr:row>
      <xdr:rowOff>30692</xdr:rowOff>
    </xdr:to>
    <xdr:sp macro="" textlink="">
      <xdr:nvSpPr>
        <xdr:cNvPr id="465" name="楕円 464"/>
        <xdr:cNvSpPr/>
      </xdr:nvSpPr>
      <xdr:spPr>
        <a:xfrm>
          <a:off x="15240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40869</xdr:rowOff>
    </xdr:from>
    <xdr:ext cx="762000" cy="259045"/>
    <xdr:sp macro="" textlink="">
      <xdr:nvSpPr>
        <xdr:cNvPr id="466" name="テキスト ボックス 465"/>
        <xdr:cNvSpPr txBox="1"/>
      </xdr:nvSpPr>
      <xdr:spPr>
        <a:xfrm>
          <a:off x="14909800" y="226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73067</xdr:rowOff>
    </xdr:from>
    <xdr:to>
      <xdr:col>68</xdr:col>
      <xdr:colOff>203200</xdr:colOff>
      <xdr:row>16</xdr:row>
      <xdr:rowOff>3217</xdr:rowOff>
    </xdr:to>
    <xdr:sp macro="" textlink="">
      <xdr:nvSpPr>
        <xdr:cNvPr id="467" name="楕円 466"/>
        <xdr:cNvSpPr/>
      </xdr:nvSpPr>
      <xdr:spPr>
        <a:xfrm>
          <a:off x="14351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13394</xdr:rowOff>
    </xdr:from>
    <xdr:ext cx="762000" cy="259045"/>
    <xdr:sp macro="" textlink="">
      <xdr:nvSpPr>
        <xdr:cNvPr id="468" name="テキスト ボックス 467"/>
        <xdr:cNvSpPr txBox="1"/>
      </xdr:nvSpPr>
      <xdr:spPr>
        <a:xfrm>
          <a:off x="14020800" y="241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7789</xdr:rowOff>
    </xdr:from>
    <xdr:to>
      <xdr:col>64</xdr:col>
      <xdr:colOff>152400</xdr:colOff>
      <xdr:row>16</xdr:row>
      <xdr:rowOff>109389</xdr:rowOff>
    </xdr:to>
    <xdr:sp macro="" textlink="">
      <xdr:nvSpPr>
        <xdr:cNvPr id="469" name="楕円 468"/>
        <xdr:cNvSpPr/>
      </xdr:nvSpPr>
      <xdr:spPr>
        <a:xfrm>
          <a:off x="13462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119566</xdr:rowOff>
    </xdr:from>
    <xdr:ext cx="762000" cy="259045"/>
    <xdr:sp macro="" textlink="">
      <xdr:nvSpPr>
        <xdr:cNvPr id="470" name="テキスト ボックス 469"/>
        <xdr:cNvSpPr txBox="1"/>
      </xdr:nvSpPr>
      <xdr:spPr>
        <a:xfrm>
          <a:off x="13131800" y="251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35,618
35,269
64.44
18,077,387
17,406,922
390,927
10,187,480
23,651,886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定員適正化計画の実施により、職員給については改善傾向にあ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今後は、民間でも実施可能な部分は、指定管理者制度を導入するなど効率的な運営を図り、定員適正化計画を着実に実施し、人件費関係経費を抑制していく。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100330</xdr:rowOff>
    </xdr:to>
    <xdr:cxnSp macro="">
      <xdr:nvCxnSpPr>
        <xdr:cNvPr id="66" name="直線コネクタ 65"/>
        <xdr:cNvCxnSpPr/>
      </xdr:nvCxnSpPr>
      <xdr:spPr>
        <a:xfrm>
          <a:off x="3987800" y="6085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107950</xdr:rowOff>
    </xdr:to>
    <xdr:cxnSp macro="">
      <xdr:nvCxnSpPr>
        <xdr:cNvPr id="69" name="直線コネクタ 68"/>
        <xdr:cNvCxnSpPr/>
      </xdr:nvCxnSpPr>
      <xdr:spPr>
        <a:xfrm flipV="1">
          <a:off x="3098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107950</xdr:rowOff>
    </xdr:to>
    <xdr:cxnSp macro="">
      <xdr:nvCxnSpPr>
        <xdr:cNvPr id="72" name="直線コネクタ 71"/>
        <xdr:cNvCxnSpPr/>
      </xdr:nvCxnSpPr>
      <xdr:spPr>
        <a:xfrm>
          <a:off x="2209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77470</xdr:rowOff>
    </xdr:to>
    <xdr:cxnSp macro="">
      <xdr:nvCxnSpPr>
        <xdr:cNvPr id="75" name="直線コネクタ 74"/>
        <xdr:cNvCxnSpPr/>
      </xdr:nvCxnSpPr>
      <xdr:spPr>
        <a:xfrm>
          <a:off x="1320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令和元年度においては、事務経費の見直し等により諸経費の削減を図っているが、元号改正に伴うシステム改修や基幹系システムの更新</a:t>
          </a:r>
          <a:r>
            <a:rPr kumimoji="1" lang="ja-JP" altLang="en-US" sz="1100">
              <a:solidFill>
                <a:schemeClr val="dk1"/>
              </a:solidFill>
              <a:effectLst/>
              <a:latin typeface="+mn-lt"/>
              <a:ea typeface="+mn-ea"/>
              <a:cs typeface="+mn-cs"/>
            </a:rPr>
            <a:t>、委託業務内容の見直しに伴う施設維持管理費の増加</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今後も事務事業の見直しにより、歳出の削減に努める。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97064</xdr:rowOff>
    </xdr:to>
    <xdr:cxnSp macro="">
      <xdr:nvCxnSpPr>
        <xdr:cNvPr id="129" name="直線コネクタ 128"/>
        <xdr:cNvCxnSpPr/>
      </xdr:nvCxnSpPr>
      <xdr:spPr>
        <a:xfrm>
          <a:off x="15671800" y="25708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170543</xdr:rowOff>
    </xdr:to>
    <xdr:cxnSp macro="">
      <xdr:nvCxnSpPr>
        <xdr:cNvPr id="132" name="直線コネクタ 131"/>
        <xdr:cNvCxnSpPr/>
      </xdr:nvCxnSpPr>
      <xdr:spPr>
        <a:xfrm>
          <a:off x="14782800" y="252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137886</xdr:rowOff>
    </xdr:to>
    <xdr:cxnSp macro="">
      <xdr:nvCxnSpPr>
        <xdr:cNvPr id="135" name="直線コネクタ 134"/>
        <xdr:cNvCxnSpPr/>
      </xdr:nvCxnSpPr>
      <xdr:spPr>
        <a:xfrm flipV="1">
          <a:off x="13893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137886</xdr:rowOff>
    </xdr:to>
    <xdr:cxnSp macro="">
      <xdr:nvCxnSpPr>
        <xdr:cNvPr id="138" name="直線コネクタ 137"/>
        <xdr:cNvCxnSpPr/>
      </xdr:nvCxnSpPr>
      <xdr:spPr>
        <a:xfrm>
          <a:off x="13004800" y="2461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51" name="テキスト ボックス 150"/>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扶助費に係る経常収支比率は類似団体</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ポイント上回っている。</a:t>
          </a:r>
          <a:r>
            <a:rPr kumimoji="1" lang="ja-JP" altLang="ja-JP" sz="1100">
              <a:solidFill>
                <a:schemeClr val="dk1"/>
              </a:solidFill>
              <a:effectLst/>
              <a:latin typeface="+mn-lt"/>
              <a:ea typeface="+mn-ea"/>
              <a:cs typeface="+mn-cs"/>
            </a:rPr>
            <a:t>生活保護費</a:t>
          </a:r>
          <a:r>
            <a:rPr kumimoji="1" lang="ja-JP" altLang="en-US" sz="1100">
              <a:solidFill>
                <a:schemeClr val="dk1"/>
              </a:solidFill>
              <a:effectLst/>
              <a:latin typeface="+mn-lt"/>
              <a:ea typeface="+mn-ea"/>
              <a:cs typeface="+mn-cs"/>
            </a:rPr>
            <a:t>、こども医療費助成の額の増加などが要因で</a:t>
          </a:r>
          <a:r>
            <a:rPr kumimoji="1" lang="ja-JP" altLang="ja-JP" sz="1100">
              <a:solidFill>
                <a:schemeClr val="dk1"/>
              </a:solidFill>
              <a:effectLst/>
              <a:latin typeface="+mn-lt"/>
              <a:ea typeface="+mn-ea"/>
              <a:cs typeface="+mn-cs"/>
            </a:rPr>
            <a:t>あり、</a:t>
          </a:r>
          <a:r>
            <a:rPr kumimoji="1" lang="ja-JP" altLang="en-US" sz="1100">
              <a:solidFill>
                <a:schemeClr val="dk1"/>
              </a:solidFill>
              <a:effectLst/>
              <a:latin typeface="+mn-lt"/>
              <a:ea typeface="+mn-ea"/>
              <a:cs typeface="+mn-cs"/>
            </a:rPr>
            <a:t>生活保護費については、</a:t>
          </a:r>
          <a:r>
            <a:rPr kumimoji="1" lang="ja-JP" altLang="ja-JP" sz="1100">
              <a:solidFill>
                <a:schemeClr val="dk1"/>
              </a:solidFill>
              <a:effectLst/>
              <a:latin typeface="+mn-lt"/>
              <a:ea typeface="+mn-ea"/>
              <a:cs typeface="+mn-cs"/>
            </a:rPr>
            <a:t>資格審査等の適正化や就労支援等により、抑制していく。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45357</xdr:rowOff>
    </xdr:to>
    <xdr:cxnSp macro="">
      <xdr:nvCxnSpPr>
        <xdr:cNvPr id="192" name="直線コネクタ 191"/>
        <xdr:cNvCxnSpPr/>
      </xdr:nvCxnSpPr>
      <xdr:spPr>
        <a:xfrm>
          <a:off x="3987800" y="94996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86178</xdr:rowOff>
    </xdr:to>
    <xdr:cxnSp macro="">
      <xdr:nvCxnSpPr>
        <xdr:cNvPr id="195" name="直線コネクタ 194"/>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86178</xdr:rowOff>
    </xdr:to>
    <xdr:cxnSp macro="">
      <xdr:nvCxnSpPr>
        <xdr:cNvPr id="198" name="直線コネクタ 197"/>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86178</xdr:rowOff>
    </xdr:to>
    <xdr:cxnSp macro="">
      <xdr:nvCxnSpPr>
        <xdr:cNvPr id="201" name="直線コネクタ 200"/>
        <xdr:cNvCxnSpPr/>
      </xdr:nvCxnSpPr>
      <xdr:spPr>
        <a:xfrm>
          <a:off x="1320800" y="9401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2"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16" name="テキスト ボックス 215"/>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18" name="テキスト ボックス 217"/>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7455</xdr:rowOff>
    </xdr:from>
    <xdr:ext cx="762000" cy="259045"/>
    <xdr:sp macro="" textlink="">
      <xdr:nvSpPr>
        <xdr:cNvPr id="220" name="テキスト ボックス 219"/>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年度に下水道事業会計への繰出金の一部を出資金化したことにより大きく上昇することとなっ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今後も行政改革の着実な実施により経費全体を抑制し、限られた財源の中で行政サービスの水準を維持・向上していくため、事業評価制度の有効活用等により、合理的で効果的な行政運営に取り組む。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20865</xdr:rowOff>
    </xdr:from>
    <xdr:to>
      <xdr:col>82</xdr:col>
      <xdr:colOff>107950</xdr:colOff>
      <xdr:row>55</xdr:row>
      <xdr:rowOff>40459</xdr:rowOff>
    </xdr:to>
    <xdr:cxnSp macro="">
      <xdr:nvCxnSpPr>
        <xdr:cNvPr id="255" name="直線コネクタ 254"/>
        <xdr:cNvCxnSpPr/>
      </xdr:nvCxnSpPr>
      <xdr:spPr>
        <a:xfrm>
          <a:off x="15671800" y="94506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55154</xdr:rowOff>
    </xdr:from>
    <xdr:to>
      <xdr:col>78</xdr:col>
      <xdr:colOff>69850</xdr:colOff>
      <xdr:row>55</xdr:row>
      <xdr:rowOff>20865</xdr:rowOff>
    </xdr:to>
    <xdr:cxnSp macro="">
      <xdr:nvCxnSpPr>
        <xdr:cNvPr id="258" name="直線コネクタ 257"/>
        <xdr:cNvCxnSpPr/>
      </xdr:nvCxnSpPr>
      <xdr:spPr>
        <a:xfrm>
          <a:off x="14782800" y="931345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54</xdr:row>
      <xdr:rowOff>55154</xdr:rowOff>
    </xdr:to>
    <xdr:cxnSp macro="">
      <xdr:nvCxnSpPr>
        <xdr:cNvPr id="261" name="直線コネクタ 260"/>
        <xdr:cNvCxnSpPr/>
      </xdr:nvCxnSpPr>
      <xdr:spPr>
        <a:xfrm>
          <a:off x="13893800" y="92873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2903</xdr:rowOff>
    </xdr:from>
    <xdr:to>
      <xdr:col>69</xdr:col>
      <xdr:colOff>92075</xdr:colOff>
      <xdr:row>54</xdr:row>
      <xdr:rowOff>29028</xdr:rowOff>
    </xdr:to>
    <xdr:cxnSp macro="">
      <xdr:nvCxnSpPr>
        <xdr:cNvPr id="264" name="直線コネクタ 263"/>
        <xdr:cNvCxnSpPr/>
      </xdr:nvCxnSpPr>
      <xdr:spPr>
        <a:xfrm>
          <a:off x="13004800" y="92612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161109</xdr:rowOff>
    </xdr:from>
    <xdr:to>
      <xdr:col>82</xdr:col>
      <xdr:colOff>158750</xdr:colOff>
      <xdr:row>55</xdr:row>
      <xdr:rowOff>91259</xdr:rowOff>
    </xdr:to>
    <xdr:sp macro="" textlink="">
      <xdr:nvSpPr>
        <xdr:cNvPr id="274" name="楕円 273"/>
        <xdr:cNvSpPr/>
      </xdr:nvSpPr>
      <xdr:spPr>
        <a:xfrm>
          <a:off x="164592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6186</xdr:rowOff>
    </xdr:from>
    <xdr:ext cx="762000" cy="259045"/>
    <xdr:sp macro="" textlink="">
      <xdr:nvSpPr>
        <xdr:cNvPr id="275" name="その他該当値テキスト"/>
        <xdr:cNvSpPr txBox="1"/>
      </xdr:nvSpPr>
      <xdr:spPr>
        <a:xfrm>
          <a:off x="16598900" y="926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6" name="楕円 275"/>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7" name="テキスト ボックス 276"/>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4354</xdr:rowOff>
    </xdr:from>
    <xdr:to>
      <xdr:col>74</xdr:col>
      <xdr:colOff>31750</xdr:colOff>
      <xdr:row>54</xdr:row>
      <xdr:rowOff>105954</xdr:rowOff>
    </xdr:to>
    <xdr:sp macro="" textlink="">
      <xdr:nvSpPr>
        <xdr:cNvPr id="278" name="楕円 277"/>
        <xdr:cNvSpPr/>
      </xdr:nvSpPr>
      <xdr:spPr>
        <a:xfrm>
          <a:off x="147320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116131</xdr:rowOff>
    </xdr:from>
    <xdr:ext cx="762000" cy="259045"/>
    <xdr:sp macro="" textlink="">
      <xdr:nvSpPr>
        <xdr:cNvPr id="279" name="テキスト ボックス 278"/>
        <xdr:cNvSpPr txBox="1"/>
      </xdr:nvSpPr>
      <xdr:spPr>
        <a:xfrm>
          <a:off x="14401800" y="903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149678</xdr:rowOff>
    </xdr:from>
    <xdr:to>
      <xdr:col>69</xdr:col>
      <xdr:colOff>142875</xdr:colOff>
      <xdr:row>54</xdr:row>
      <xdr:rowOff>79828</xdr:rowOff>
    </xdr:to>
    <xdr:sp macro="" textlink="">
      <xdr:nvSpPr>
        <xdr:cNvPr id="280" name="楕円 279"/>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90005</xdr:rowOff>
    </xdr:from>
    <xdr:ext cx="762000" cy="259045"/>
    <xdr:sp macro="" textlink="">
      <xdr:nvSpPr>
        <xdr:cNvPr id="281" name="テキスト ボックス 280"/>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123553</xdr:rowOff>
    </xdr:from>
    <xdr:to>
      <xdr:col>65</xdr:col>
      <xdr:colOff>53975</xdr:colOff>
      <xdr:row>54</xdr:row>
      <xdr:rowOff>53703</xdr:rowOff>
    </xdr:to>
    <xdr:sp macro="" textlink="">
      <xdr:nvSpPr>
        <xdr:cNvPr id="282" name="楕円 281"/>
        <xdr:cNvSpPr/>
      </xdr:nvSpPr>
      <xdr:spPr>
        <a:xfrm>
          <a:off x="12954000" y="9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63880</xdr:rowOff>
    </xdr:from>
    <xdr:ext cx="762000" cy="259045"/>
    <xdr:sp macro="" textlink="">
      <xdr:nvSpPr>
        <xdr:cNvPr id="283" name="テキスト ボックス 282"/>
        <xdr:cNvSpPr txBox="1"/>
      </xdr:nvSpPr>
      <xdr:spPr>
        <a:xfrm>
          <a:off x="12623800" y="897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年度の下水道事業会計の法適化に伴い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増加した減価償却の一部を基準外として繰出していることが影響し、類似団体を上回っている。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113284</xdr:rowOff>
    </xdr:to>
    <xdr:cxnSp macro="">
      <xdr:nvCxnSpPr>
        <xdr:cNvPr id="313" name="直線コネクタ 312"/>
        <xdr:cNvCxnSpPr/>
      </xdr:nvCxnSpPr>
      <xdr:spPr>
        <a:xfrm>
          <a:off x="15671800" y="62809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168148</xdr:rowOff>
    </xdr:to>
    <xdr:cxnSp macro="">
      <xdr:nvCxnSpPr>
        <xdr:cNvPr id="316" name="直線コネクタ 315"/>
        <xdr:cNvCxnSpPr/>
      </xdr:nvCxnSpPr>
      <xdr:spPr>
        <a:xfrm flipV="1">
          <a:off x="14782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10414</xdr:rowOff>
    </xdr:to>
    <xdr:cxnSp macro="">
      <xdr:nvCxnSpPr>
        <xdr:cNvPr id="319" name="直線コネクタ 318"/>
        <xdr:cNvCxnSpPr/>
      </xdr:nvCxnSpPr>
      <xdr:spPr>
        <a:xfrm flipV="1">
          <a:off x="13893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37</xdr:row>
      <xdr:rowOff>10414</xdr:rowOff>
    </xdr:to>
    <xdr:cxnSp macro="">
      <xdr:nvCxnSpPr>
        <xdr:cNvPr id="322" name="直線コネクタ 321"/>
        <xdr:cNvCxnSpPr/>
      </xdr:nvCxnSpPr>
      <xdr:spPr>
        <a:xfrm>
          <a:off x="13004800" y="62626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2" name="楕円 331"/>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3"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4" name="楕円 33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5" name="テキスト ボックス 334"/>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6" name="楕円 335"/>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7" name="テキスト ボックス 33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8" name="楕円 337"/>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9" name="テキスト ボックス 338"/>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40" name="楕円 339"/>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41" name="テキスト ボックス 340"/>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年度の合併から新市基盤整備のための事業により、歳出における公債費は増加しており、類似団体内でも高い水準にある。公債費のピークは平成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になると</a:t>
          </a:r>
          <a:r>
            <a:rPr kumimoji="1" lang="ja-JP" altLang="ja-JP" sz="1100">
              <a:solidFill>
                <a:schemeClr val="dk1"/>
              </a:solidFill>
              <a:effectLst/>
              <a:latin typeface="+mn-lt"/>
              <a:ea typeface="+mn-ea"/>
              <a:cs typeface="+mn-cs"/>
            </a:rPr>
            <a:t>見込まれるが、交付税措置のある有利な起債の活用により、実質的な負担は抑制しており、今後も「選択と集中」により優先順位を明確にして事業を実施する。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143329</xdr:rowOff>
    </xdr:from>
    <xdr:to>
      <xdr:col>24</xdr:col>
      <xdr:colOff>25400</xdr:colOff>
      <xdr:row>80</xdr:row>
      <xdr:rowOff>149861</xdr:rowOff>
    </xdr:to>
    <xdr:cxnSp macro="">
      <xdr:nvCxnSpPr>
        <xdr:cNvPr id="376" name="直線コネクタ 375"/>
        <xdr:cNvCxnSpPr/>
      </xdr:nvCxnSpPr>
      <xdr:spPr>
        <a:xfrm flipV="1">
          <a:off x="3987800" y="138593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78014</xdr:rowOff>
    </xdr:from>
    <xdr:to>
      <xdr:col>19</xdr:col>
      <xdr:colOff>187325</xdr:colOff>
      <xdr:row>80</xdr:row>
      <xdr:rowOff>149861</xdr:rowOff>
    </xdr:to>
    <xdr:cxnSp macro="">
      <xdr:nvCxnSpPr>
        <xdr:cNvPr id="379" name="直線コネクタ 378"/>
        <xdr:cNvCxnSpPr/>
      </xdr:nvCxnSpPr>
      <xdr:spPr>
        <a:xfrm>
          <a:off x="3098800" y="1379401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71482</xdr:rowOff>
    </xdr:from>
    <xdr:to>
      <xdr:col>15</xdr:col>
      <xdr:colOff>98425</xdr:colOff>
      <xdr:row>80</xdr:row>
      <xdr:rowOff>78014</xdr:rowOff>
    </xdr:to>
    <xdr:cxnSp macro="">
      <xdr:nvCxnSpPr>
        <xdr:cNvPr id="382" name="直線コネクタ 381"/>
        <xdr:cNvCxnSpPr/>
      </xdr:nvCxnSpPr>
      <xdr:spPr>
        <a:xfrm>
          <a:off x="2209800" y="137874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79648</xdr:rowOff>
    </xdr:from>
    <xdr:to>
      <xdr:col>11</xdr:col>
      <xdr:colOff>9525</xdr:colOff>
      <xdr:row>80</xdr:row>
      <xdr:rowOff>71482</xdr:rowOff>
    </xdr:to>
    <xdr:cxnSp macro="">
      <xdr:nvCxnSpPr>
        <xdr:cNvPr id="385" name="直線コネクタ 384"/>
        <xdr:cNvCxnSpPr/>
      </xdr:nvCxnSpPr>
      <xdr:spPr>
        <a:xfrm>
          <a:off x="1320800" y="1362419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92529</xdr:rowOff>
    </xdr:from>
    <xdr:to>
      <xdr:col>24</xdr:col>
      <xdr:colOff>76200</xdr:colOff>
      <xdr:row>81</xdr:row>
      <xdr:rowOff>22679</xdr:rowOff>
    </xdr:to>
    <xdr:sp macro="" textlink="">
      <xdr:nvSpPr>
        <xdr:cNvPr id="395" name="楕円 394"/>
        <xdr:cNvSpPr/>
      </xdr:nvSpPr>
      <xdr:spPr>
        <a:xfrm>
          <a:off x="47752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1106</xdr:rowOff>
    </xdr:from>
    <xdr:ext cx="762000" cy="259045"/>
    <xdr:sp macro="" textlink="">
      <xdr:nvSpPr>
        <xdr:cNvPr id="396" name="公債費該当値テキスト"/>
        <xdr:cNvSpPr txBox="1"/>
      </xdr:nvSpPr>
      <xdr:spPr>
        <a:xfrm>
          <a:off x="4914900" y="13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99061</xdr:rowOff>
    </xdr:from>
    <xdr:to>
      <xdr:col>20</xdr:col>
      <xdr:colOff>38100</xdr:colOff>
      <xdr:row>81</xdr:row>
      <xdr:rowOff>29211</xdr:rowOff>
    </xdr:to>
    <xdr:sp macro="" textlink="">
      <xdr:nvSpPr>
        <xdr:cNvPr id="397" name="楕円 396"/>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13988</xdr:rowOff>
    </xdr:from>
    <xdr:ext cx="736600" cy="259045"/>
    <xdr:sp macro="" textlink="">
      <xdr:nvSpPr>
        <xdr:cNvPr id="398" name="テキスト ボックス 397"/>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399" name="楕円 398"/>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400" name="テキスト ボックス 399"/>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20682</xdr:rowOff>
    </xdr:from>
    <xdr:to>
      <xdr:col>11</xdr:col>
      <xdr:colOff>60325</xdr:colOff>
      <xdr:row>80</xdr:row>
      <xdr:rowOff>122282</xdr:rowOff>
    </xdr:to>
    <xdr:sp macro="" textlink="">
      <xdr:nvSpPr>
        <xdr:cNvPr id="401" name="楕円 400"/>
        <xdr:cNvSpPr/>
      </xdr:nvSpPr>
      <xdr:spPr>
        <a:xfrm>
          <a:off x="2159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107059</xdr:rowOff>
    </xdr:from>
    <xdr:ext cx="762000" cy="259045"/>
    <xdr:sp macro="" textlink="">
      <xdr:nvSpPr>
        <xdr:cNvPr id="402" name="テキスト ボックス 401"/>
        <xdr:cNvSpPr txBox="1"/>
      </xdr:nvSpPr>
      <xdr:spPr>
        <a:xfrm>
          <a:off x="1828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28848</xdr:rowOff>
    </xdr:from>
    <xdr:to>
      <xdr:col>6</xdr:col>
      <xdr:colOff>171450</xdr:colOff>
      <xdr:row>79</xdr:row>
      <xdr:rowOff>130448</xdr:rowOff>
    </xdr:to>
    <xdr:sp macro="" textlink="">
      <xdr:nvSpPr>
        <xdr:cNvPr id="403" name="楕円 402"/>
        <xdr:cNvSpPr/>
      </xdr:nvSpPr>
      <xdr:spPr>
        <a:xfrm>
          <a:off x="1270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115225</xdr:rowOff>
    </xdr:from>
    <xdr:ext cx="762000" cy="259045"/>
    <xdr:sp macro="" textlink="">
      <xdr:nvSpPr>
        <xdr:cNvPr id="404" name="テキスト ボックス 403"/>
        <xdr:cNvSpPr txBox="1"/>
      </xdr:nvSpPr>
      <xdr:spPr>
        <a:xfrm>
          <a:off x="939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年度から主に物件費（システム関係における経費</a:t>
          </a:r>
          <a:r>
            <a:rPr kumimoji="1" lang="ja-JP" altLang="en-US" sz="1100">
              <a:solidFill>
                <a:schemeClr val="dk1"/>
              </a:solidFill>
              <a:effectLst/>
              <a:latin typeface="+mn-lt"/>
              <a:ea typeface="+mn-ea"/>
              <a:cs typeface="+mn-cs"/>
            </a:rPr>
            <a:t>、施設維持管理費など</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増加傾向にある。</a:t>
          </a:r>
          <a:endParaRPr lang="ja-JP" altLang="ja-JP" sz="1400">
            <a:effectLst/>
          </a:endParaRPr>
        </a:p>
        <a:p>
          <a:r>
            <a:rPr kumimoji="1" lang="ja-JP" altLang="ja-JP" sz="1100">
              <a:solidFill>
                <a:schemeClr val="dk1"/>
              </a:solidFill>
              <a:effectLst/>
              <a:latin typeface="+mn-lt"/>
              <a:ea typeface="+mn-ea"/>
              <a:cs typeface="+mn-cs"/>
            </a:rPr>
            <a:t>一方、類似団体と比較すると、ほかのコストは低い水準にあることから、今後も行政コストを抑制しながら住民サービスの充実に努める。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75</xdr:row>
      <xdr:rowOff>106426</xdr:rowOff>
    </xdr:to>
    <xdr:cxnSp macro="">
      <xdr:nvCxnSpPr>
        <xdr:cNvPr id="435" name="直線コネクタ 434"/>
        <xdr:cNvCxnSpPr/>
      </xdr:nvCxnSpPr>
      <xdr:spPr>
        <a:xfrm>
          <a:off x="15671800" y="128554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131572</xdr:rowOff>
    </xdr:from>
    <xdr:to>
      <xdr:col>78</xdr:col>
      <xdr:colOff>69850</xdr:colOff>
      <xdr:row>74</xdr:row>
      <xdr:rowOff>168148</xdr:rowOff>
    </xdr:to>
    <xdr:cxnSp macro="">
      <xdr:nvCxnSpPr>
        <xdr:cNvPr id="438" name="直線コネクタ 437"/>
        <xdr:cNvCxnSpPr/>
      </xdr:nvCxnSpPr>
      <xdr:spPr>
        <a:xfrm>
          <a:off x="14782800" y="128188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113284</xdr:rowOff>
    </xdr:from>
    <xdr:to>
      <xdr:col>73</xdr:col>
      <xdr:colOff>180975</xdr:colOff>
      <xdr:row>74</xdr:row>
      <xdr:rowOff>131572</xdr:rowOff>
    </xdr:to>
    <xdr:cxnSp macro="">
      <xdr:nvCxnSpPr>
        <xdr:cNvPr id="441" name="直線コネクタ 440"/>
        <xdr:cNvCxnSpPr/>
      </xdr:nvCxnSpPr>
      <xdr:spPr>
        <a:xfrm>
          <a:off x="13893800" y="12800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69850</xdr:rowOff>
    </xdr:from>
    <xdr:to>
      <xdr:col>69</xdr:col>
      <xdr:colOff>92075</xdr:colOff>
      <xdr:row>74</xdr:row>
      <xdr:rowOff>113284</xdr:rowOff>
    </xdr:to>
    <xdr:cxnSp macro="">
      <xdr:nvCxnSpPr>
        <xdr:cNvPr id="444" name="直線コネクタ 443"/>
        <xdr:cNvCxnSpPr/>
      </xdr:nvCxnSpPr>
      <xdr:spPr>
        <a:xfrm>
          <a:off x="13004800" y="1258570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54" name="楕円 453"/>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55" name="公債費以外該当値テキスト"/>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117348</xdr:rowOff>
    </xdr:from>
    <xdr:to>
      <xdr:col>78</xdr:col>
      <xdr:colOff>120650</xdr:colOff>
      <xdr:row>75</xdr:row>
      <xdr:rowOff>47498</xdr:rowOff>
    </xdr:to>
    <xdr:sp macro="" textlink="">
      <xdr:nvSpPr>
        <xdr:cNvPr id="456" name="楕円 455"/>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57675</xdr:rowOff>
    </xdr:from>
    <xdr:ext cx="736600" cy="259045"/>
    <xdr:sp macro="" textlink="">
      <xdr:nvSpPr>
        <xdr:cNvPr id="457" name="テキスト ボックス 456"/>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80772</xdr:rowOff>
    </xdr:from>
    <xdr:to>
      <xdr:col>74</xdr:col>
      <xdr:colOff>31750</xdr:colOff>
      <xdr:row>75</xdr:row>
      <xdr:rowOff>10922</xdr:rowOff>
    </xdr:to>
    <xdr:sp macro="" textlink="">
      <xdr:nvSpPr>
        <xdr:cNvPr id="458" name="楕円 457"/>
        <xdr:cNvSpPr/>
      </xdr:nvSpPr>
      <xdr:spPr>
        <a:xfrm>
          <a:off x="14732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21099</xdr:rowOff>
    </xdr:from>
    <xdr:ext cx="762000" cy="259045"/>
    <xdr:sp macro="" textlink="">
      <xdr:nvSpPr>
        <xdr:cNvPr id="459" name="テキスト ボックス 458"/>
        <xdr:cNvSpPr txBox="1"/>
      </xdr:nvSpPr>
      <xdr:spPr>
        <a:xfrm>
          <a:off x="14401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62484</xdr:rowOff>
    </xdr:from>
    <xdr:to>
      <xdr:col>69</xdr:col>
      <xdr:colOff>142875</xdr:colOff>
      <xdr:row>74</xdr:row>
      <xdr:rowOff>164084</xdr:rowOff>
    </xdr:to>
    <xdr:sp macro="" textlink="">
      <xdr:nvSpPr>
        <xdr:cNvPr id="460" name="楕円 459"/>
        <xdr:cNvSpPr/>
      </xdr:nvSpPr>
      <xdr:spPr>
        <a:xfrm>
          <a:off x="13843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61" name="テキスト ボックス 460"/>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19050</xdr:rowOff>
    </xdr:from>
    <xdr:to>
      <xdr:col>65</xdr:col>
      <xdr:colOff>53975</xdr:colOff>
      <xdr:row>73</xdr:row>
      <xdr:rowOff>120650</xdr:rowOff>
    </xdr:to>
    <xdr:sp macro="" textlink="">
      <xdr:nvSpPr>
        <xdr:cNvPr id="462" name="楕円 461"/>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130827</xdr:rowOff>
    </xdr:from>
    <xdr:ext cx="762000" cy="259045"/>
    <xdr:sp macro="" textlink="">
      <xdr:nvSpPr>
        <xdr:cNvPr id="463" name="テキスト ボックス 462"/>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79086</xdr:rowOff>
    </xdr:from>
    <xdr:to>
      <xdr:col>29</xdr:col>
      <xdr:colOff>127000</xdr:colOff>
      <xdr:row>17</xdr:row>
      <xdr:rowOff>95627</xdr:rowOff>
    </xdr:to>
    <xdr:cxnSp macro="">
      <xdr:nvCxnSpPr>
        <xdr:cNvPr id="52" name="直線コネクタ 51"/>
        <xdr:cNvCxnSpPr/>
      </xdr:nvCxnSpPr>
      <xdr:spPr bwMode="auto">
        <a:xfrm>
          <a:off x="5003800" y="3041361"/>
          <a:ext cx="6477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70726</xdr:rowOff>
    </xdr:from>
    <xdr:to>
      <xdr:col>26</xdr:col>
      <xdr:colOff>50800</xdr:colOff>
      <xdr:row>17</xdr:row>
      <xdr:rowOff>79086</xdr:rowOff>
    </xdr:to>
    <xdr:cxnSp macro="">
      <xdr:nvCxnSpPr>
        <xdr:cNvPr id="55" name="直線コネクタ 54"/>
        <xdr:cNvCxnSpPr/>
      </xdr:nvCxnSpPr>
      <xdr:spPr bwMode="auto">
        <a:xfrm>
          <a:off x="4305300" y="3033001"/>
          <a:ext cx="698500" cy="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70726</xdr:rowOff>
    </xdr:from>
    <xdr:to>
      <xdr:col>22</xdr:col>
      <xdr:colOff>114300</xdr:colOff>
      <xdr:row>17</xdr:row>
      <xdr:rowOff>101473</xdr:rowOff>
    </xdr:to>
    <xdr:cxnSp macro="">
      <xdr:nvCxnSpPr>
        <xdr:cNvPr id="58" name="直線コネクタ 57"/>
        <xdr:cNvCxnSpPr/>
      </xdr:nvCxnSpPr>
      <xdr:spPr bwMode="auto">
        <a:xfrm flipV="1">
          <a:off x="3606800" y="3033001"/>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76409</xdr:rowOff>
    </xdr:from>
    <xdr:to>
      <xdr:col>18</xdr:col>
      <xdr:colOff>177800</xdr:colOff>
      <xdr:row>17</xdr:row>
      <xdr:rowOff>101473</xdr:rowOff>
    </xdr:to>
    <xdr:cxnSp macro="">
      <xdr:nvCxnSpPr>
        <xdr:cNvPr id="61" name="直線コネクタ 60"/>
        <xdr:cNvCxnSpPr/>
      </xdr:nvCxnSpPr>
      <xdr:spPr bwMode="auto">
        <a:xfrm>
          <a:off x="2908300" y="3038684"/>
          <a:ext cx="698500" cy="25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44827</xdr:rowOff>
    </xdr:from>
    <xdr:to>
      <xdr:col>29</xdr:col>
      <xdr:colOff>177800</xdr:colOff>
      <xdr:row>17</xdr:row>
      <xdr:rowOff>146427</xdr:rowOff>
    </xdr:to>
    <xdr:sp macro="" textlink="">
      <xdr:nvSpPr>
        <xdr:cNvPr id="71" name="楕円 70"/>
        <xdr:cNvSpPr/>
      </xdr:nvSpPr>
      <xdr:spPr bwMode="auto">
        <a:xfrm>
          <a:off x="5600700" y="300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16904</xdr:rowOff>
    </xdr:from>
    <xdr:ext cx="762000" cy="259045"/>
    <xdr:sp macro="" textlink="">
      <xdr:nvSpPr>
        <xdr:cNvPr id="72" name="人口1人当たり決算額の推移該当値テキスト130"/>
        <xdr:cNvSpPr txBox="1"/>
      </xdr:nvSpPr>
      <xdr:spPr>
        <a:xfrm>
          <a:off x="5740400" y="297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28286</xdr:rowOff>
    </xdr:from>
    <xdr:to>
      <xdr:col>26</xdr:col>
      <xdr:colOff>101600</xdr:colOff>
      <xdr:row>17</xdr:row>
      <xdr:rowOff>129886</xdr:rowOff>
    </xdr:to>
    <xdr:sp macro="" textlink="">
      <xdr:nvSpPr>
        <xdr:cNvPr id="73" name="楕円 72"/>
        <xdr:cNvSpPr/>
      </xdr:nvSpPr>
      <xdr:spPr bwMode="auto">
        <a:xfrm>
          <a:off x="4953000" y="299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114663</xdr:rowOff>
    </xdr:from>
    <xdr:ext cx="736600" cy="259045"/>
    <xdr:sp macro="" textlink="">
      <xdr:nvSpPr>
        <xdr:cNvPr id="74" name="テキスト ボックス 73"/>
        <xdr:cNvSpPr txBox="1"/>
      </xdr:nvSpPr>
      <xdr:spPr>
        <a:xfrm>
          <a:off x="4622800" y="3076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19926</xdr:rowOff>
    </xdr:from>
    <xdr:to>
      <xdr:col>22</xdr:col>
      <xdr:colOff>165100</xdr:colOff>
      <xdr:row>17</xdr:row>
      <xdr:rowOff>121526</xdr:rowOff>
    </xdr:to>
    <xdr:sp macro="" textlink="">
      <xdr:nvSpPr>
        <xdr:cNvPr id="75" name="楕円 74"/>
        <xdr:cNvSpPr/>
      </xdr:nvSpPr>
      <xdr:spPr bwMode="auto">
        <a:xfrm>
          <a:off x="4254500" y="298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106303</xdr:rowOff>
    </xdr:from>
    <xdr:ext cx="762000" cy="259045"/>
    <xdr:sp macro="" textlink="">
      <xdr:nvSpPr>
        <xdr:cNvPr id="76" name="テキスト ボックス 75"/>
        <xdr:cNvSpPr txBox="1"/>
      </xdr:nvSpPr>
      <xdr:spPr>
        <a:xfrm>
          <a:off x="3924300" y="306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50673</xdr:rowOff>
    </xdr:from>
    <xdr:to>
      <xdr:col>19</xdr:col>
      <xdr:colOff>38100</xdr:colOff>
      <xdr:row>17</xdr:row>
      <xdr:rowOff>152273</xdr:rowOff>
    </xdr:to>
    <xdr:sp macro="" textlink="">
      <xdr:nvSpPr>
        <xdr:cNvPr id="77" name="楕円 76"/>
        <xdr:cNvSpPr/>
      </xdr:nvSpPr>
      <xdr:spPr bwMode="auto">
        <a:xfrm>
          <a:off x="3556000" y="301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137050</xdr:rowOff>
    </xdr:from>
    <xdr:ext cx="762000" cy="259045"/>
    <xdr:sp macro="" textlink="">
      <xdr:nvSpPr>
        <xdr:cNvPr id="78" name="テキスト ボックス 77"/>
        <xdr:cNvSpPr txBox="1"/>
      </xdr:nvSpPr>
      <xdr:spPr>
        <a:xfrm>
          <a:off x="3225800" y="309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25609</xdr:rowOff>
    </xdr:from>
    <xdr:to>
      <xdr:col>15</xdr:col>
      <xdr:colOff>101600</xdr:colOff>
      <xdr:row>17</xdr:row>
      <xdr:rowOff>127209</xdr:rowOff>
    </xdr:to>
    <xdr:sp macro="" textlink="">
      <xdr:nvSpPr>
        <xdr:cNvPr id="79" name="楕円 78"/>
        <xdr:cNvSpPr/>
      </xdr:nvSpPr>
      <xdr:spPr bwMode="auto">
        <a:xfrm>
          <a:off x="2857500" y="298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111986</xdr:rowOff>
    </xdr:from>
    <xdr:ext cx="762000" cy="259045"/>
    <xdr:sp macro="" textlink="">
      <xdr:nvSpPr>
        <xdr:cNvPr id="80" name="テキスト ボックス 79"/>
        <xdr:cNvSpPr txBox="1"/>
      </xdr:nvSpPr>
      <xdr:spPr>
        <a:xfrm>
          <a:off x="2527300" y="307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176770</xdr:rowOff>
    </xdr:from>
    <xdr:to>
      <xdr:col>29</xdr:col>
      <xdr:colOff>127000</xdr:colOff>
      <xdr:row>35</xdr:row>
      <xdr:rowOff>193457</xdr:rowOff>
    </xdr:to>
    <xdr:cxnSp macro="">
      <xdr:nvCxnSpPr>
        <xdr:cNvPr id="116" name="直線コネクタ 115"/>
        <xdr:cNvCxnSpPr/>
      </xdr:nvCxnSpPr>
      <xdr:spPr bwMode="auto">
        <a:xfrm>
          <a:off x="5003800" y="6787120"/>
          <a:ext cx="647700" cy="1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176770</xdr:rowOff>
    </xdr:from>
    <xdr:to>
      <xdr:col>26</xdr:col>
      <xdr:colOff>50800</xdr:colOff>
      <xdr:row>35</xdr:row>
      <xdr:rowOff>178272</xdr:rowOff>
    </xdr:to>
    <xdr:cxnSp macro="">
      <xdr:nvCxnSpPr>
        <xdr:cNvPr id="119" name="直線コネクタ 118"/>
        <xdr:cNvCxnSpPr/>
      </xdr:nvCxnSpPr>
      <xdr:spPr bwMode="auto">
        <a:xfrm flipV="1">
          <a:off x="4305300" y="6787120"/>
          <a:ext cx="698500" cy="1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178272</xdr:rowOff>
    </xdr:from>
    <xdr:to>
      <xdr:col>22</xdr:col>
      <xdr:colOff>114300</xdr:colOff>
      <xdr:row>35</xdr:row>
      <xdr:rowOff>200120</xdr:rowOff>
    </xdr:to>
    <xdr:cxnSp macro="">
      <xdr:nvCxnSpPr>
        <xdr:cNvPr id="122" name="直線コネクタ 121"/>
        <xdr:cNvCxnSpPr/>
      </xdr:nvCxnSpPr>
      <xdr:spPr bwMode="auto">
        <a:xfrm flipV="1">
          <a:off x="3606800" y="6788622"/>
          <a:ext cx="698500" cy="2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200120</xdr:rowOff>
    </xdr:from>
    <xdr:to>
      <xdr:col>18</xdr:col>
      <xdr:colOff>177800</xdr:colOff>
      <xdr:row>35</xdr:row>
      <xdr:rowOff>284015</xdr:rowOff>
    </xdr:to>
    <xdr:cxnSp macro="">
      <xdr:nvCxnSpPr>
        <xdr:cNvPr id="125" name="直線コネクタ 124"/>
        <xdr:cNvCxnSpPr/>
      </xdr:nvCxnSpPr>
      <xdr:spPr bwMode="auto">
        <a:xfrm flipV="1">
          <a:off x="2908300" y="6810470"/>
          <a:ext cx="698500" cy="8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142657</xdr:rowOff>
    </xdr:from>
    <xdr:to>
      <xdr:col>29</xdr:col>
      <xdr:colOff>177800</xdr:colOff>
      <xdr:row>35</xdr:row>
      <xdr:rowOff>244257</xdr:rowOff>
    </xdr:to>
    <xdr:sp macro="" textlink="">
      <xdr:nvSpPr>
        <xdr:cNvPr id="135" name="楕円 134"/>
        <xdr:cNvSpPr/>
      </xdr:nvSpPr>
      <xdr:spPr bwMode="auto">
        <a:xfrm>
          <a:off x="5600700" y="675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330634</xdr:rowOff>
    </xdr:from>
    <xdr:ext cx="762000" cy="259045"/>
    <xdr:sp macro="" textlink="">
      <xdr:nvSpPr>
        <xdr:cNvPr id="136" name="人口1人当たり決算額の推移該当値テキスト445"/>
        <xdr:cNvSpPr txBox="1"/>
      </xdr:nvSpPr>
      <xdr:spPr>
        <a:xfrm>
          <a:off x="5740400" y="659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125970</xdr:rowOff>
    </xdr:from>
    <xdr:to>
      <xdr:col>26</xdr:col>
      <xdr:colOff>101600</xdr:colOff>
      <xdr:row>35</xdr:row>
      <xdr:rowOff>227570</xdr:rowOff>
    </xdr:to>
    <xdr:sp macro="" textlink="">
      <xdr:nvSpPr>
        <xdr:cNvPr id="137" name="楕円 136"/>
        <xdr:cNvSpPr/>
      </xdr:nvSpPr>
      <xdr:spPr bwMode="auto">
        <a:xfrm>
          <a:off x="4953000" y="673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237747</xdr:rowOff>
    </xdr:from>
    <xdr:ext cx="736600" cy="259045"/>
    <xdr:sp macro="" textlink="">
      <xdr:nvSpPr>
        <xdr:cNvPr id="138" name="テキスト ボックス 137"/>
        <xdr:cNvSpPr txBox="1"/>
      </xdr:nvSpPr>
      <xdr:spPr>
        <a:xfrm>
          <a:off x="4622800" y="6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127472</xdr:rowOff>
    </xdr:from>
    <xdr:to>
      <xdr:col>22</xdr:col>
      <xdr:colOff>165100</xdr:colOff>
      <xdr:row>35</xdr:row>
      <xdr:rowOff>229072</xdr:rowOff>
    </xdr:to>
    <xdr:sp macro="" textlink="">
      <xdr:nvSpPr>
        <xdr:cNvPr id="139" name="楕円 138"/>
        <xdr:cNvSpPr/>
      </xdr:nvSpPr>
      <xdr:spPr bwMode="auto">
        <a:xfrm>
          <a:off x="4254500" y="673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239249</xdr:rowOff>
    </xdr:from>
    <xdr:ext cx="762000" cy="259045"/>
    <xdr:sp macro="" textlink="">
      <xdr:nvSpPr>
        <xdr:cNvPr id="140" name="テキスト ボックス 139"/>
        <xdr:cNvSpPr txBox="1"/>
      </xdr:nvSpPr>
      <xdr:spPr>
        <a:xfrm>
          <a:off x="3924300" y="650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149320</xdr:rowOff>
    </xdr:from>
    <xdr:to>
      <xdr:col>19</xdr:col>
      <xdr:colOff>38100</xdr:colOff>
      <xdr:row>35</xdr:row>
      <xdr:rowOff>250920</xdr:rowOff>
    </xdr:to>
    <xdr:sp macro="" textlink="">
      <xdr:nvSpPr>
        <xdr:cNvPr id="141" name="楕円 140"/>
        <xdr:cNvSpPr/>
      </xdr:nvSpPr>
      <xdr:spPr bwMode="auto">
        <a:xfrm>
          <a:off x="3556000" y="675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261097</xdr:rowOff>
    </xdr:from>
    <xdr:ext cx="762000" cy="259045"/>
    <xdr:sp macro="" textlink="">
      <xdr:nvSpPr>
        <xdr:cNvPr id="142" name="テキスト ボックス 141"/>
        <xdr:cNvSpPr txBox="1"/>
      </xdr:nvSpPr>
      <xdr:spPr>
        <a:xfrm>
          <a:off x="3225800" y="65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233215</xdr:rowOff>
    </xdr:from>
    <xdr:to>
      <xdr:col>15</xdr:col>
      <xdr:colOff>101600</xdr:colOff>
      <xdr:row>35</xdr:row>
      <xdr:rowOff>334815</xdr:rowOff>
    </xdr:to>
    <xdr:sp macro="" textlink="">
      <xdr:nvSpPr>
        <xdr:cNvPr id="143" name="楕円 142"/>
        <xdr:cNvSpPr/>
      </xdr:nvSpPr>
      <xdr:spPr bwMode="auto">
        <a:xfrm>
          <a:off x="2857500" y="684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319592</xdr:rowOff>
    </xdr:from>
    <xdr:ext cx="762000" cy="259045"/>
    <xdr:sp macro="" textlink="">
      <xdr:nvSpPr>
        <xdr:cNvPr id="144" name="テキスト ボックス 143"/>
        <xdr:cNvSpPr txBox="1"/>
      </xdr:nvSpPr>
      <xdr:spPr>
        <a:xfrm>
          <a:off x="2527300" y="692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35,618
35,269
64.44
18,077,387
17,406,922
390,927
10,187,480
23,651,886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62357</xdr:rowOff>
    </xdr:from>
    <xdr:to>
      <xdr:col>24</xdr:col>
      <xdr:colOff>63500</xdr:colOff>
      <xdr:row>36</xdr:row>
      <xdr:rowOff>67882</xdr:rowOff>
    </xdr:to>
    <xdr:cxnSp macro="">
      <xdr:nvCxnSpPr>
        <xdr:cNvPr id="61" name="直線コネクタ 60"/>
        <xdr:cNvCxnSpPr/>
      </xdr:nvCxnSpPr>
      <xdr:spPr>
        <a:xfrm>
          <a:off x="3797300" y="6234557"/>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13837</xdr:rowOff>
    </xdr:from>
    <xdr:to>
      <xdr:col>19</xdr:col>
      <xdr:colOff>177800</xdr:colOff>
      <xdr:row>36</xdr:row>
      <xdr:rowOff>62357</xdr:rowOff>
    </xdr:to>
    <xdr:cxnSp macro="">
      <xdr:nvCxnSpPr>
        <xdr:cNvPr id="64" name="直線コネクタ 63"/>
        <xdr:cNvCxnSpPr/>
      </xdr:nvCxnSpPr>
      <xdr:spPr>
        <a:xfrm>
          <a:off x="2908300" y="6186037"/>
          <a:ext cx="8890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13837</xdr:rowOff>
    </xdr:from>
    <xdr:to>
      <xdr:col>15</xdr:col>
      <xdr:colOff>50800</xdr:colOff>
      <xdr:row>36</xdr:row>
      <xdr:rowOff>31972</xdr:rowOff>
    </xdr:to>
    <xdr:cxnSp macro="">
      <xdr:nvCxnSpPr>
        <xdr:cNvPr id="67" name="直線コネクタ 66"/>
        <xdr:cNvCxnSpPr/>
      </xdr:nvCxnSpPr>
      <xdr:spPr>
        <a:xfrm flipV="1">
          <a:off x="2019300" y="6186037"/>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31972</xdr:rowOff>
    </xdr:from>
    <xdr:to>
      <xdr:col>10</xdr:col>
      <xdr:colOff>114300</xdr:colOff>
      <xdr:row>36</xdr:row>
      <xdr:rowOff>49003</xdr:rowOff>
    </xdr:to>
    <xdr:cxnSp macro="">
      <xdr:nvCxnSpPr>
        <xdr:cNvPr id="70" name="直線コネクタ 69"/>
        <xdr:cNvCxnSpPr/>
      </xdr:nvCxnSpPr>
      <xdr:spPr>
        <a:xfrm flipV="1">
          <a:off x="1130300" y="6204172"/>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17082</xdr:rowOff>
    </xdr:from>
    <xdr:to>
      <xdr:col>24</xdr:col>
      <xdr:colOff>114300</xdr:colOff>
      <xdr:row>36</xdr:row>
      <xdr:rowOff>118682</xdr:rowOff>
    </xdr:to>
    <xdr:sp macro="" textlink="">
      <xdr:nvSpPr>
        <xdr:cNvPr id="80" name="楕円 79"/>
        <xdr:cNvSpPr/>
      </xdr:nvSpPr>
      <xdr:spPr>
        <a:xfrm>
          <a:off x="4584700" y="61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166959</xdr:rowOff>
    </xdr:from>
    <xdr:ext cx="534377" cy="259045"/>
    <xdr:sp macro="" textlink="">
      <xdr:nvSpPr>
        <xdr:cNvPr id="81" name="人件費該当値テキスト"/>
        <xdr:cNvSpPr txBox="1"/>
      </xdr:nvSpPr>
      <xdr:spPr>
        <a:xfrm>
          <a:off x="4686300" y="616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11557</xdr:rowOff>
    </xdr:from>
    <xdr:to>
      <xdr:col>20</xdr:col>
      <xdr:colOff>38100</xdr:colOff>
      <xdr:row>36</xdr:row>
      <xdr:rowOff>113157</xdr:rowOff>
    </xdr:to>
    <xdr:sp macro="" textlink="">
      <xdr:nvSpPr>
        <xdr:cNvPr id="82" name="楕円 81"/>
        <xdr:cNvSpPr/>
      </xdr:nvSpPr>
      <xdr:spPr>
        <a:xfrm>
          <a:off x="37465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104284</xdr:rowOff>
    </xdr:from>
    <xdr:ext cx="534377" cy="259045"/>
    <xdr:sp macro="" textlink="">
      <xdr:nvSpPr>
        <xdr:cNvPr id="83" name="テキスト ボックス 82"/>
        <xdr:cNvSpPr txBox="1"/>
      </xdr:nvSpPr>
      <xdr:spPr>
        <a:xfrm>
          <a:off x="3530111" y="62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134487</xdr:rowOff>
    </xdr:from>
    <xdr:to>
      <xdr:col>15</xdr:col>
      <xdr:colOff>101600</xdr:colOff>
      <xdr:row>36</xdr:row>
      <xdr:rowOff>64637</xdr:rowOff>
    </xdr:to>
    <xdr:sp macro="" textlink="">
      <xdr:nvSpPr>
        <xdr:cNvPr id="84" name="楕円 83"/>
        <xdr:cNvSpPr/>
      </xdr:nvSpPr>
      <xdr:spPr>
        <a:xfrm>
          <a:off x="2857500" y="61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55764</xdr:rowOff>
    </xdr:from>
    <xdr:ext cx="534377" cy="259045"/>
    <xdr:sp macro="" textlink="">
      <xdr:nvSpPr>
        <xdr:cNvPr id="85" name="テキスト ボックス 84"/>
        <xdr:cNvSpPr txBox="1"/>
      </xdr:nvSpPr>
      <xdr:spPr>
        <a:xfrm>
          <a:off x="2641111" y="622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152622</xdr:rowOff>
    </xdr:from>
    <xdr:to>
      <xdr:col>10</xdr:col>
      <xdr:colOff>165100</xdr:colOff>
      <xdr:row>36</xdr:row>
      <xdr:rowOff>82772</xdr:rowOff>
    </xdr:to>
    <xdr:sp macro="" textlink="">
      <xdr:nvSpPr>
        <xdr:cNvPr id="86" name="楕円 85"/>
        <xdr:cNvSpPr/>
      </xdr:nvSpPr>
      <xdr:spPr>
        <a:xfrm>
          <a:off x="1968500" y="61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73899</xdr:rowOff>
    </xdr:from>
    <xdr:ext cx="534377" cy="259045"/>
    <xdr:sp macro="" textlink="">
      <xdr:nvSpPr>
        <xdr:cNvPr id="87" name="テキスト ボックス 86"/>
        <xdr:cNvSpPr txBox="1"/>
      </xdr:nvSpPr>
      <xdr:spPr>
        <a:xfrm>
          <a:off x="1752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169653</xdr:rowOff>
    </xdr:from>
    <xdr:to>
      <xdr:col>6</xdr:col>
      <xdr:colOff>38100</xdr:colOff>
      <xdr:row>36</xdr:row>
      <xdr:rowOff>99803</xdr:rowOff>
    </xdr:to>
    <xdr:sp macro="" textlink="">
      <xdr:nvSpPr>
        <xdr:cNvPr id="88" name="楕円 87"/>
        <xdr:cNvSpPr/>
      </xdr:nvSpPr>
      <xdr:spPr>
        <a:xfrm>
          <a:off x="1079500" y="61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90930</xdr:rowOff>
    </xdr:from>
    <xdr:ext cx="534377" cy="259045"/>
    <xdr:sp macro="" textlink="">
      <xdr:nvSpPr>
        <xdr:cNvPr id="89" name="テキスト ボックス 88"/>
        <xdr:cNvSpPr txBox="1"/>
      </xdr:nvSpPr>
      <xdr:spPr>
        <a:xfrm>
          <a:off x="863111" y="62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138873</xdr:rowOff>
    </xdr:from>
    <xdr:to>
      <xdr:col>24</xdr:col>
      <xdr:colOff>63500</xdr:colOff>
      <xdr:row>57</xdr:row>
      <xdr:rowOff>32683</xdr:rowOff>
    </xdr:to>
    <xdr:cxnSp macro="">
      <xdr:nvCxnSpPr>
        <xdr:cNvPr id="121" name="直線コネクタ 120"/>
        <xdr:cNvCxnSpPr/>
      </xdr:nvCxnSpPr>
      <xdr:spPr>
        <a:xfrm flipV="1">
          <a:off x="3797300" y="9740073"/>
          <a:ext cx="838200" cy="6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12337</xdr:rowOff>
    </xdr:from>
    <xdr:to>
      <xdr:col>19</xdr:col>
      <xdr:colOff>177800</xdr:colOff>
      <xdr:row>57</xdr:row>
      <xdr:rowOff>32683</xdr:rowOff>
    </xdr:to>
    <xdr:cxnSp macro="">
      <xdr:nvCxnSpPr>
        <xdr:cNvPr id="124" name="直線コネクタ 123"/>
        <xdr:cNvCxnSpPr/>
      </xdr:nvCxnSpPr>
      <xdr:spPr>
        <a:xfrm>
          <a:off x="2908300" y="9784987"/>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149508</xdr:rowOff>
    </xdr:from>
    <xdr:to>
      <xdr:col>15</xdr:col>
      <xdr:colOff>50800</xdr:colOff>
      <xdr:row>57</xdr:row>
      <xdr:rowOff>12337</xdr:rowOff>
    </xdr:to>
    <xdr:cxnSp macro="">
      <xdr:nvCxnSpPr>
        <xdr:cNvPr id="127" name="直線コネクタ 126"/>
        <xdr:cNvCxnSpPr/>
      </xdr:nvCxnSpPr>
      <xdr:spPr>
        <a:xfrm>
          <a:off x="2019300" y="9750708"/>
          <a:ext cx="889000" cy="3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149508</xdr:rowOff>
    </xdr:from>
    <xdr:to>
      <xdr:col>10</xdr:col>
      <xdr:colOff>114300</xdr:colOff>
      <xdr:row>57</xdr:row>
      <xdr:rowOff>56261</xdr:rowOff>
    </xdr:to>
    <xdr:cxnSp macro="">
      <xdr:nvCxnSpPr>
        <xdr:cNvPr id="130" name="直線コネクタ 129"/>
        <xdr:cNvCxnSpPr/>
      </xdr:nvCxnSpPr>
      <xdr:spPr>
        <a:xfrm flipV="1">
          <a:off x="1130300" y="9750708"/>
          <a:ext cx="889000" cy="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88073</xdr:rowOff>
    </xdr:from>
    <xdr:to>
      <xdr:col>24</xdr:col>
      <xdr:colOff>114300</xdr:colOff>
      <xdr:row>57</xdr:row>
      <xdr:rowOff>18223</xdr:rowOff>
    </xdr:to>
    <xdr:sp macro="" textlink="">
      <xdr:nvSpPr>
        <xdr:cNvPr id="140" name="楕円 139"/>
        <xdr:cNvSpPr/>
      </xdr:nvSpPr>
      <xdr:spPr>
        <a:xfrm>
          <a:off x="4584700" y="96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110950</xdr:rowOff>
    </xdr:from>
    <xdr:ext cx="534377" cy="259045"/>
    <xdr:sp macro="" textlink="">
      <xdr:nvSpPr>
        <xdr:cNvPr id="141" name="物件費該当値テキスト"/>
        <xdr:cNvSpPr txBox="1"/>
      </xdr:nvSpPr>
      <xdr:spPr>
        <a:xfrm>
          <a:off x="4686300" y="95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153333</xdr:rowOff>
    </xdr:from>
    <xdr:to>
      <xdr:col>20</xdr:col>
      <xdr:colOff>38100</xdr:colOff>
      <xdr:row>57</xdr:row>
      <xdr:rowOff>83483</xdr:rowOff>
    </xdr:to>
    <xdr:sp macro="" textlink="">
      <xdr:nvSpPr>
        <xdr:cNvPr id="142" name="楕円 141"/>
        <xdr:cNvSpPr/>
      </xdr:nvSpPr>
      <xdr:spPr>
        <a:xfrm>
          <a:off x="3746500" y="97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74610</xdr:rowOff>
    </xdr:from>
    <xdr:ext cx="534377" cy="259045"/>
    <xdr:sp macro="" textlink="">
      <xdr:nvSpPr>
        <xdr:cNvPr id="143" name="テキスト ボックス 142"/>
        <xdr:cNvSpPr txBox="1"/>
      </xdr:nvSpPr>
      <xdr:spPr>
        <a:xfrm>
          <a:off x="3530111" y="98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132987</xdr:rowOff>
    </xdr:from>
    <xdr:to>
      <xdr:col>15</xdr:col>
      <xdr:colOff>101600</xdr:colOff>
      <xdr:row>57</xdr:row>
      <xdr:rowOff>63137</xdr:rowOff>
    </xdr:to>
    <xdr:sp macro="" textlink="">
      <xdr:nvSpPr>
        <xdr:cNvPr id="144" name="楕円 143"/>
        <xdr:cNvSpPr/>
      </xdr:nvSpPr>
      <xdr:spPr>
        <a:xfrm>
          <a:off x="2857500" y="97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54264</xdr:rowOff>
    </xdr:from>
    <xdr:ext cx="534377" cy="259045"/>
    <xdr:sp macro="" textlink="">
      <xdr:nvSpPr>
        <xdr:cNvPr id="145" name="テキスト ボックス 144"/>
        <xdr:cNvSpPr txBox="1"/>
      </xdr:nvSpPr>
      <xdr:spPr>
        <a:xfrm>
          <a:off x="2641111" y="982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98708</xdr:rowOff>
    </xdr:from>
    <xdr:to>
      <xdr:col>10</xdr:col>
      <xdr:colOff>165100</xdr:colOff>
      <xdr:row>57</xdr:row>
      <xdr:rowOff>28858</xdr:rowOff>
    </xdr:to>
    <xdr:sp macro="" textlink="">
      <xdr:nvSpPr>
        <xdr:cNvPr id="146" name="楕円 145"/>
        <xdr:cNvSpPr/>
      </xdr:nvSpPr>
      <xdr:spPr>
        <a:xfrm>
          <a:off x="1968500" y="96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45385</xdr:rowOff>
    </xdr:from>
    <xdr:ext cx="534377" cy="259045"/>
    <xdr:sp macro="" textlink="">
      <xdr:nvSpPr>
        <xdr:cNvPr id="147" name="テキスト ボックス 146"/>
        <xdr:cNvSpPr txBox="1"/>
      </xdr:nvSpPr>
      <xdr:spPr>
        <a:xfrm>
          <a:off x="1752111" y="94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5461</xdr:rowOff>
    </xdr:from>
    <xdr:to>
      <xdr:col>6</xdr:col>
      <xdr:colOff>38100</xdr:colOff>
      <xdr:row>57</xdr:row>
      <xdr:rowOff>107061</xdr:rowOff>
    </xdr:to>
    <xdr:sp macro="" textlink="">
      <xdr:nvSpPr>
        <xdr:cNvPr id="148" name="楕円 147"/>
        <xdr:cNvSpPr/>
      </xdr:nvSpPr>
      <xdr:spPr>
        <a:xfrm>
          <a:off x="1079500" y="97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98188</xdr:rowOff>
    </xdr:from>
    <xdr:ext cx="534377" cy="259045"/>
    <xdr:sp macro="" textlink="">
      <xdr:nvSpPr>
        <xdr:cNvPr id="149" name="テキスト ボックス 148"/>
        <xdr:cNvSpPr txBox="1"/>
      </xdr:nvSpPr>
      <xdr:spPr>
        <a:xfrm>
          <a:off x="863111" y="98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133908</xdr:rowOff>
    </xdr:from>
    <xdr:to>
      <xdr:col>24</xdr:col>
      <xdr:colOff>63500</xdr:colOff>
      <xdr:row>78</xdr:row>
      <xdr:rowOff>139815</xdr:rowOff>
    </xdr:to>
    <xdr:cxnSp macro="">
      <xdr:nvCxnSpPr>
        <xdr:cNvPr id="178" name="直線コネクタ 177"/>
        <xdr:cNvCxnSpPr/>
      </xdr:nvCxnSpPr>
      <xdr:spPr>
        <a:xfrm>
          <a:off x="3797300" y="13507008"/>
          <a:ext cx="8382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168732</xdr:rowOff>
    </xdr:from>
    <xdr:to>
      <xdr:col>19</xdr:col>
      <xdr:colOff>177800</xdr:colOff>
      <xdr:row>78</xdr:row>
      <xdr:rowOff>133908</xdr:rowOff>
    </xdr:to>
    <xdr:cxnSp macro="">
      <xdr:nvCxnSpPr>
        <xdr:cNvPr id="181" name="直線コネクタ 180"/>
        <xdr:cNvCxnSpPr/>
      </xdr:nvCxnSpPr>
      <xdr:spPr>
        <a:xfrm>
          <a:off x="2908300" y="13370382"/>
          <a:ext cx="889000" cy="1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168732</xdr:rowOff>
    </xdr:from>
    <xdr:to>
      <xdr:col>15</xdr:col>
      <xdr:colOff>50800</xdr:colOff>
      <xdr:row>78</xdr:row>
      <xdr:rowOff>133375</xdr:rowOff>
    </xdr:to>
    <xdr:cxnSp macro="">
      <xdr:nvCxnSpPr>
        <xdr:cNvPr id="184" name="直線コネクタ 183"/>
        <xdr:cNvCxnSpPr/>
      </xdr:nvCxnSpPr>
      <xdr:spPr>
        <a:xfrm flipV="1">
          <a:off x="2019300" y="13370382"/>
          <a:ext cx="8890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124422</xdr:rowOff>
    </xdr:from>
    <xdr:to>
      <xdr:col>10</xdr:col>
      <xdr:colOff>114300</xdr:colOff>
      <xdr:row>78</xdr:row>
      <xdr:rowOff>133375</xdr:rowOff>
    </xdr:to>
    <xdr:cxnSp macro="">
      <xdr:nvCxnSpPr>
        <xdr:cNvPr id="187" name="直線コネクタ 186"/>
        <xdr:cNvCxnSpPr/>
      </xdr:nvCxnSpPr>
      <xdr:spPr>
        <a:xfrm>
          <a:off x="1130300" y="13497522"/>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89015</xdr:rowOff>
    </xdr:from>
    <xdr:to>
      <xdr:col>24</xdr:col>
      <xdr:colOff>114300</xdr:colOff>
      <xdr:row>79</xdr:row>
      <xdr:rowOff>19165</xdr:rowOff>
    </xdr:to>
    <xdr:sp macro="" textlink="">
      <xdr:nvSpPr>
        <xdr:cNvPr id="197" name="楕円 196"/>
        <xdr:cNvSpPr/>
      </xdr:nvSpPr>
      <xdr:spPr>
        <a:xfrm>
          <a:off x="4584700" y="134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3942</xdr:rowOff>
    </xdr:from>
    <xdr:ext cx="469744" cy="259045"/>
    <xdr:sp macro="" textlink="">
      <xdr:nvSpPr>
        <xdr:cNvPr id="198" name="維持補修費該当値テキスト"/>
        <xdr:cNvSpPr txBox="1"/>
      </xdr:nvSpPr>
      <xdr:spPr>
        <a:xfrm>
          <a:off x="4686300" y="133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83108</xdr:rowOff>
    </xdr:from>
    <xdr:to>
      <xdr:col>20</xdr:col>
      <xdr:colOff>38100</xdr:colOff>
      <xdr:row>79</xdr:row>
      <xdr:rowOff>13258</xdr:rowOff>
    </xdr:to>
    <xdr:sp macro="" textlink="">
      <xdr:nvSpPr>
        <xdr:cNvPr id="199" name="楕円 198"/>
        <xdr:cNvSpPr/>
      </xdr:nvSpPr>
      <xdr:spPr>
        <a:xfrm>
          <a:off x="3746500" y="134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4385</xdr:rowOff>
    </xdr:from>
    <xdr:ext cx="469744" cy="259045"/>
    <xdr:sp macro="" textlink="">
      <xdr:nvSpPr>
        <xdr:cNvPr id="200" name="テキスト ボックス 199"/>
        <xdr:cNvSpPr txBox="1"/>
      </xdr:nvSpPr>
      <xdr:spPr>
        <a:xfrm>
          <a:off x="3562428" y="1354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117932</xdr:rowOff>
    </xdr:from>
    <xdr:to>
      <xdr:col>15</xdr:col>
      <xdr:colOff>101600</xdr:colOff>
      <xdr:row>78</xdr:row>
      <xdr:rowOff>48082</xdr:rowOff>
    </xdr:to>
    <xdr:sp macro="" textlink="">
      <xdr:nvSpPr>
        <xdr:cNvPr id="201" name="楕円 200"/>
        <xdr:cNvSpPr/>
      </xdr:nvSpPr>
      <xdr:spPr>
        <a:xfrm>
          <a:off x="2857500" y="133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39209</xdr:rowOff>
    </xdr:from>
    <xdr:ext cx="469744" cy="259045"/>
    <xdr:sp macro="" textlink="">
      <xdr:nvSpPr>
        <xdr:cNvPr id="202" name="テキスト ボックス 201"/>
        <xdr:cNvSpPr txBox="1"/>
      </xdr:nvSpPr>
      <xdr:spPr>
        <a:xfrm>
          <a:off x="2673428" y="1341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82575</xdr:rowOff>
    </xdr:from>
    <xdr:to>
      <xdr:col>10</xdr:col>
      <xdr:colOff>165100</xdr:colOff>
      <xdr:row>79</xdr:row>
      <xdr:rowOff>12725</xdr:rowOff>
    </xdr:to>
    <xdr:sp macro="" textlink="">
      <xdr:nvSpPr>
        <xdr:cNvPr id="203" name="楕円 202"/>
        <xdr:cNvSpPr/>
      </xdr:nvSpPr>
      <xdr:spPr>
        <a:xfrm>
          <a:off x="19685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3852</xdr:rowOff>
    </xdr:from>
    <xdr:ext cx="469744" cy="259045"/>
    <xdr:sp macro="" textlink="">
      <xdr:nvSpPr>
        <xdr:cNvPr id="204" name="テキスト ボックス 203"/>
        <xdr:cNvSpPr txBox="1"/>
      </xdr:nvSpPr>
      <xdr:spPr>
        <a:xfrm>
          <a:off x="1784428" y="135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73622</xdr:rowOff>
    </xdr:from>
    <xdr:to>
      <xdr:col>6</xdr:col>
      <xdr:colOff>38100</xdr:colOff>
      <xdr:row>79</xdr:row>
      <xdr:rowOff>3772</xdr:rowOff>
    </xdr:to>
    <xdr:sp macro="" textlink="">
      <xdr:nvSpPr>
        <xdr:cNvPr id="205" name="楕円 204"/>
        <xdr:cNvSpPr/>
      </xdr:nvSpPr>
      <xdr:spPr>
        <a:xfrm>
          <a:off x="1079500" y="134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166349</xdr:rowOff>
    </xdr:from>
    <xdr:ext cx="469744" cy="259045"/>
    <xdr:sp macro="" textlink="">
      <xdr:nvSpPr>
        <xdr:cNvPr id="206" name="テキスト ボックス 205"/>
        <xdr:cNvSpPr txBox="1"/>
      </xdr:nvSpPr>
      <xdr:spPr>
        <a:xfrm>
          <a:off x="895428" y="1353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94117</xdr:rowOff>
    </xdr:from>
    <xdr:to>
      <xdr:col>24</xdr:col>
      <xdr:colOff>63500</xdr:colOff>
      <xdr:row>97</xdr:row>
      <xdr:rowOff>158491</xdr:rowOff>
    </xdr:to>
    <xdr:cxnSp macro="">
      <xdr:nvCxnSpPr>
        <xdr:cNvPr id="234" name="直線コネクタ 233"/>
        <xdr:cNvCxnSpPr/>
      </xdr:nvCxnSpPr>
      <xdr:spPr>
        <a:xfrm flipV="1">
          <a:off x="3797300" y="16724767"/>
          <a:ext cx="8382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87305</xdr:rowOff>
    </xdr:from>
    <xdr:to>
      <xdr:col>19</xdr:col>
      <xdr:colOff>177800</xdr:colOff>
      <xdr:row>97</xdr:row>
      <xdr:rowOff>158491</xdr:rowOff>
    </xdr:to>
    <xdr:cxnSp macro="">
      <xdr:nvCxnSpPr>
        <xdr:cNvPr id="237" name="直線コネクタ 236"/>
        <xdr:cNvCxnSpPr/>
      </xdr:nvCxnSpPr>
      <xdr:spPr>
        <a:xfrm>
          <a:off x="2908300" y="16717955"/>
          <a:ext cx="8890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68971</xdr:rowOff>
    </xdr:from>
    <xdr:to>
      <xdr:col>15</xdr:col>
      <xdr:colOff>50800</xdr:colOff>
      <xdr:row>97</xdr:row>
      <xdr:rowOff>87305</xdr:rowOff>
    </xdr:to>
    <xdr:cxnSp macro="">
      <xdr:nvCxnSpPr>
        <xdr:cNvPr id="240" name="直線コネクタ 239"/>
        <xdr:cNvCxnSpPr/>
      </xdr:nvCxnSpPr>
      <xdr:spPr>
        <a:xfrm>
          <a:off x="2019300" y="16699621"/>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68971</xdr:rowOff>
    </xdr:from>
    <xdr:to>
      <xdr:col>10</xdr:col>
      <xdr:colOff>114300</xdr:colOff>
      <xdr:row>97</xdr:row>
      <xdr:rowOff>154032</xdr:rowOff>
    </xdr:to>
    <xdr:cxnSp macro="">
      <xdr:nvCxnSpPr>
        <xdr:cNvPr id="243" name="直線コネクタ 242"/>
        <xdr:cNvCxnSpPr/>
      </xdr:nvCxnSpPr>
      <xdr:spPr>
        <a:xfrm flipV="1">
          <a:off x="1130300" y="16699621"/>
          <a:ext cx="889000" cy="8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43317</xdr:rowOff>
    </xdr:from>
    <xdr:to>
      <xdr:col>24</xdr:col>
      <xdr:colOff>114300</xdr:colOff>
      <xdr:row>97</xdr:row>
      <xdr:rowOff>144917</xdr:rowOff>
    </xdr:to>
    <xdr:sp macro="" textlink="">
      <xdr:nvSpPr>
        <xdr:cNvPr id="253" name="楕円 252"/>
        <xdr:cNvSpPr/>
      </xdr:nvSpPr>
      <xdr:spPr>
        <a:xfrm>
          <a:off x="4584700" y="1667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21744</xdr:rowOff>
    </xdr:from>
    <xdr:ext cx="534377" cy="259045"/>
    <xdr:sp macro="" textlink="">
      <xdr:nvSpPr>
        <xdr:cNvPr id="254" name="扶助費該当値テキスト"/>
        <xdr:cNvSpPr txBox="1"/>
      </xdr:nvSpPr>
      <xdr:spPr>
        <a:xfrm>
          <a:off x="4686300" y="166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107691</xdr:rowOff>
    </xdr:from>
    <xdr:to>
      <xdr:col>20</xdr:col>
      <xdr:colOff>38100</xdr:colOff>
      <xdr:row>98</xdr:row>
      <xdr:rowOff>37841</xdr:rowOff>
    </xdr:to>
    <xdr:sp macro="" textlink="">
      <xdr:nvSpPr>
        <xdr:cNvPr id="255" name="楕円 254"/>
        <xdr:cNvSpPr/>
      </xdr:nvSpPr>
      <xdr:spPr>
        <a:xfrm>
          <a:off x="3746500" y="167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28968</xdr:rowOff>
    </xdr:from>
    <xdr:ext cx="534377" cy="259045"/>
    <xdr:sp macro="" textlink="">
      <xdr:nvSpPr>
        <xdr:cNvPr id="256" name="テキスト ボックス 255"/>
        <xdr:cNvSpPr txBox="1"/>
      </xdr:nvSpPr>
      <xdr:spPr>
        <a:xfrm>
          <a:off x="3530111" y="1683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36505</xdr:rowOff>
    </xdr:from>
    <xdr:to>
      <xdr:col>15</xdr:col>
      <xdr:colOff>101600</xdr:colOff>
      <xdr:row>97</xdr:row>
      <xdr:rowOff>138105</xdr:rowOff>
    </xdr:to>
    <xdr:sp macro="" textlink="">
      <xdr:nvSpPr>
        <xdr:cNvPr id="257" name="楕円 256"/>
        <xdr:cNvSpPr/>
      </xdr:nvSpPr>
      <xdr:spPr>
        <a:xfrm>
          <a:off x="2857500" y="166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129232</xdr:rowOff>
    </xdr:from>
    <xdr:ext cx="534377" cy="259045"/>
    <xdr:sp macro="" textlink="">
      <xdr:nvSpPr>
        <xdr:cNvPr id="258" name="テキスト ボックス 257"/>
        <xdr:cNvSpPr txBox="1"/>
      </xdr:nvSpPr>
      <xdr:spPr>
        <a:xfrm>
          <a:off x="2641111" y="167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18171</xdr:rowOff>
    </xdr:from>
    <xdr:to>
      <xdr:col>10</xdr:col>
      <xdr:colOff>165100</xdr:colOff>
      <xdr:row>97</xdr:row>
      <xdr:rowOff>119771</xdr:rowOff>
    </xdr:to>
    <xdr:sp macro="" textlink="">
      <xdr:nvSpPr>
        <xdr:cNvPr id="259" name="楕円 258"/>
        <xdr:cNvSpPr/>
      </xdr:nvSpPr>
      <xdr:spPr>
        <a:xfrm>
          <a:off x="1968500" y="166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110898</xdr:rowOff>
    </xdr:from>
    <xdr:ext cx="534377" cy="259045"/>
    <xdr:sp macro="" textlink="">
      <xdr:nvSpPr>
        <xdr:cNvPr id="260" name="テキスト ボックス 259"/>
        <xdr:cNvSpPr txBox="1"/>
      </xdr:nvSpPr>
      <xdr:spPr>
        <a:xfrm>
          <a:off x="1752111" y="1674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103232</xdr:rowOff>
    </xdr:from>
    <xdr:to>
      <xdr:col>6</xdr:col>
      <xdr:colOff>38100</xdr:colOff>
      <xdr:row>98</xdr:row>
      <xdr:rowOff>33382</xdr:rowOff>
    </xdr:to>
    <xdr:sp macro="" textlink="">
      <xdr:nvSpPr>
        <xdr:cNvPr id="261" name="楕円 260"/>
        <xdr:cNvSpPr/>
      </xdr:nvSpPr>
      <xdr:spPr>
        <a:xfrm>
          <a:off x="1079500" y="167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24509</xdr:rowOff>
    </xdr:from>
    <xdr:ext cx="534377" cy="259045"/>
    <xdr:sp macro="" textlink="">
      <xdr:nvSpPr>
        <xdr:cNvPr id="262" name="テキスト ボックス 261"/>
        <xdr:cNvSpPr txBox="1"/>
      </xdr:nvSpPr>
      <xdr:spPr>
        <a:xfrm>
          <a:off x="863111" y="168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21674</xdr:rowOff>
    </xdr:from>
    <xdr:to>
      <xdr:col>55</xdr:col>
      <xdr:colOff>0</xdr:colOff>
      <xdr:row>36</xdr:row>
      <xdr:rowOff>30269</xdr:rowOff>
    </xdr:to>
    <xdr:cxnSp macro="">
      <xdr:nvCxnSpPr>
        <xdr:cNvPr id="291" name="直線コネクタ 290"/>
        <xdr:cNvCxnSpPr/>
      </xdr:nvCxnSpPr>
      <xdr:spPr>
        <a:xfrm flipV="1">
          <a:off x="9639300" y="6193874"/>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16523</xdr:rowOff>
    </xdr:from>
    <xdr:to>
      <xdr:col>50</xdr:col>
      <xdr:colOff>114300</xdr:colOff>
      <xdr:row>36</xdr:row>
      <xdr:rowOff>30269</xdr:rowOff>
    </xdr:to>
    <xdr:cxnSp macro="">
      <xdr:nvCxnSpPr>
        <xdr:cNvPr id="294" name="直線コネクタ 293"/>
        <xdr:cNvCxnSpPr/>
      </xdr:nvCxnSpPr>
      <xdr:spPr>
        <a:xfrm>
          <a:off x="8750300" y="6188723"/>
          <a:ext cx="889000" cy="1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16523</xdr:rowOff>
    </xdr:from>
    <xdr:to>
      <xdr:col>45</xdr:col>
      <xdr:colOff>177800</xdr:colOff>
      <xdr:row>36</xdr:row>
      <xdr:rowOff>31077</xdr:rowOff>
    </xdr:to>
    <xdr:cxnSp macro="">
      <xdr:nvCxnSpPr>
        <xdr:cNvPr id="297" name="直線コネクタ 296"/>
        <xdr:cNvCxnSpPr/>
      </xdr:nvCxnSpPr>
      <xdr:spPr>
        <a:xfrm flipV="1">
          <a:off x="7861300" y="6188723"/>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20820</xdr:rowOff>
    </xdr:from>
    <xdr:to>
      <xdr:col>41</xdr:col>
      <xdr:colOff>50800</xdr:colOff>
      <xdr:row>36</xdr:row>
      <xdr:rowOff>31077</xdr:rowOff>
    </xdr:to>
    <xdr:cxnSp macro="">
      <xdr:nvCxnSpPr>
        <xdr:cNvPr id="300" name="直線コネクタ 299"/>
        <xdr:cNvCxnSpPr/>
      </xdr:nvCxnSpPr>
      <xdr:spPr>
        <a:xfrm>
          <a:off x="6972300" y="6193020"/>
          <a:ext cx="8890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142324</xdr:rowOff>
    </xdr:from>
    <xdr:to>
      <xdr:col>55</xdr:col>
      <xdr:colOff>50800</xdr:colOff>
      <xdr:row>36</xdr:row>
      <xdr:rowOff>72474</xdr:rowOff>
    </xdr:to>
    <xdr:sp macro="" textlink="">
      <xdr:nvSpPr>
        <xdr:cNvPr id="310" name="楕円 309"/>
        <xdr:cNvSpPr/>
      </xdr:nvSpPr>
      <xdr:spPr>
        <a:xfrm>
          <a:off x="10426700" y="61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165201</xdr:rowOff>
    </xdr:from>
    <xdr:ext cx="534377" cy="259045"/>
    <xdr:sp macro="" textlink="">
      <xdr:nvSpPr>
        <xdr:cNvPr id="311" name="補助費等該当値テキスト"/>
        <xdr:cNvSpPr txBox="1"/>
      </xdr:nvSpPr>
      <xdr:spPr>
        <a:xfrm>
          <a:off x="10528300" y="59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150919</xdr:rowOff>
    </xdr:from>
    <xdr:to>
      <xdr:col>50</xdr:col>
      <xdr:colOff>165100</xdr:colOff>
      <xdr:row>36</xdr:row>
      <xdr:rowOff>81069</xdr:rowOff>
    </xdr:to>
    <xdr:sp macro="" textlink="">
      <xdr:nvSpPr>
        <xdr:cNvPr id="312" name="楕円 311"/>
        <xdr:cNvSpPr/>
      </xdr:nvSpPr>
      <xdr:spPr>
        <a:xfrm>
          <a:off x="9588500" y="61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97596</xdr:rowOff>
    </xdr:from>
    <xdr:ext cx="534377" cy="259045"/>
    <xdr:sp macro="" textlink="">
      <xdr:nvSpPr>
        <xdr:cNvPr id="313" name="テキスト ボックス 312"/>
        <xdr:cNvSpPr txBox="1"/>
      </xdr:nvSpPr>
      <xdr:spPr>
        <a:xfrm>
          <a:off x="9372111" y="59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137173</xdr:rowOff>
    </xdr:from>
    <xdr:to>
      <xdr:col>46</xdr:col>
      <xdr:colOff>38100</xdr:colOff>
      <xdr:row>36</xdr:row>
      <xdr:rowOff>67323</xdr:rowOff>
    </xdr:to>
    <xdr:sp macro="" textlink="">
      <xdr:nvSpPr>
        <xdr:cNvPr id="314" name="楕円 313"/>
        <xdr:cNvSpPr/>
      </xdr:nvSpPr>
      <xdr:spPr>
        <a:xfrm>
          <a:off x="8699500" y="61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83850</xdr:rowOff>
    </xdr:from>
    <xdr:ext cx="534377" cy="259045"/>
    <xdr:sp macro="" textlink="">
      <xdr:nvSpPr>
        <xdr:cNvPr id="315" name="テキスト ボックス 314"/>
        <xdr:cNvSpPr txBox="1"/>
      </xdr:nvSpPr>
      <xdr:spPr>
        <a:xfrm>
          <a:off x="8483111" y="59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151727</xdr:rowOff>
    </xdr:from>
    <xdr:to>
      <xdr:col>41</xdr:col>
      <xdr:colOff>101600</xdr:colOff>
      <xdr:row>36</xdr:row>
      <xdr:rowOff>81877</xdr:rowOff>
    </xdr:to>
    <xdr:sp macro="" textlink="">
      <xdr:nvSpPr>
        <xdr:cNvPr id="316" name="楕円 315"/>
        <xdr:cNvSpPr/>
      </xdr:nvSpPr>
      <xdr:spPr>
        <a:xfrm>
          <a:off x="7810500" y="61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98404</xdr:rowOff>
    </xdr:from>
    <xdr:ext cx="534377" cy="259045"/>
    <xdr:sp macro="" textlink="">
      <xdr:nvSpPr>
        <xdr:cNvPr id="317" name="テキスト ボックス 316"/>
        <xdr:cNvSpPr txBox="1"/>
      </xdr:nvSpPr>
      <xdr:spPr>
        <a:xfrm>
          <a:off x="7594111" y="59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141470</xdr:rowOff>
    </xdr:from>
    <xdr:to>
      <xdr:col>36</xdr:col>
      <xdr:colOff>165100</xdr:colOff>
      <xdr:row>36</xdr:row>
      <xdr:rowOff>71620</xdr:rowOff>
    </xdr:to>
    <xdr:sp macro="" textlink="">
      <xdr:nvSpPr>
        <xdr:cNvPr id="318" name="楕円 317"/>
        <xdr:cNvSpPr/>
      </xdr:nvSpPr>
      <xdr:spPr>
        <a:xfrm>
          <a:off x="6921500" y="6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88147</xdr:rowOff>
    </xdr:from>
    <xdr:ext cx="534377" cy="259045"/>
    <xdr:sp macro="" textlink="">
      <xdr:nvSpPr>
        <xdr:cNvPr id="319" name="テキスト ボックス 318"/>
        <xdr:cNvSpPr txBox="1"/>
      </xdr:nvSpPr>
      <xdr:spPr>
        <a:xfrm>
          <a:off x="6705111" y="59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121624</xdr:rowOff>
    </xdr:from>
    <xdr:to>
      <xdr:col>55</xdr:col>
      <xdr:colOff>0</xdr:colOff>
      <xdr:row>58</xdr:row>
      <xdr:rowOff>17980</xdr:rowOff>
    </xdr:to>
    <xdr:cxnSp macro="">
      <xdr:nvCxnSpPr>
        <xdr:cNvPr id="346" name="直線コネクタ 345"/>
        <xdr:cNvCxnSpPr/>
      </xdr:nvCxnSpPr>
      <xdr:spPr>
        <a:xfrm flipV="1">
          <a:off x="9639300" y="9894274"/>
          <a:ext cx="838200" cy="6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17980</xdr:rowOff>
    </xdr:from>
    <xdr:to>
      <xdr:col>50</xdr:col>
      <xdr:colOff>114300</xdr:colOff>
      <xdr:row>58</xdr:row>
      <xdr:rowOff>38784</xdr:rowOff>
    </xdr:to>
    <xdr:cxnSp macro="">
      <xdr:nvCxnSpPr>
        <xdr:cNvPr id="349" name="直線コネクタ 348"/>
        <xdr:cNvCxnSpPr/>
      </xdr:nvCxnSpPr>
      <xdr:spPr>
        <a:xfrm flipV="1">
          <a:off x="8750300" y="9962080"/>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38784</xdr:rowOff>
    </xdr:from>
    <xdr:to>
      <xdr:col>45</xdr:col>
      <xdr:colOff>177800</xdr:colOff>
      <xdr:row>58</xdr:row>
      <xdr:rowOff>63510</xdr:rowOff>
    </xdr:to>
    <xdr:cxnSp macro="">
      <xdr:nvCxnSpPr>
        <xdr:cNvPr id="352" name="直線コネクタ 351"/>
        <xdr:cNvCxnSpPr/>
      </xdr:nvCxnSpPr>
      <xdr:spPr>
        <a:xfrm flipV="1">
          <a:off x="7861300" y="9982884"/>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53026</xdr:rowOff>
    </xdr:from>
    <xdr:to>
      <xdr:col>41</xdr:col>
      <xdr:colOff>50800</xdr:colOff>
      <xdr:row>58</xdr:row>
      <xdr:rowOff>63510</xdr:rowOff>
    </xdr:to>
    <xdr:cxnSp macro="">
      <xdr:nvCxnSpPr>
        <xdr:cNvPr id="355" name="直線コネクタ 354"/>
        <xdr:cNvCxnSpPr/>
      </xdr:nvCxnSpPr>
      <xdr:spPr>
        <a:xfrm>
          <a:off x="6972300" y="9997126"/>
          <a:ext cx="8890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70824</xdr:rowOff>
    </xdr:from>
    <xdr:to>
      <xdr:col>55</xdr:col>
      <xdr:colOff>50800</xdr:colOff>
      <xdr:row>58</xdr:row>
      <xdr:rowOff>974</xdr:rowOff>
    </xdr:to>
    <xdr:sp macro="" textlink="">
      <xdr:nvSpPr>
        <xdr:cNvPr id="365" name="楕円 364"/>
        <xdr:cNvSpPr/>
      </xdr:nvSpPr>
      <xdr:spPr>
        <a:xfrm>
          <a:off x="10426700" y="98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93701</xdr:rowOff>
    </xdr:from>
    <xdr:ext cx="534377" cy="259045"/>
    <xdr:sp macro="" textlink="">
      <xdr:nvSpPr>
        <xdr:cNvPr id="366" name="普通建設事業費該当値テキスト"/>
        <xdr:cNvSpPr txBox="1"/>
      </xdr:nvSpPr>
      <xdr:spPr>
        <a:xfrm>
          <a:off x="10528300" y="96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138630</xdr:rowOff>
    </xdr:from>
    <xdr:to>
      <xdr:col>50</xdr:col>
      <xdr:colOff>165100</xdr:colOff>
      <xdr:row>58</xdr:row>
      <xdr:rowOff>68780</xdr:rowOff>
    </xdr:to>
    <xdr:sp macro="" textlink="">
      <xdr:nvSpPr>
        <xdr:cNvPr id="367" name="楕円 366"/>
        <xdr:cNvSpPr/>
      </xdr:nvSpPr>
      <xdr:spPr>
        <a:xfrm>
          <a:off x="9588500" y="991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59907</xdr:rowOff>
    </xdr:from>
    <xdr:ext cx="534377" cy="259045"/>
    <xdr:sp macro="" textlink="">
      <xdr:nvSpPr>
        <xdr:cNvPr id="368" name="テキスト ボックス 367"/>
        <xdr:cNvSpPr txBox="1"/>
      </xdr:nvSpPr>
      <xdr:spPr>
        <a:xfrm>
          <a:off x="9372111" y="1000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159434</xdr:rowOff>
    </xdr:from>
    <xdr:to>
      <xdr:col>46</xdr:col>
      <xdr:colOff>38100</xdr:colOff>
      <xdr:row>58</xdr:row>
      <xdr:rowOff>89584</xdr:rowOff>
    </xdr:to>
    <xdr:sp macro="" textlink="">
      <xdr:nvSpPr>
        <xdr:cNvPr id="369" name="楕円 368"/>
        <xdr:cNvSpPr/>
      </xdr:nvSpPr>
      <xdr:spPr>
        <a:xfrm>
          <a:off x="8699500" y="99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80711</xdr:rowOff>
    </xdr:from>
    <xdr:ext cx="534377" cy="259045"/>
    <xdr:sp macro="" textlink="">
      <xdr:nvSpPr>
        <xdr:cNvPr id="370" name="テキスト ボックス 369"/>
        <xdr:cNvSpPr txBox="1"/>
      </xdr:nvSpPr>
      <xdr:spPr>
        <a:xfrm>
          <a:off x="8483111" y="1002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12710</xdr:rowOff>
    </xdr:from>
    <xdr:to>
      <xdr:col>41</xdr:col>
      <xdr:colOff>101600</xdr:colOff>
      <xdr:row>58</xdr:row>
      <xdr:rowOff>114310</xdr:rowOff>
    </xdr:to>
    <xdr:sp macro="" textlink="">
      <xdr:nvSpPr>
        <xdr:cNvPr id="371" name="楕円 370"/>
        <xdr:cNvSpPr/>
      </xdr:nvSpPr>
      <xdr:spPr>
        <a:xfrm>
          <a:off x="7810500" y="99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105437</xdr:rowOff>
    </xdr:from>
    <xdr:ext cx="534377" cy="259045"/>
    <xdr:sp macro="" textlink="">
      <xdr:nvSpPr>
        <xdr:cNvPr id="372" name="テキスト ボックス 371"/>
        <xdr:cNvSpPr txBox="1"/>
      </xdr:nvSpPr>
      <xdr:spPr>
        <a:xfrm>
          <a:off x="7594111" y="1004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2226</xdr:rowOff>
    </xdr:from>
    <xdr:to>
      <xdr:col>36</xdr:col>
      <xdr:colOff>165100</xdr:colOff>
      <xdr:row>58</xdr:row>
      <xdr:rowOff>103826</xdr:rowOff>
    </xdr:to>
    <xdr:sp macro="" textlink="">
      <xdr:nvSpPr>
        <xdr:cNvPr id="373" name="楕円 372"/>
        <xdr:cNvSpPr/>
      </xdr:nvSpPr>
      <xdr:spPr>
        <a:xfrm>
          <a:off x="6921500" y="994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94953</xdr:rowOff>
    </xdr:from>
    <xdr:ext cx="534377" cy="259045"/>
    <xdr:sp macro="" textlink="">
      <xdr:nvSpPr>
        <xdr:cNvPr id="374" name="テキスト ボックス 373"/>
        <xdr:cNvSpPr txBox="1"/>
      </xdr:nvSpPr>
      <xdr:spPr>
        <a:xfrm>
          <a:off x="6705111" y="100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41483</xdr:rowOff>
    </xdr:from>
    <xdr:to>
      <xdr:col>55</xdr:col>
      <xdr:colOff>0</xdr:colOff>
      <xdr:row>79</xdr:row>
      <xdr:rowOff>43452</xdr:rowOff>
    </xdr:to>
    <xdr:cxnSp macro="">
      <xdr:nvCxnSpPr>
        <xdr:cNvPr id="403" name="直線コネクタ 402"/>
        <xdr:cNvCxnSpPr/>
      </xdr:nvCxnSpPr>
      <xdr:spPr>
        <a:xfrm flipV="1">
          <a:off x="9639300" y="13586033"/>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26367</xdr:rowOff>
    </xdr:from>
    <xdr:to>
      <xdr:col>50</xdr:col>
      <xdr:colOff>114300</xdr:colOff>
      <xdr:row>79</xdr:row>
      <xdr:rowOff>43452</xdr:rowOff>
    </xdr:to>
    <xdr:cxnSp macro="">
      <xdr:nvCxnSpPr>
        <xdr:cNvPr id="406" name="直線コネクタ 405"/>
        <xdr:cNvCxnSpPr/>
      </xdr:nvCxnSpPr>
      <xdr:spPr>
        <a:xfrm>
          <a:off x="8750300" y="13570917"/>
          <a:ext cx="889000" cy="1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26367</xdr:rowOff>
    </xdr:from>
    <xdr:to>
      <xdr:col>45</xdr:col>
      <xdr:colOff>177800</xdr:colOff>
      <xdr:row>79</xdr:row>
      <xdr:rowOff>36457</xdr:rowOff>
    </xdr:to>
    <xdr:cxnSp macro="">
      <xdr:nvCxnSpPr>
        <xdr:cNvPr id="409" name="直線コネクタ 408"/>
        <xdr:cNvCxnSpPr/>
      </xdr:nvCxnSpPr>
      <xdr:spPr>
        <a:xfrm flipV="1">
          <a:off x="7861300" y="13570917"/>
          <a:ext cx="8890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36457</xdr:rowOff>
    </xdr:from>
    <xdr:to>
      <xdr:col>41</xdr:col>
      <xdr:colOff>50800</xdr:colOff>
      <xdr:row>79</xdr:row>
      <xdr:rowOff>40793</xdr:rowOff>
    </xdr:to>
    <xdr:cxnSp macro="">
      <xdr:nvCxnSpPr>
        <xdr:cNvPr id="412" name="直線コネクタ 411"/>
        <xdr:cNvCxnSpPr/>
      </xdr:nvCxnSpPr>
      <xdr:spPr>
        <a:xfrm flipV="1">
          <a:off x="6972300" y="13581007"/>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162133</xdr:rowOff>
    </xdr:from>
    <xdr:to>
      <xdr:col>55</xdr:col>
      <xdr:colOff>50800</xdr:colOff>
      <xdr:row>79</xdr:row>
      <xdr:rowOff>92283</xdr:rowOff>
    </xdr:to>
    <xdr:sp macro="" textlink="">
      <xdr:nvSpPr>
        <xdr:cNvPr id="422" name="楕円 421"/>
        <xdr:cNvSpPr/>
      </xdr:nvSpPr>
      <xdr:spPr>
        <a:xfrm>
          <a:off x="10426700" y="135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77060</xdr:rowOff>
    </xdr:from>
    <xdr:ext cx="378565" cy="259045"/>
    <xdr:sp macro="" textlink="">
      <xdr:nvSpPr>
        <xdr:cNvPr id="423" name="普通建設事業費 （ うち新規整備　）該当値テキスト"/>
        <xdr:cNvSpPr txBox="1"/>
      </xdr:nvSpPr>
      <xdr:spPr>
        <a:xfrm>
          <a:off x="10528300" y="13450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164102</xdr:rowOff>
    </xdr:from>
    <xdr:to>
      <xdr:col>50</xdr:col>
      <xdr:colOff>165100</xdr:colOff>
      <xdr:row>79</xdr:row>
      <xdr:rowOff>94252</xdr:rowOff>
    </xdr:to>
    <xdr:sp macro="" textlink="">
      <xdr:nvSpPr>
        <xdr:cNvPr id="424" name="楕円 423"/>
        <xdr:cNvSpPr/>
      </xdr:nvSpPr>
      <xdr:spPr>
        <a:xfrm>
          <a:off x="9588500" y="135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85379</xdr:rowOff>
    </xdr:from>
    <xdr:ext cx="378565" cy="259045"/>
    <xdr:sp macro="" textlink="">
      <xdr:nvSpPr>
        <xdr:cNvPr id="425" name="テキスト ボックス 424"/>
        <xdr:cNvSpPr txBox="1"/>
      </xdr:nvSpPr>
      <xdr:spPr>
        <a:xfrm>
          <a:off x="9450017" y="13629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147017</xdr:rowOff>
    </xdr:from>
    <xdr:to>
      <xdr:col>46</xdr:col>
      <xdr:colOff>38100</xdr:colOff>
      <xdr:row>79</xdr:row>
      <xdr:rowOff>77167</xdr:rowOff>
    </xdr:to>
    <xdr:sp macro="" textlink="">
      <xdr:nvSpPr>
        <xdr:cNvPr id="426" name="楕円 425"/>
        <xdr:cNvSpPr/>
      </xdr:nvSpPr>
      <xdr:spPr>
        <a:xfrm>
          <a:off x="8699500" y="135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68294</xdr:rowOff>
    </xdr:from>
    <xdr:ext cx="469744" cy="259045"/>
    <xdr:sp macro="" textlink="">
      <xdr:nvSpPr>
        <xdr:cNvPr id="427" name="テキスト ボックス 426"/>
        <xdr:cNvSpPr txBox="1"/>
      </xdr:nvSpPr>
      <xdr:spPr>
        <a:xfrm>
          <a:off x="8515428" y="136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157107</xdr:rowOff>
    </xdr:from>
    <xdr:to>
      <xdr:col>41</xdr:col>
      <xdr:colOff>101600</xdr:colOff>
      <xdr:row>79</xdr:row>
      <xdr:rowOff>87257</xdr:rowOff>
    </xdr:to>
    <xdr:sp macro="" textlink="">
      <xdr:nvSpPr>
        <xdr:cNvPr id="428" name="楕円 427"/>
        <xdr:cNvSpPr/>
      </xdr:nvSpPr>
      <xdr:spPr>
        <a:xfrm>
          <a:off x="7810500" y="135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78384</xdr:rowOff>
    </xdr:from>
    <xdr:ext cx="469744" cy="259045"/>
    <xdr:sp macro="" textlink="">
      <xdr:nvSpPr>
        <xdr:cNvPr id="429" name="テキスト ボックス 428"/>
        <xdr:cNvSpPr txBox="1"/>
      </xdr:nvSpPr>
      <xdr:spPr>
        <a:xfrm>
          <a:off x="7626428" y="1362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161443</xdr:rowOff>
    </xdr:from>
    <xdr:to>
      <xdr:col>36</xdr:col>
      <xdr:colOff>165100</xdr:colOff>
      <xdr:row>79</xdr:row>
      <xdr:rowOff>91593</xdr:rowOff>
    </xdr:to>
    <xdr:sp macro="" textlink="">
      <xdr:nvSpPr>
        <xdr:cNvPr id="430" name="楕円 429"/>
        <xdr:cNvSpPr/>
      </xdr:nvSpPr>
      <xdr:spPr>
        <a:xfrm>
          <a:off x="69215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82720</xdr:rowOff>
    </xdr:from>
    <xdr:ext cx="378565" cy="259045"/>
    <xdr:sp macro="" textlink="">
      <xdr:nvSpPr>
        <xdr:cNvPr id="431" name="テキスト ボックス 430"/>
        <xdr:cNvSpPr txBox="1"/>
      </xdr:nvSpPr>
      <xdr:spPr>
        <a:xfrm>
          <a:off x="6783017" y="13627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102428</xdr:rowOff>
    </xdr:from>
    <xdr:to>
      <xdr:col>55</xdr:col>
      <xdr:colOff>0</xdr:colOff>
      <xdr:row>96</xdr:row>
      <xdr:rowOff>119256</xdr:rowOff>
    </xdr:to>
    <xdr:cxnSp macro="">
      <xdr:nvCxnSpPr>
        <xdr:cNvPr id="462" name="直線コネクタ 461"/>
        <xdr:cNvCxnSpPr/>
      </xdr:nvCxnSpPr>
      <xdr:spPr>
        <a:xfrm flipV="1">
          <a:off x="9639300" y="16218728"/>
          <a:ext cx="838200" cy="3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119256</xdr:rowOff>
    </xdr:from>
    <xdr:to>
      <xdr:col>50</xdr:col>
      <xdr:colOff>114300</xdr:colOff>
      <xdr:row>97</xdr:row>
      <xdr:rowOff>166359</xdr:rowOff>
    </xdr:to>
    <xdr:cxnSp macro="">
      <xdr:nvCxnSpPr>
        <xdr:cNvPr id="465" name="直線コネクタ 464"/>
        <xdr:cNvCxnSpPr/>
      </xdr:nvCxnSpPr>
      <xdr:spPr>
        <a:xfrm flipV="1">
          <a:off x="8750300" y="16578456"/>
          <a:ext cx="889000" cy="2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145971</xdr:rowOff>
    </xdr:from>
    <xdr:to>
      <xdr:col>45</xdr:col>
      <xdr:colOff>177800</xdr:colOff>
      <xdr:row>97</xdr:row>
      <xdr:rowOff>166359</xdr:rowOff>
    </xdr:to>
    <xdr:cxnSp macro="">
      <xdr:nvCxnSpPr>
        <xdr:cNvPr id="468" name="直線コネクタ 467"/>
        <xdr:cNvCxnSpPr/>
      </xdr:nvCxnSpPr>
      <xdr:spPr>
        <a:xfrm>
          <a:off x="7861300" y="16776621"/>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72763</xdr:rowOff>
    </xdr:from>
    <xdr:to>
      <xdr:col>41</xdr:col>
      <xdr:colOff>50800</xdr:colOff>
      <xdr:row>97</xdr:row>
      <xdr:rowOff>145971</xdr:rowOff>
    </xdr:to>
    <xdr:cxnSp macro="">
      <xdr:nvCxnSpPr>
        <xdr:cNvPr id="471" name="直線コネクタ 470"/>
        <xdr:cNvCxnSpPr/>
      </xdr:nvCxnSpPr>
      <xdr:spPr>
        <a:xfrm>
          <a:off x="6972300" y="16703413"/>
          <a:ext cx="889000" cy="7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51628</xdr:rowOff>
    </xdr:from>
    <xdr:to>
      <xdr:col>55</xdr:col>
      <xdr:colOff>50800</xdr:colOff>
      <xdr:row>94</xdr:row>
      <xdr:rowOff>153228</xdr:rowOff>
    </xdr:to>
    <xdr:sp macro="" textlink="">
      <xdr:nvSpPr>
        <xdr:cNvPr id="481" name="楕円 480"/>
        <xdr:cNvSpPr/>
      </xdr:nvSpPr>
      <xdr:spPr>
        <a:xfrm>
          <a:off x="10426700" y="1616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74505</xdr:rowOff>
    </xdr:from>
    <xdr:ext cx="534377" cy="259045"/>
    <xdr:sp macro="" textlink="">
      <xdr:nvSpPr>
        <xdr:cNvPr id="482" name="普通建設事業費 （ うち更新整備　）該当値テキスト"/>
        <xdr:cNvSpPr txBox="1"/>
      </xdr:nvSpPr>
      <xdr:spPr>
        <a:xfrm>
          <a:off x="10528300" y="1601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68456</xdr:rowOff>
    </xdr:from>
    <xdr:to>
      <xdr:col>50</xdr:col>
      <xdr:colOff>165100</xdr:colOff>
      <xdr:row>96</xdr:row>
      <xdr:rowOff>170056</xdr:rowOff>
    </xdr:to>
    <xdr:sp macro="" textlink="">
      <xdr:nvSpPr>
        <xdr:cNvPr id="483" name="楕円 482"/>
        <xdr:cNvSpPr/>
      </xdr:nvSpPr>
      <xdr:spPr>
        <a:xfrm>
          <a:off x="9588500" y="165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15133</xdr:rowOff>
    </xdr:from>
    <xdr:ext cx="534377" cy="259045"/>
    <xdr:sp macro="" textlink="">
      <xdr:nvSpPr>
        <xdr:cNvPr id="484" name="テキスト ボックス 483"/>
        <xdr:cNvSpPr txBox="1"/>
      </xdr:nvSpPr>
      <xdr:spPr>
        <a:xfrm>
          <a:off x="9372111" y="163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115559</xdr:rowOff>
    </xdr:from>
    <xdr:to>
      <xdr:col>46</xdr:col>
      <xdr:colOff>38100</xdr:colOff>
      <xdr:row>98</xdr:row>
      <xdr:rowOff>45709</xdr:rowOff>
    </xdr:to>
    <xdr:sp macro="" textlink="">
      <xdr:nvSpPr>
        <xdr:cNvPr id="485" name="楕円 484"/>
        <xdr:cNvSpPr/>
      </xdr:nvSpPr>
      <xdr:spPr>
        <a:xfrm>
          <a:off x="8699500" y="167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36836</xdr:rowOff>
    </xdr:from>
    <xdr:ext cx="534377" cy="259045"/>
    <xdr:sp macro="" textlink="">
      <xdr:nvSpPr>
        <xdr:cNvPr id="486" name="テキスト ボックス 485"/>
        <xdr:cNvSpPr txBox="1"/>
      </xdr:nvSpPr>
      <xdr:spPr>
        <a:xfrm>
          <a:off x="8483111" y="168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95171</xdr:rowOff>
    </xdr:from>
    <xdr:to>
      <xdr:col>41</xdr:col>
      <xdr:colOff>101600</xdr:colOff>
      <xdr:row>98</xdr:row>
      <xdr:rowOff>25321</xdr:rowOff>
    </xdr:to>
    <xdr:sp macro="" textlink="">
      <xdr:nvSpPr>
        <xdr:cNvPr id="487" name="楕円 486"/>
        <xdr:cNvSpPr/>
      </xdr:nvSpPr>
      <xdr:spPr>
        <a:xfrm>
          <a:off x="7810500" y="167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16448</xdr:rowOff>
    </xdr:from>
    <xdr:ext cx="534377" cy="259045"/>
    <xdr:sp macro="" textlink="">
      <xdr:nvSpPr>
        <xdr:cNvPr id="488" name="テキスト ボックス 487"/>
        <xdr:cNvSpPr txBox="1"/>
      </xdr:nvSpPr>
      <xdr:spPr>
        <a:xfrm>
          <a:off x="7594111" y="168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21963</xdr:rowOff>
    </xdr:from>
    <xdr:to>
      <xdr:col>36</xdr:col>
      <xdr:colOff>165100</xdr:colOff>
      <xdr:row>97</xdr:row>
      <xdr:rowOff>123563</xdr:rowOff>
    </xdr:to>
    <xdr:sp macro="" textlink="">
      <xdr:nvSpPr>
        <xdr:cNvPr id="489" name="楕円 488"/>
        <xdr:cNvSpPr/>
      </xdr:nvSpPr>
      <xdr:spPr>
        <a:xfrm>
          <a:off x="6921500" y="166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140090</xdr:rowOff>
    </xdr:from>
    <xdr:ext cx="534377" cy="259045"/>
    <xdr:sp macro="" textlink="">
      <xdr:nvSpPr>
        <xdr:cNvPr id="490" name="テキスト ボックス 489"/>
        <xdr:cNvSpPr txBox="1"/>
      </xdr:nvSpPr>
      <xdr:spPr>
        <a:xfrm>
          <a:off x="6705111" y="1642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33680</xdr:rowOff>
    </xdr:from>
    <xdr:to>
      <xdr:col>85</xdr:col>
      <xdr:colOff>127000</xdr:colOff>
      <xdr:row>39</xdr:row>
      <xdr:rowOff>40030</xdr:rowOff>
    </xdr:to>
    <xdr:cxnSp macro="">
      <xdr:nvCxnSpPr>
        <xdr:cNvPr id="519" name="直線コネクタ 518"/>
        <xdr:cNvCxnSpPr/>
      </xdr:nvCxnSpPr>
      <xdr:spPr>
        <a:xfrm>
          <a:off x="15481300" y="67202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33680</xdr:rowOff>
    </xdr:from>
    <xdr:to>
      <xdr:col>81</xdr:col>
      <xdr:colOff>50800</xdr:colOff>
      <xdr:row>39</xdr:row>
      <xdr:rowOff>40945</xdr:rowOff>
    </xdr:to>
    <xdr:cxnSp macro="">
      <xdr:nvCxnSpPr>
        <xdr:cNvPr id="522" name="直線コネクタ 521"/>
        <xdr:cNvCxnSpPr/>
      </xdr:nvCxnSpPr>
      <xdr:spPr>
        <a:xfrm flipV="1">
          <a:off x="14592300" y="6720230"/>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40945</xdr:rowOff>
    </xdr:from>
    <xdr:to>
      <xdr:col>76</xdr:col>
      <xdr:colOff>114300</xdr:colOff>
      <xdr:row>39</xdr:row>
      <xdr:rowOff>44450</xdr:rowOff>
    </xdr:to>
    <xdr:cxnSp macro="">
      <xdr:nvCxnSpPr>
        <xdr:cNvPr id="525" name="直線コネクタ 524"/>
        <xdr:cNvCxnSpPr/>
      </xdr:nvCxnSpPr>
      <xdr:spPr>
        <a:xfrm flipV="1">
          <a:off x="13703300" y="672749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160680</xdr:rowOff>
    </xdr:from>
    <xdr:to>
      <xdr:col>85</xdr:col>
      <xdr:colOff>177800</xdr:colOff>
      <xdr:row>39</xdr:row>
      <xdr:rowOff>90830</xdr:rowOff>
    </xdr:to>
    <xdr:sp macro="" textlink="">
      <xdr:nvSpPr>
        <xdr:cNvPr id="538" name="楕円 537"/>
        <xdr:cNvSpPr/>
      </xdr:nvSpPr>
      <xdr:spPr>
        <a:xfrm>
          <a:off x="162687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75607</xdr:rowOff>
    </xdr:from>
    <xdr:ext cx="378565" cy="259045"/>
    <xdr:sp macro="" textlink="">
      <xdr:nvSpPr>
        <xdr:cNvPr id="539" name="災害復旧事業費該当値テキスト"/>
        <xdr:cNvSpPr txBox="1"/>
      </xdr:nvSpPr>
      <xdr:spPr>
        <a:xfrm>
          <a:off x="16370300" y="6590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154330</xdr:rowOff>
    </xdr:from>
    <xdr:to>
      <xdr:col>81</xdr:col>
      <xdr:colOff>101600</xdr:colOff>
      <xdr:row>39</xdr:row>
      <xdr:rowOff>84480</xdr:rowOff>
    </xdr:to>
    <xdr:sp macro="" textlink="">
      <xdr:nvSpPr>
        <xdr:cNvPr id="540" name="楕円 539"/>
        <xdr:cNvSpPr/>
      </xdr:nvSpPr>
      <xdr:spPr>
        <a:xfrm>
          <a:off x="15430500" y="66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75607</xdr:rowOff>
    </xdr:from>
    <xdr:ext cx="378565" cy="259045"/>
    <xdr:sp macro="" textlink="">
      <xdr:nvSpPr>
        <xdr:cNvPr id="541" name="テキスト ボックス 540"/>
        <xdr:cNvSpPr txBox="1"/>
      </xdr:nvSpPr>
      <xdr:spPr>
        <a:xfrm>
          <a:off x="15292017" y="6762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161595</xdr:rowOff>
    </xdr:from>
    <xdr:to>
      <xdr:col>76</xdr:col>
      <xdr:colOff>165100</xdr:colOff>
      <xdr:row>39</xdr:row>
      <xdr:rowOff>91745</xdr:rowOff>
    </xdr:to>
    <xdr:sp macro="" textlink="">
      <xdr:nvSpPr>
        <xdr:cNvPr id="542" name="楕円 541"/>
        <xdr:cNvSpPr/>
      </xdr:nvSpPr>
      <xdr:spPr>
        <a:xfrm>
          <a:off x="14541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82872</xdr:rowOff>
    </xdr:from>
    <xdr:ext cx="378565" cy="259045"/>
    <xdr:sp macro="" textlink="">
      <xdr:nvSpPr>
        <xdr:cNvPr id="543" name="テキスト ボックス 542"/>
        <xdr:cNvSpPr txBox="1"/>
      </xdr:nvSpPr>
      <xdr:spPr>
        <a:xfrm>
          <a:off x="14403017" y="67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57099</xdr:rowOff>
    </xdr:from>
    <xdr:to>
      <xdr:col>85</xdr:col>
      <xdr:colOff>127000</xdr:colOff>
      <xdr:row>73</xdr:row>
      <xdr:rowOff>72530</xdr:rowOff>
    </xdr:to>
    <xdr:cxnSp macro="">
      <xdr:nvCxnSpPr>
        <xdr:cNvPr id="625" name="直線コネクタ 624"/>
        <xdr:cNvCxnSpPr/>
      </xdr:nvCxnSpPr>
      <xdr:spPr>
        <a:xfrm>
          <a:off x="15481300" y="12572949"/>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57099</xdr:rowOff>
    </xdr:from>
    <xdr:to>
      <xdr:col>81</xdr:col>
      <xdr:colOff>50800</xdr:colOff>
      <xdr:row>73</xdr:row>
      <xdr:rowOff>79184</xdr:rowOff>
    </xdr:to>
    <xdr:cxnSp macro="">
      <xdr:nvCxnSpPr>
        <xdr:cNvPr id="628" name="直線コネクタ 627"/>
        <xdr:cNvCxnSpPr/>
      </xdr:nvCxnSpPr>
      <xdr:spPr>
        <a:xfrm flipV="1">
          <a:off x="14592300" y="12572949"/>
          <a:ext cx="889000" cy="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79184</xdr:rowOff>
    </xdr:from>
    <xdr:to>
      <xdr:col>76</xdr:col>
      <xdr:colOff>114300</xdr:colOff>
      <xdr:row>73</xdr:row>
      <xdr:rowOff>84303</xdr:rowOff>
    </xdr:to>
    <xdr:cxnSp macro="">
      <xdr:nvCxnSpPr>
        <xdr:cNvPr id="631" name="直線コネクタ 630"/>
        <xdr:cNvCxnSpPr/>
      </xdr:nvCxnSpPr>
      <xdr:spPr>
        <a:xfrm flipV="1">
          <a:off x="13703300" y="12595034"/>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84303</xdr:rowOff>
    </xdr:from>
    <xdr:to>
      <xdr:col>71</xdr:col>
      <xdr:colOff>177800</xdr:colOff>
      <xdr:row>73</xdr:row>
      <xdr:rowOff>151130</xdr:rowOff>
    </xdr:to>
    <xdr:cxnSp macro="">
      <xdr:nvCxnSpPr>
        <xdr:cNvPr id="634" name="直線コネクタ 633"/>
        <xdr:cNvCxnSpPr/>
      </xdr:nvCxnSpPr>
      <xdr:spPr>
        <a:xfrm flipV="1">
          <a:off x="12814300" y="12600153"/>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21730</xdr:rowOff>
    </xdr:from>
    <xdr:to>
      <xdr:col>85</xdr:col>
      <xdr:colOff>177800</xdr:colOff>
      <xdr:row>73</xdr:row>
      <xdr:rowOff>123330</xdr:rowOff>
    </xdr:to>
    <xdr:sp macro="" textlink="">
      <xdr:nvSpPr>
        <xdr:cNvPr id="644" name="楕円 643"/>
        <xdr:cNvSpPr/>
      </xdr:nvSpPr>
      <xdr:spPr>
        <a:xfrm>
          <a:off x="16268700" y="125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44607</xdr:rowOff>
    </xdr:from>
    <xdr:ext cx="534377" cy="259045"/>
    <xdr:sp macro="" textlink="">
      <xdr:nvSpPr>
        <xdr:cNvPr id="645" name="公債費該当値テキスト"/>
        <xdr:cNvSpPr txBox="1"/>
      </xdr:nvSpPr>
      <xdr:spPr>
        <a:xfrm>
          <a:off x="16370300" y="1238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6299</xdr:rowOff>
    </xdr:from>
    <xdr:to>
      <xdr:col>81</xdr:col>
      <xdr:colOff>101600</xdr:colOff>
      <xdr:row>73</xdr:row>
      <xdr:rowOff>107899</xdr:rowOff>
    </xdr:to>
    <xdr:sp macro="" textlink="">
      <xdr:nvSpPr>
        <xdr:cNvPr id="646" name="楕円 645"/>
        <xdr:cNvSpPr/>
      </xdr:nvSpPr>
      <xdr:spPr>
        <a:xfrm>
          <a:off x="15430500" y="125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124426</xdr:rowOff>
    </xdr:from>
    <xdr:ext cx="534377" cy="259045"/>
    <xdr:sp macro="" textlink="">
      <xdr:nvSpPr>
        <xdr:cNvPr id="647" name="テキスト ボックス 646"/>
        <xdr:cNvSpPr txBox="1"/>
      </xdr:nvSpPr>
      <xdr:spPr>
        <a:xfrm>
          <a:off x="15214111" y="1229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28384</xdr:rowOff>
    </xdr:from>
    <xdr:to>
      <xdr:col>76</xdr:col>
      <xdr:colOff>165100</xdr:colOff>
      <xdr:row>73</xdr:row>
      <xdr:rowOff>129984</xdr:rowOff>
    </xdr:to>
    <xdr:sp macro="" textlink="">
      <xdr:nvSpPr>
        <xdr:cNvPr id="648" name="楕円 647"/>
        <xdr:cNvSpPr/>
      </xdr:nvSpPr>
      <xdr:spPr>
        <a:xfrm>
          <a:off x="14541500" y="125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146511</xdr:rowOff>
    </xdr:from>
    <xdr:ext cx="534377" cy="259045"/>
    <xdr:sp macro="" textlink="">
      <xdr:nvSpPr>
        <xdr:cNvPr id="649" name="テキスト ボックス 648"/>
        <xdr:cNvSpPr txBox="1"/>
      </xdr:nvSpPr>
      <xdr:spPr>
        <a:xfrm>
          <a:off x="14325111" y="123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33503</xdr:rowOff>
    </xdr:from>
    <xdr:to>
      <xdr:col>72</xdr:col>
      <xdr:colOff>38100</xdr:colOff>
      <xdr:row>73</xdr:row>
      <xdr:rowOff>135103</xdr:rowOff>
    </xdr:to>
    <xdr:sp macro="" textlink="">
      <xdr:nvSpPr>
        <xdr:cNvPr id="650" name="楕円 649"/>
        <xdr:cNvSpPr/>
      </xdr:nvSpPr>
      <xdr:spPr>
        <a:xfrm>
          <a:off x="13652500" y="125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151630</xdr:rowOff>
    </xdr:from>
    <xdr:ext cx="534377" cy="259045"/>
    <xdr:sp macro="" textlink="">
      <xdr:nvSpPr>
        <xdr:cNvPr id="651" name="テキスト ボックス 650"/>
        <xdr:cNvSpPr txBox="1"/>
      </xdr:nvSpPr>
      <xdr:spPr>
        <a:xfrm>
          <a:off x="13436111" y="123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100330</xdr:rowOff>
    </xdr:from>
    <xdr:to>
      <xdr:col>67</xdr:col>
      <xdr:colOff>101600</xdr:colOff>
      <xdr:row>74</xdr:row>
      <xdr:rowOff>30480</xdr:rowOff>
    </xdr:to>
    <xdr:sp macro="" textlink="">
      <xdr:nvSpPr>
        <xdr:cNvPr id="652" name="楕円 651"/>
        <xdr:cNvSpPr/>
      </xdr:nvSpPr>
      <xdr:spPr>
        <a:xfrm>
          <a:off x="12763500" y="12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47007</xdr:rowOff>
    </xdr:from>
    <xdr:ext cx="534377" cy="259045"/>
    <xdr:sp macro="" textlink="">
      <xdr:nvSpPr>
        <xdr:cNvPr id="653" name="テキスト ボックス 652"/>
        <xdr:cNvSpPr txBox="1"/>
      </xdr:nvSpPr>
      <xdr:spPr>
        <a:xfrm>
          <a:off x="12547111" y="1239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112333</xdr:rowOff>
    </xdr:from>
    <xdr:to>
      <xdr:col>85</xdr:col>
      <xdr:colOff>127000</xdr:colOff>
      <xdr:row>98</xdr:row>
      <xdr:rowOff>125837</xdr:rowOff>
    </xdr:to>
    <xdr:cxnSp macro="">
      <xdr:nvCxnSpPr>
        <xdr:cNvPr id="680" name="直線コネクタ 679"/>
        <xdr:cNvCxnSpPr/>
      </xdr:nvCxnSpPr>
      <xdr:spPr>
        <a:xfrm flipV="1">
          <a:off x="15481300" y="16914433"/>
          <a:ext cx="8382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108838</xdr:rowOff>
    </xdr:from>
    <xdr:to>
      <xdr:col>81</xdr:col>
      <xdr:colOff>50800</xdr:colOff>
      <xdr:row>98</xdr:row>
      <xdr:rowOff>125837</xdr:rowOff>
    </xdr:to>
    <xdr:cxnSp macro="">
      <xdr:nvCxnSpPr>
        <xdr:cNvPr id="683" name="直線コネクタ 682"/>
        <xdr:cNvCxnSpPr/>
      </xdr:nvCxnSpPr>
      <xdr:spPr>
        <a:xfrm>
          <a:off x="14592300" y="16910938"/>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108838</xdr:rowOff>
    </xdr:from>
    <xdr:to>
      <xdr:col>76</xdr:col>
      <xdr:colOff>114300</xdr:colOff>
      <xdr:row>98</xdr:row>
      <xdr:rowOff>109900</xdr:rowOff>
    </xdr:to>
    <xdr:cxnSp macro="">
      <xdr:nvCxnSpPr>
        <xdr:cNvPr id="686" name="直線コネクタ 685"/>
        <xdr:cNvCxnSpPr/>
      </xdr:nvCxnSpPr>
      <xdr:spPr>
        <a:xfrm flipV="1">
          <a:off x="13703300" y="16910938"/>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87652</xdr:rowOff>
    </xdr:from>
    <xdr:to>
      <xdr:col>71</xdr:col>
      <xdr:colOff>177800</xdr:colOff>
      <xdr:row>98</xdr:row>
      <xdr:rowOff>109900</xdr:rowOff>
    </xdr:to>
    <xdr:cxnSp macro="">
      <xdr:nvCxnSpPr>
        <xdr:cNvPr id="689" name="直線コネクタ 688"/>
        <xdr:cNvCxnSpPr/>
      </xdr:nvCxnSpPr>
      <xdr:spPr>
        <a:xfrm>
          <a:off x="12814300" y="16889752"/>
          <a:ext cx="889000" cy="2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61533</xdr:rowOff>
    </xdr:from>
    <xdr:to>
      <xdr:col>85</xdr:col>
      <xdr:colOff>177800</xdr:colOff>
      <xdr:row>98</xdr:row>
      <xdr:rowOff>163133</xdr:rowOff>
    </xdr:to>
    <xdr:sp macro="" textlink="">
      <xdr:nvSpPr>
        <xdr:cNvPr id="699" name="楕円 698"/>
        <xdr:cNvSpPr/>
      </xdr:nvSpPr>
      <xdr:spPr>
        <a:xfrm>
          <a:off x="16268700" y="1686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168589</xdr:rowOff>
    </xdr:from>
    <xdr:ext cx="469744" cy="259045"/>
    <xdr:sp macro="" textlink="">
      <xdr:nvSpPr>
        <xdr:cNvPr id="700" name="積立金該当値テキスト"/>
        <xdr:cNvSpPr txBox="1"/>
      </xdr:nvSpPr>
      <xdr:spPr>
        <a:xfrm>
          <a:off x="16370300" y="1679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75037</xdr:rowOff>
    </xdr:from>
    <xdr:to>
      <xdr:col>81</xdr:col>
      <xdr:colOff>101600</xdr:colOff>
      <xdr:row>99</xdr:row>
      <xdr:rowOff>5187</xdr:rowOff>
    </xdr:to>
    <xdr:sp macro="" textlink="">
      <xdr:nvSpPr>
        <xdr:cNvPr id="701" name="楕円 700"/>
        <xdr:cNvSpPr/>
      </xdr:nvSpPr>
      <xdr:spPr>
        <a:xfrm>
          <a:off x="15430500" y="168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167764</xdr:rowOff>
    </xdr:from>
    <xdr:ext cx="469744" cy="259045"/>
    <xdr:sp macro="" textlink="">
      <xdr:nvSpPr>
        <xdr:cNvPr id="702" name="テキスト ボックス 701"/>
        <xdr:cNvSpPr txBox="1"/>
      </xdr:nvSpPr>
      <xdr:spPr>
        <a:xfrm>
          <a:off x="15246428" y="169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58038</xdr:rowOff>
    </xdr:from>
    <xdr:to>
      <xdr:col>76</xdr:col>
      <xdr:colOff>165100</xdr:colOff>
      <xdr:row>98</xdr:row>
      <xdr:rowOff>159638</xdr:rowOff>
    </xdr:to>
    <xdr:sp macro="" textlink="">
      <xdr:nvSpPr>
        <xdr:cNvPr id="703" name="楕円 702"/>
        <xdr:cNvSpPr/>
      </xdr:nvSpPr>
      <xdr:spPr>
        <a:xfrm>
          <a:off x="14541500" y="168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150765</xdr:rowOff>
    </xdr:from>
    <xdr:ext cx="469744" cy="259045"/>
    <xdr:sp macro="" textlink="">
      <xdr:nvSpPr>
        <xdr:cNvPr id="704" name="テキスト ボックス 703"/>
        <xdr:cNvSpPr txBox="1"/>
      </xdr:nvSpPr>
      <xdr:spPr>
        <a:xfrm>
          <a:off x="14357428" y="169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59100</xdr:rowOff>
    </xdr:from>
    <xdr:to>
      <xdr:col>72</xdr:col>
      <xdr:colOff>38100</xdr:colOff>
      <xdr:row>98</xdr:row>
      <xdr:rowOff>160700</xdr:rowOff>
    </xdr:to>
    <xdr:sp macro="" textlink="">
      <xdr:nvSpPr>
        <xdr:cNvPr id="705" name="楕円 704"/>
        <xdr:cNvSpPr/>
      </xdr:nvSpPr>
      <xdr:spPr>
        <a:xfrm>
          <a:off x="13652500" y="168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151827</xdr:rowOff>
    </xdr:from>
    <xdr:ext cx="469744" cy="259045"/>
    <xdr:sp macro="" textlink="">
      <xdr:nvSpPr>
        <xdr:cNvPr id="706" name="テキスト ボックス 705"/>
        <xdr:cNvSpPr txBox="1"/>
      </xdr:nvSpPr>
      <xdr:spPr>
        <a:xfrm>
          <a:off x="13468428" y="169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36852</xdr:rowOff>
    </xdr:from>
    <xdr:to>
      <xdr:col>67</xdr:col>
      <xdr:colOff>101600</xdr:colOff>
      <xdr:row>98</xdr:row>
      <xdr:rowOff>138452</xdr:rowOff>
    </xdr:to>
    <xdr:sp macro="" textlink="">
      <xdr:nvSpPr>
        <xdr:cNvPr id="707" name="楕円 706"/>
        <xdr:cNvSpPr/>
      </xdr:nvSpPr>
      <xdr:spPr>
        <a:xfrm>
          <a:off x="12763500" y="16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129579</xdr:rowOff>
    </xdr:from>
    <xdr:ext cx="534377" cy="259045"/>
    <xdr:sp macro="" textlink="">
      <xdr:nvSpPr>
        <xdr:cNvPr id="708" name="テキスト ボックス 707"/>
        <xdr:cNvSpPr txBox="1"/>
      </xdr:nvSpPr>
      <xdr:spPr>
        <a:xfrm>
          <a:off x="12547111" y="1693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20469</xdr:rowOff>
    </xdr:from>
    <xdr:to>
      <xdr:col>116</xdr:col>
      <xdr:colOff>63500</xdr:colOff>
      <xdr:row>38</xdr:row>
      <xdr:rowOff>68605</xdr:rowOff>
    </xdr:to>
    <xdr:cxnSp macro="">
      <xdr:nvCxnSpPr>
        <xdr:cNvPr id="739" name="直線コネクタ 738"/>
        <xdr:cNvCxnSpPr/>
      </xdr:nvCxnSpPr>
      <xdr:spPr>
        <a:xfrm>
          <a:off x="21323300" y="6535569"/>
          <a:ext cx="838200" cy="4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20469</xdr:rowOff>
    </xdr:from>
    <xdr:to>
      <xdr:col>111</xdr:col>
      <xdr:colOff>177800</xdr:colOff>
      <xdr:row>39</xdr:row>
      <xdr:rowOff>38561</xdr:rowOff>
    </xdr:to>
    <xdr:cxnSp macro="">
      <xdr:nvCxnSpPr>
        <xdr:cNvPr id="742" name="直線コネクタ 741"/>
        <xdr:cNvCxnSpPr/>
      </xdr:nvCxnSpPr>
      <xdr:spPr>
        <a:xfrm flipV="1">
          <a:off x="20434300" y="6535569"/>
          <a:ext cx="889000" cy="18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38561</xdr:rowOff>
    </xdr:from>
    <xdr:to>
      <xdr:col>107</xdr:col>
      <xdr:colOff>50800</xdr:colOff>
      <xdr:row>39</xdr:row>
      <xdr:rowOff>71316</xdr:rowOff>
    </xdr:to>
    <xdr:cxnSp macro="">
      <xdr:nvCxnSpPr>
        <xdr:cNvPr id="745" name="直線コネクタ 744"/>
        <xdr:cNvCxnSpPr/>
      </xdr:nvCxnSpPr>
      <xdr:spPr>
        <a:xfrm flipV="1">
          <a:off x="19545300" y="6725111"/>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71316</xdr:rowOff>
    </xdr:from>
    <xdr:to>
      <xdr:col>102</xdr:col>
      <xdr:colOff>114300</xdr:colOff>
      <xdr:row>39</xdr:row>
      <xdr:rowOff>98323</xdr:rowOff>
    </xdr:to>
    <xdr:cxnSp macro="">
      <xdr:nvCxnSpPr>
        <xdr:cNvPr id="748" name="直線コネクタ 747"/>
        <xdr:cNvCxnSpPr/>
      </xdr:nvCxnSpPr>
      <xdr:spPr>
        <a:xfrm flipV="1">
          <a:off x="18656300" y="6757866"/>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17805</xdr:rowOff>
    </xdr:from>
    <xdr:to>
      <xdr:col>116</xdr:col>
      <xdr:colOff>114300</xdr:colOff>
      <xdr:row>38</xdr:row>
      <xdr:rowOff>119405</xdr:rowOff>
    </xdr:to>
    <xdr:sp macro="" textlink="">
      <xdr:nvSpPr>
        <xdr:cNvPr id="758" name="楕円 757"/>
        <xdr:cNvSpPr/>
      </xdr:nvSpPr>
      <xdr:spPr>
        <a:xfrm>
          <a:off x="221107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40683</xdr:rowOff>
    </xdr:from>
    <xdr:ext cx="469744" cy="259045"/>
    <xdr:sp macro="" textlink="">
      <xdr:nvSpPr>
        <xdr:cNvPr id="759" name="投資及び出資金該当値テキスト"/>
        <xdr:cNvSpPr txBox="1"/>
      </xdr:nvSpPr>
      <xdr:spPr>
        <a:xfrm>
          <a:off x="22212300" y="63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141119</xdr:rowOff>
    </xdr:from>
    <xdr:to>
      <xdr:col>112</xdr:col>
      <xdr:colOff>38100</xdr:colOff>
      <xdr:row>38</xdr:row>
      <xdr:rowOff>71269</xdr:rowOff>
    </xdr:to>
    <xdr:sp macro="" textlink="">
      <xdr:nvSpPr>
        <xdr:cNvPr id="760" name="楕円 759"/>
        <xdr:cNvSpPr/>
      </xdr:nvSpPr>
      <xdr:spPr>
        <a:xfrm>
          <a:off x="21272500" y="64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87796</xdr:rowOff>
    </xdr:from>
    <xdr:ext cx="469744" cy="259045"/>
    <xdr:sp macro="" textlink="">
      <xdr:nvSpPr>
        <xdr:cNvPr id="761" name="テキスト ボックス 760"/>
        <xdr:cNvSpPr txBox="1"/>
      </xdr:nvSpPr>
      <xdr:spPr>
        <a:xfrm>
          <a:off x="21088428" y="625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159211</xdr:rowOff>
    </xdr:from>
    <xdr:to>
      <xdr:col>107</xdr:col>
      <xdr:colOff>101600</xdr:colOff>
      <xdr:row>39</xdr:row>
      <xdr:rowOff>89361</xdr:rowOff>
    </xdr:to>
    <xdr:sp macro="" textlink="">
      <xdr:nvSpPr>
        <xdr:cNvPr id="762" name="楕円 761"/>
        <xdr:cNvSpPr/>
      </xdr:nvSpPr>
      <xdr:spPr>
        <a:xfrm>
          <a:off x="20383500" y="66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80488</xdr:rowOff>
    </xdr:from>
    <xdr:ext cx="469744" cy="259045"/>
    <xdr:sp macro="" textlink="">
      <xdr:nvSpPr>
        <xdr:cNvPr id="763" name="テキスト ボックス 762"/>
        <xdr:cNvSpPr txBox="1"/>
      </xdr:nvSpPr>
      <xdr:spPr>
        <a:xfrm>
          <a:off x="20199428" y="67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20516</xdr:rowOff>
    </xdr:from>
    <xdr:to>
      <xdr:col>102</xdr:col>
      <xdr:colOff>165100</xdr:colOff>
      <xdr:row>39</xdr:row>
      <xdr:rowOff>122116</xdr:rowOff>
    </xdr:to>
    <xdr:sp macro="" textlink="">
      <xdr:nvSpPr>
        <xdr:cNvPr id="764" name="楕円 763"/>
        <xdr:cNvSpPr/>
      </xdr:nvSpPr>
      <xdr:spPr>
        <a:xfrm>
          <a:off x="19494500" y="67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113243</xdr:rowOff>
    </xdr:from>
    <xdr:ext cx="378565" cy="259045"/>
    <xdr:sp macro="" textlink="">
      <xdr:nvSpPr>
        <xdr:cNvPr id="765" name="テキスト ボックス 764"/>
        <xdr:cNvSpPr txBox="1"/>
      </xdr:nvSpPr>
      <xdr:spPr>
        <a:xfrm>
          <a:off x="19356017" y="67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47523</xdr:rowOff>
    </xdr:from>
    <xdr:to>
      <xdr:col>98</xdr:col>
      <xdr:colOff>38100</xdr:colOff>
      <xdr:row>39</xdr:row>
      <xdr:rowOff>149123</xdr:rowOff>
    </xdr:to>
    <xdr:sp macro="" textlink="">
      <xdr:nvSpPr>
        <xdr:cNvPr id="766" name="楕円 765"/>
        <xdr:cNvSpPr/>
      </xdr:nvSpPr>
      <xdr:spPr>
        <a:xfrm>
          <a:off x="18605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140250</xdr:rowOff>
    </xdr:from>
    <xdr:ext cx="313932" cy="259045"/>
    <xdr:sp macro="" textlink="">
      <xdr:nvSpPr>
        <xdr:cNvPr id="767" name="テキスト ボックス 766"/>
        <xdr:cNvSpPr txBox="1"/>
      </xdr:nvSpPr>
      <xdr:spPr>
        <a:xfrm>
          <a:off x="18499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132522</xdr:rowOff>
    </xdr:from>
    <xdr:to>
      <xdr:col>116</xdr:col>
      <xdr:colOff>63500</xdr:colOff>
      <xdr:row>58</xdr:row>
      <xdr:rowOff>139700</xdr:rowOff>
    </xdr:to>
    <xdr:cxnSp macro="">
      <xdr:nvCxnSpPr>
        <xdr:cNvPr id="794" name="直線コネクタ 793"/>
        <xdr:cNvCxnSpPr/>
      </xdr:nvCxnSpPr>
      <xdr:spPr>
        <a:xfrm>
          <a:off x="21323300" y="10076622"/>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129779</xdr:rowOff>
    </xdr:from>
    <xdr:to>
      <xdr:col>111</xdr:col>
      <xdr:colOff>177800</xdr:colOff>
      <xdr:row>58</xdr:row>
      <xdr:rowOff>132522</xdr:rowOff>
    </xdr:to>
    <xdr:cxnSp macro="">
      <xdr:nvCxnSpPr>
        <xdr:cNvPr id="797" name="直線コネクタ 796"/>
        <xdr:cNvCxnSpPr/>
      </xdr:nvCxnSpPr>
      <xdr:spPr>
        <a:xfrm>
          <a:off x="20434300" y="100738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164252</xdr:rowOff>
    </xdr:from>
    <xdr:to>
      <xdr:col>107</xdr:col>
      <xdr:colOff>50800</xdr:colOff>
      <xdr:row>58</xdr:row>
      <xdr:rowOff>129779</xdr:rowOff>
    </xdr:to>
    <xdr:cxnSp macro="">
      <xdr:nvCxnSpPr>
        <xdr:cNvPr id="800" name="直線コネクタ 799"/>
        <xdr:cNvCxnSpPr/>
      </xdr:nvCxnSpPr>
      <xdr:spPr>
        <a:xfrm>
          <a:off x="19545300" y="9936902"/>
          <a:ext cx="889000" cy="1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164252</xdr:rowOff>
    </xdr:from>
    <xdr:to>
      <xdr:col>102</xdr:col>
      <xdr:colOff>114300</xdr:colOff>
      <xdr:row>58</xdr:row>
      <xdr:rowOff>128315</xdr:rowOff>
    </xdr:to>
    <xdr:cxnSp macro="">
      <xdr:nvCxnSpPr>
        <xdr:cNvPr id="803" name="直線コネクタ 802"/>
        <xdr:cNvCxnSpPr/>
      </xdr:nvCxnSpPr>
      <xdr:spPr>
        <a:xfrm flipV="1">
          <a:off x="18656300" y="9936902"/>
          <a:ext cx="889000" cy="13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81722</xdr:rowOff>
    </xdr:from>
    <xdr:to>
      <xdr:col>112</xdr:col>
      <xdr:colOff>38100</xdr:colOff>
      <xdr:row>59</xdr:row>
      <xdr:rowOff>11872</xdr:rowOff>
    </xdr:to>
    <xdr:sp macro="" textlink="">
      <xdr:nvSpPr>
        <xdr:cNvPr id="815" name="楕円 814"/>
        <xdr:cNvSpPr/>
      </xdr:nvSpPr>
      <xdr:spPr>
        <a:xfrm>
          <a:off x="21272500" y="100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2999</xdr:rowOff>
    </xdr:from>
    <xdr:ext cx="378565" cy="259045"/>
    <xdr:sp macro="" textlink="">
      <xdr:nvSpPr>
        <xdr:cNvPr id="816" name="テキスト ボックス 815"/>
        <xdr:cNvSpPr txBox="1"/>
      </xdr:nvSpPr>
      <xdr:spPr>
        <a:xfrm>
          <a:off x="21134017" y="1011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78979</xdr:rowOff>
    </xdr:from>
    <xdr:to>
      <xdr:col>107</xdr:col>
      <xdr:colOff>101600</xdr:colOff>
      <xdr:row>59</xdr:row>
      <xdr:rowOff>9129</xdr:rowOff>
    </xdr:to>
    <xdr:sp macro="" textlink="">
      <xdr:nvSpPr>
        <xdr:cNvPr id="817" name="楕円 816"/>
        <xdr:cNvSpPr/>
      </xdr:nvSpPr>
      <xdr:spPr>
        <a:xfrm>
          <a:off x="20383500" y="100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256</xdr:rowOff>
    </xdr:from>
    <xdr:ext cx="378565" cy="259045"/>
    <xdr:sp macro="" textlink="">
      <xdr:nvSpPr>
        <xdr:cNvPr id="818" name="テキスト ボックス 817"/>
        <xdr:cNvSpPr txBox="1"/>
      </xdr:nvSpPr>
      <xdr:spPr>
        <a:xfrm>
          <a:off x="20245017" y="1011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113452</xdr:rowOff>
    </xdr:from>
    <xdr:to>
      <xdr:col>102</xdr:col>
      <xdr:colOff>165100</xdr:colOff>
      <xdr:row>58</xdr:row>
      <xdr:rowOff>43602</xdr:rowOff>
    </xdr:to>
    <xdr:sp macro="" textlink="">
      <xdr:nvSpPr>
        <xdr:cNvPr id="819" name="楕円 818"/>
        <xdr:cNvSpPr/>
      </xdr:nvSpPr>
      <xdr:spPr>
        <a:xfrm>
          <a:off x="19494500" y="98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34729</xdr:rowOff>
    </xdr:from>
    <xdr:ext cx="469744" cy="259045"/>
    <xdr:sp macro="" textlink="">
      <xdr:nvSpPr>
        <xdr:cNvPr id="820" name="テキスト ボックス 819"/>
        <xdr:cNvSpPr txBox="1"/>
      </xdr:nvSpPr>
      <xdr:spPr>
        <a:xfrm>
          <a:off x="19310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77515</xdr:rowOff>
    </xdr:from>
    <xdr:to>
      <xdr:col>98</xdr:col>
      <xdr:colOff>38100</xdr:colOff>
      <xdr:row>59</xdr:row>
      <xdr:rowOff>7665</xdr:rowOff>
    </xdr:to>
    <xdr:sp macro="" textlink="">
      <xdr:nvSpPr>
        <xdr:cNvPr id="821" name="楕円 820"/>
        <xdr:cNvSpPr/>
      </xdr:nvSpPr>
      <xdr:spPr>
        <a:xfrm>
          <a:off x="18605500" y="100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170242</xdr:rowOff>
    </xdr:from>
    <xdr:ext cx="378565" cy="259045"/>
    <xdr:sp macro="" textlink="">
      <xdr:nvSpPr>
        <xdr:cNvPr id="822" name="テキスト ボックス 821"/>
        <xdr:cNvSpPr txBox="1"/>
      </xdr:nvSpPr>
      <xdr:spPr>
        <a:xfrm>
          <a:off x="18467017" y="10114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136271</xdr:rowOff>
    </xdr:from>
    <xdr:to>
      <xdr:col>116</xdr:col>
      <xdr:colOff>63500</xdr:colOff>
      <xdr:row>77</xdr:row>
      <xdr:rowOff>160369</xdr:rowOff>
    </xdr:to>
    <xdr:cxnSp macro="">
      <xdr:nvCxnSpPr>
        <xdr:cNvPr id="852" name="直線コネクタ 851"/>
        <xdr:cNvCxnSpPr/>
      </xdr:nvCxnSpPr>
      <xdr:spPr>
        <a:xfrm flipV="1">
          <a:off x="21323300" y="13337921"/>
          <a:ext cx="8382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153739</xdr:rowOff>
    </xdr:from>
    <xdr:to>
      <xdr:col>111</xdr:col>
      <xdr:colOff>177800</xdr:colOff>
      <xdr:row>77</xdr:row>
      <xdr:rowOff>160369</xdr:rowOff>
    </xdr:to>
    <xdr:cxnSp macro="">
      <xdr:nvCxnSpPr>
        <xdr:cNvPr id="855" name="直線コネクタ 854"/>
        <xdr:cNvCxnSpPr/>
      </xdr:nvCxnSpPr>
      <xdr:spPr>
        <a:xfrm>
          <a:off x="20434300" y="13355389"/>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153739</xdr:rowOff>
    </xdr:from>
    <xdr:to>
      <xdr:col>107</xdr:col>
      <xdr:colOff>50800</xdr:colOff>
      <xdr:row>77</xdr:row>
      <xdr:rowOff>161913</xdr:rowOff>
    </xdr:to>
    <xdr:cxnSp macro="">
      <xdr:nvCxnSpPr>
        <xdr:cNvPr id="858" name="直線コネクタ 857"/>
        <xdr:cNvCxnSpPr/>
      </xdr:nvCxnSpPr>
      <xdr:spPr>
        <a:xfrm flipV="1">
          <a:off x="19545300" y="13355389"/>
          <a:ext cx="889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147453</xdr:rowOff>
    </xdr:from>
    <xdr:to>
      <xdr:col>102</xdr:col>
      <xdr:colOff>114300</xdr:colOff>
      <xdr:row>77</xdr:row>
      <xdr:rowOff>161913</xdr:rowOff>
    </xdr:to>
    <xdr:cxnSp macro="">
      <xdr:nvCxnSpPr>
        <xdr:cNvPr id="861" name="直線コネクタ 860"/>
        <xdr:cNvCxnSpPr/>
      </xdr:nvCxnSpPr>
      <xdr:spPr>
        <a:xfrm>
          <a:off x="18656300" y="13349103"/>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85471</xdr:rowOff>
    </xdr:from>
    <xdr:to>
      <xdr:col>116</xdr:col>
      <xdr:colOff>114300</xdr:colOff>
      <xdr:row>78</xdr:row>
      <xdr:rowOff>15621</xdr:rowOff>
    </xdr:to>
    <xdr:sp macro="" textlink="">
      <xdr:nvSpPr>
        <xdr:cNvPr id="871" name="楕円 870"/>
        <xdr:cNvSpPr/>
      </xdr:nvSpPr>
      <xdr:spPr>
        <a:xfrm>
          <a:off x="22110700" y="13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63898</xdr:rowOff>
    </xdr:from>
    <xdr:ext cx="534377" cy="259045"/>
    <xdr:sp macro="" textlink="">
      <xdr:nvSpPr>
        <xdr:cNvPr id="872" name="繰出金該当値テキスト"/>
        <xdr:cNvSpPr txBox="1"/>
      </xdr:nvSpPr>
      <xdr:spPr>
        <a:xfrm>
          <a:off x="22212300" y="132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109569</xdr:rowOff>
    </xdr:from>
    <xdr:to>
      <xdr:col>112</xdr:col>
      <xdr:colOff>38100</xdr:colOff>
      <xdr:row>78</xdr:row>
      <xdr:rowOff>39719</xdr:rowOff>
    </xdr:to>
    <xdr:sp macro="" textlink="">
      <xdr:nvSpPr>
        <xdr:cNvPr id="873" name="楕円 872"/>
        <xdr:cNvSpPr/>
      </xdr:nvSpPr>
      <xdr:spPr>
        <a:xfrm>
          <a:off x="21272500" y="133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30846</xdr:rowOff>
    </xdr:from>
    <xdr:ext cx="534377" cy="259045"/>
    <xdr:sp macro="" textlink="">
      <xdr:nvSpPr>
        <xdr:cNvPr id="874" name="テキスト ボックス 873"/>
        <xdr:cNvSpPr txBox="1"/>
      </xdr:nvSpPr>
      <xdr:spPr>
        <a:xfrm>
          <a:off x="21056111" y="134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102939</xdr:rowOff>
    </xdr:from>
    <xdr:to>
      <xdr:col>107</xdr:col>
      <xdr:colOff>101600</xdr:colOff>
      <xdr:row>78</xdr:row>
      <xdr:rowOff>33089</xdr:rowOff>
    </xdr:to>
    <xdr:sp macro="" textlink="">
      <xdr:nvSpPr>
        <xdr:cNvPr id="875" name="楕円 874"/>
        <xdr:cNvSpPr/>
      </xdr:nvSpPr>
      <xdr:spPr>
        <a:xfrm>
          <a:off x="20383500" y="133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24216</xdr:rowOff>
    </xdr:from>
    <xdr:ext cx="534377" cy="259045"/>
    <xdr:sp macro="" textlink="">
      <xdr:nvSpPr>
        <xdr:cNvPr id="876" name="テキスト ボックス 875"/>
        <xdr:cNvSpPr txBox="1"/>
      </xdr:nvSpPr>
      <xdr:spPr>
        <a:xfrm>
          <a:off x="20167111" y="133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111113</xdr:rowOff>
    </xdr:from>
    <xdr:to>
      <xdr:col>102</xdr:col>
      <xdr:colOff>165100</xdr:colOff>
      <xdr:row>78</xdr:row>
      <xdr:rowOff>41263</xdr:rowOff>
    </xdr:to>
    <xdr:sp macro="" textlink="">
      <xdr:nvSpPr>
        <xdr:cNvPr id="877" name="楕円 876"/>
        <xdr:cNvSpPr/>
      </xdr:nvSpPr>
      <xdr:spPr>
        <a:xfrm>
          <a:off x="19494500" y="133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32390</xdr:rowOff>
    </xdr:from>
    <xdr:ext cx="534377" cy="259045"/>
    <xdr:sp macro="" textlink="">
      <xdr:nvSpPr>
        <xdr:cNvPr id="878" name="テキスト ボックス 877"/>
        <xdr:cNvSpPr txBox="1"/>
      </xdr:nvSpPr>
      <xdr:spPr>
        <a:xfrm>
          <a:off x="19278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96653</xdr:rowOff>
    </xdr:from>
    <xdr:to>
      <xdr:col>98</xdr:col>
      <xdr:colOff>38100</xdr:colOff>
      <xdr:row>78</xdr:row>
      <xdr:rowOff>26803</xdr:rowOff>
    </xdr:to>
    <xdr:sp macro="" textlink="">
      <xdr:nvSpPr>
        <xdr:cNvPr id="879" name="楕円 878"/>
        <xdr:cNvSpPr/>
      </xdr:nvSpPr>
      <xdr:spPr>
        <a:xfrm>
          <a:off x="18605500" y="132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17930</xdr:rowOff>
    </xdr:from>
    <xdr:ext cx="534377" cy="259045"/>
    <xdr:sp macro="" textlink="">
      <xdr:nvSpPr>
        <xdr:cNvPr id="880" name="テキスト ボックス 879"/>
        <xdr:cNvSpPr txBox="1"/>
      </xdr:nvSpPr>
      <xdr:spPr>
        <a:xfrm>
          <a:off x="18389111" y="133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性質別歳出決算のうち公債費については、類似団体平均、石川県平均と比較しても高水準となっている。</a:t>
          </a:r>
          <a:endParaRPr lang="ja-JP" altLang="ja-JP" sz="1400">
            <a:effectLst/>
          </a:endParaRPr>
        </a:p>
        <a:p>
          <a:r>
            <a:rPr kumimoji="1" lang="ja-JP" altLang="ja-JP"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年度以降、合併に伴う建設事業によるものだが、平成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年度をピークに公債費は減少する見込みであり、今後は市債の新規発行を抑制していく方針である。</a:t>
          </a:r>
          <a:endParaRPr lang="ja-JP" altLang="ja-JP" sz="1400">
            <a:effectLst/>
          </a:endParaRPr>
        </a:p>
        <a:p>
          <a:r>
            <a:rPr kumimoji="1" lang="ja-JP" altLang="ja-JP" sz="1100">
              <a:solidFill>
                <a:schemeClr val="dk1"/>
              </a:solidFill>
              <a:effectLst/>
              <a:latin typeface="+mn-lt"/>
              <a:ea typeface="+mn-ea"/>
              <a:cs typeface="+mn-cs"/>
            </a:rPr>
            <a:t>また、下水道事業の繰出金を含む、補助費等も住民一人あたり</a:t>
          </a:r>
          <a:r>
            <a:rPr kumimoji="1" lang="en-US" altLang="ja-JP" sz="1100">
              <a:solidFill>
                <a:schemeClr val="dk1"/>
              </a:solidFill>
              <a:effectLst/>
              <a:latin typeface="+mn-lt"/>
              <a:ea typeface="+mn-ea"/>
              <a:cs typeface="+mn-cs"/>
            </a:rPr>
            <a:t>70,489</a:t>
          </a:r>
          <a:r>
            <a:rPr kumimoji="1" lang="ja-JP" altLang="ja-JP" sz="1100">
              <a:solidFill>
                <a:schemeClr val="dk1"/>
              </a:solidFill>
              <a:effectLst/>
              <a:latin typeface="+mn-lt"/>
              <a:ea typeface="+mn-ea"/>
              <a:cs typeface="+mn-cs"/>
            </a:rPr>
            <a:t>円となっており、高水準にある。下水道事業については、施設の統合や、上下水道の包括的民間委託により、効率的な運営を進めていく必要がある。</a:t>
          </a:r>
          <a:endParaRPr lang="ja-JP" altLang="ja-JP" sz="1400">
            <a:effectLst/>
          </a:endParaRPr>
        </a:p>
        <a:p>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住民一人あたり</a:t>
          </a:r>
          <a:r>
            <a:rPr kumimoji="1" lang="en-US" altLang="ja-JP" sz="1100">
              <a:solidFill>
                <a:schemeClr val="dk1"/>
              </a:solidFill>
              <a:effectLst/>
              <a:latin typeface="+mn-lt"/>
              <a:ea typeface="+mn-ea"/>
              <a:cs typeface="+mn-cs"/>
            </a:rPr>
            <a:t>82,907</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29,661</a:t>
          </a:r>
          <a:r>
            <a:rPr kumimoji="1" lang="ja-JP" altLang="en-US" sz="1100">
              <a:solidFill>
                <a:schemeClr val="dk1"/>
              </a:solidFill>
              <a:effectLst/>
              <a:latin typeface="+mn-lt"/>
              <a:ea typeface="+mn-ea"/>
              <a:cs typeface="+mn-cs"/>
            </a:rPr>
            <a:t>円増加している。これは、小学校（七塚小学校、外日角小学校）や体育施設の長寿命化事業が要因である。今後も公共施設等総合管理計画に基づき施設の更新・統廃合・長寿命化に計画的に取り組む。</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元号改正に伴うシステム改修や基幹系システムの更新、委託業務内容の見直しに伴う施設維持管理費の増加などにより、</a:t>
          </a:r>
          <a:r>
            <a:rPr kumimoji="1" lang="en-US" altLang="ja-JP" sz="1100">
              <a:solidFill>
                <a:schemeClr val="dk1"/>
              </a:solidFill>
              <a:effectLst/>
              <a:latin typeface="+mn-lt"/>
              <a:ea typeface="+mn-ea"/>
              <a:cs typeface="+mn-cs"/>
            </a:rPr>
            <a:t>5,995</a:t>
          </a:r>
          <a:r>
            <a:rPr kumimoji="1" lang="ja-JP" altLang="en-US" sz="1100">
              <a:solidFill>
                <a:schemeClr val="dk1"/>
              </a:solidFill>
              <a:effectLst/>
              <a:latin typeface="+mn-lt"/>
              <a:ea typeface="+mn-ea"/>
              <a:cs typeface="+mn-cs"/>
            </a:rPr>
            <a:t>円の増加となった</a:t>
          </a:r>
          <a:r>
            <a:rPr kumimoji="1" lang="ja-JP" altLang="ja-JP" sz="1100">
              <a:solidFill>
                <a:schemeClr val="dk1"/>
              </a:solidFill>
              <a:effectLst/>
              <a:latin typeface="+mn-lt"/>
              <a:ea typeface="+mn-ea"/>
              <a:cs typeface="+mn-cs"/>
            </a:rPr>
            <a:t>。今後も引き続き公共施設の効率的な管理・運営等による更なる歳出削減が求められる。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35,618
35,269
64.44
18,077,387
17,406,922
390,927
10,187,480
23,651,886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19848</xdr:rowOff>
    </xdr:from>
    <xdr:to>
      <xdr:col>24</xdr:col>
      <xdr:colOff>63500</xdr:colOff>
      <xdr:row>37</xdr:row>
      <xdr:rowOff>62629</xdr:rowOff>
    </xdr:to>
    <xdr:cxnSp macro="">
      <xdr:nvCxnSpPr>
        <xdr:cNvPr id="63" name="直線コネクタ 62"/>
        <xdr:cNvCxnSpPr/>
      </xdr:nvCxnSpPr>
      <xdr:spPr>
        <a:xfrm>
          <a:off x="3797300" y="6363498"/>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17236</xdr:rowOff>
    </xdr:from>
    <xdr:to>
      <xdr:col>19</xdr:col>
      <xdr:colOff>177800</xdr:colOff>
      <xdr:row>37</xdr:row>
      <xdr:rowOff>19848</xdr:rowOff>
    </xdr:to>
    <xdr:cxnSp macro="">
      <xdr:nvCxnSpPr>
        <xdr:cNvPr id="66" name="直線コネクタ 65"/>
        <xdr:cNvCxnSpPr/>
      </xdr:nvCxnSpPr>
      <xdr:spPr>
        <a:xfrm>
          <a:off x="2908300" y="636088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1560</xdr:rowOff>
    </xdr:from>
    <xdr:to>
      <xdr:col>15</xdr:col>
      <xdr:colOff>50800</xdr:colOff>
      <xdr:row>37</xdr:row>
      <xdr:rowOff>17236</xdr:rowOff>
    </xdr:to>
    <xdr:cxnSp macro="">
      <xdr:nvCxnSpPr>
        <xdr:cNvPr id="69" name="直線コネクタ 68"/>
        <xdr:cNvCxnSpPr/>
      </xdr:nvCxnSpPr>
      <xdr:spPr>
        <a:xfrm>
          <a:off x="2019300" y="6345210"/>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63935</xdr:rowOff>
    </xdr:from>
    <xdr:to>
      <xdr:col>10</xdr:col>
      <xdr:colOff>114300</xdr:colOff>
      <xdr:row>37</xdr:row>
      <xdr:rowOff>1560</xdr:rowOff>
    </xdr:to>
    <xdr:cxnSp macro="">
      <xdr:nvCxnSpPr>
        <xdr:cNvPr id="72" name="直線コネクタ 71"/>
        <xdr:cNvCxnSpPr/>
      </xdr:nvCxnSpPr>
      <xdr:spPr>
        <a:xfrm>
          <a:off x="1130300" y="6236135"/>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11829</xdr:rowOff>
    </xdr:from>
    <xdr:to>
      <xdr:col>24</xdr:col>
      <xdr:colOff>114300</xdr:colOff>
      <xdr:row>37</xdr:row>
      <xdr:rowOff>113429</xdr:rowOff>
    </xdr:to>
    <xdr:sp macro="" textlink="">
      <xdr:nvSpPr>
        <xdr:cNvPr id="82" name="楕円 81"/>
        <xdr:cNvSpPr/>
      </xdr:nvSpPr>
      <xdr:spPr>
        <a:xfrm>
          <a:off x="4584700" y="63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161706</xdr:rowOff>
    </xdr:from>
    <xdr:ext cx="469744" cy="259045"/>
    <xdr:sp macro="" textlink="">
      <xdr:nvSpPr>
        <xdr:cNvPr id="83" name="議会費該当値テキスト"/>
        <xdr:cNvSpPr txBox="1"/>
      </xdr:nvSpPr>
      <xdr:spPr>
        <a:xfrm>
          <a:off x="4686300" y="63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140498</xdr:rowOff>
    </xdr:from>
    <xdr:to>
      <xdr:col>20</xdr:col>
      <xdr:colOff>38100</xdr:colOff>
      <xdr:row>37</xdr:row>
      <xdr:rowOff>70648</xdr:rowOff>
    </xdr:to>
    <xdr:sp macro="" textlink="">
      <xdr:nvSpPr>
        <xdr:cNvPr id="84" name="楕円 83"/>
        <xdr:cNvSpPr/>
      </xdr:nvSpPr>
      <xdr:spPr>
        <a:xfrm>
          <a:off x="3746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61775</xdr:rowOff>
    </xdr:from>
    <xdr:ext cx="469744" cy="259045"/>
    <xdr:sp macro="" textlink="">
      <xdr:nvSpPr>
        <xdr:cNvPr id="85" name="テキスト ボックス 84"/>
        <xdr:cNvSpPr txBox="1"/>
      </xdr:nvSpPr>
      <xdr:spPr>
        <a:xfrm>
          <a:off x="3562428" y="64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137886</xdr:rowOff>
    </xdr:from>
    <xdr:to>
      <xdr:col>15</xdr:col>
      <xdr:colOff>101600</xdr:colOff>
      <xdr:row>37</xdr:row>
      <xdr:rowOff>68036</xdr:rowOff>
    </xdr:to>
    <xdr:sp macro="" textlink="">
      <xdr:nvSpPr>
        <xdr:cNvPr id="86" name="楕円 85"/>
        <xdr:cNvSpPr/>
      </xdr:nvSpPr>
      <xdr:spPr>
        <a:xfrm>
          <a:off x="2857500" y="63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59163</xdr:rowOff>
    </xdr:from>
    <xdr:ext cx="469744" cy="259045"/>
    <xdr:sp macro="" textlink="">
      <xdr:nvSpPr>
        <xdr:cNvPr id="87" name="テキスト ボックス 86"/>
        <xdr:cNvSpPr txBox="1"/>
      </xdr:nvSpPr>
      <xdr:spPr>
        <a:xfrm>
          <a:off x="2673428"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122210</xdr:rowOff>
    </xdr:from>
    <xdr:to>
      <xdr:col>10</xdr:col>
      <xdr:colOff>165100</xdr:colOff>
      <xdr:row>37</xdr:row>
      <xdr:rowOff>52360</xdr:rowOff>
    </xdr:to>
    <xdr:sp macro="" textlink="">
      <xdr:nvSpPr>
        <xdr:cNvPr id="88" name="楕円 87"/>
        <xdr:cNvSpPr/>
      </xdr:nvSpPr>
      <xdr:spPr>
        <a:xfrm>
          <a:off x="1968500" y="62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43487</xdr:rowOff>
    </xdr:from>
    <xdr:ext cx="469744" cy="259045"/>
    <xdr:sp macro="" textlink="">
      <xdr:nvSpPr>
        <xdr:cNvPr id="89" name="テキスト ボックス 88"/>
        <xdr:cNvSpPr txBox="1"/>
      </xdr:nvSpPr>
      <xdr:spPr>
        <a:xfrm>
          <a:off x="1784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13135</xdr:rowOff>
    </xdr:from>
    <xdr:to>
      <xdr:col>6</xdr:col>
      <xdr:colOff>38100</xdr:colOff>
      <xdr:row>36</xdr:row>
      <xdr:rowOff>114735</xdr:rowOff>
    </xdr:to>
    <xdr:sp macro="" textlink="">
      <xdr:nvSpPr>
        <xdr:cNvPr id="90" name="楕円 89"/>
        <xdr:cNvSpPr/>
      </xdr:nvSpPr>
      <xdr:spPr>
        <a:xfrm>
          <a:off x="10795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105862</xdr:rowOff>
    </xdr:from>
    <xdr:ext cx="469744" cy="259045"/>
    <xdr:sp macro="" textlink="">
      <xdr:nvSpPr>
        <xdr:cNvPr id="91" name="テキスト ボックス 90"/>
        <xdr:cNvSpPr txBox="1"/>
      </xdr:nvSpPr>
      <xdr:spPr>
        <a:xfrm>
          <a:off x="895428" y="62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91658</xdr:rowOff>
    </xdr:from>
    <xdr:to>
      <xdr:col>24</xdr:col>
      <xdr:colOff>63500</xdr:colOff>
      <xdr:row>58</xdr:row>
      <xdr:rowOff>112549</xdr:rowOff>
    </xdr:to>
    <xdr:cxnSp macro="">
      <xdr:nvCxnSpPr>
        <xdr:cNvPr id="122" name="直線コネクタ 121"/>
        <xdr:cNvCxnSpPr/>
      </xdr:nvCxnSpPr>
      <xdr:spPr>
        <a:xfrm flipV="1">
          <a:off x="3797300" y="10035758"/>
          <a:ext cx="8382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101455</xdr:rowOff>
    </xdr:from>
    <xdr:to>
      <xdr:col>19</xdr:col>
      <xdr:colOff>177800</xdr:colOff>
      <xdr:row>58</xdr:row>
      <xdr:rowOff>112549</xdr:rowOff>
    </xdr:to>
    <xdr:cxnSp macro="">
      <xdr:nvCxnSpPr>
        <xdr:cNvPr id="125" name="直線コネクタ 124"/>
        <xdr:cNvCxnSpPr/>
      </xdr:nvCxnSpPr>
      <xdr:spPr>
        <a:xfrm>
          <a:off x="2908300" y="10045555"/>
          <a:ext cx="889000" cy="1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85590</xdr:rowOff>
    </xdr:from>
    <xdr:to>
      <xdr:col>15</xdr:col>
      <xdr:colOff>50800</xdr:colOff>
      <xdr:row>58</xdr:row>
      <xdr:rowOff>101455</xdr:rowOff>
    </xdr:to>
    <xdr:cxnSp macro="">
      <xdr:nvCxnSpPr>
        <xdr:cNvPr id="128" name="直線コネクタ 127"/>
        <xdr:cNvCxnSpPr/>
      </xdr:nvCxnSpPr>
      <xdr:spPr>
        <a:xfrm>
          <a:off x="2019300" y="10029690"/>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57825</xdr:rowOff>
    </xdr:from>
    <xdr:to>
      <xdr:col>10</xdr:col>
      <xdr:colOff>114300</xdr:colOff>
      <xdr:row>58</xdr:row>
      <xdr:rowOff>85590</xdr:rowOff>
    </xdr:to>
    <xdr:cxnSp macro="">
      <xdr:nvCxnSpPr>
        <xdr:cNvPr id="131" name="直線コネクタ 130"/>
        <xdr:cNvCxnSpPr/>
      </xdr:nvCxnSpPr>
      <xdr:spPr>
        <a:xfrm>
          <a:off x="1130300" y="10001925"/>
          <a:ext cx="889000" cy="2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40858</xdr:rowOff>
    </xdr:from>
    <xdr:to>
      <xdr:col>24</xdr:col>
      <xdr:colOff>114300</xdr:colOff>
      <xdr:row>58</xdr:row>
      <xdr:rowOff>142458</xdr:rowOff>
    </xdr:to>
    <xdr:sp macro="" textlink="">
      <xdr:nvSpPr>
        <xdr:cNvPr id="141" name="楕円 140"/>
        <xdr:cNvSpPr/>
      </xdr:nvSpPr>
      <xdr:spPr>
        <a:xfrm>
          <a:off x="4584700" y="99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127235</xdr:rowOff>
    </xdr:from>
    <xdr:ext cx="534377" cy="259045"/>
    <xdr:sp macro="" textlink="">
      <xdr:nvSpPr>
        <xdr:cNvPr id="142" name="総務費該当値テキスト"/>
        <xdr:cNvSpPr txBox="1"/>
      </xdr:nvSpPr>
      <xdr:spPr>
        <a:xfrm>
          <a:off x="4686300" y="989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61749</xdr:rowOff>
    </xdr:from>
    <xdr:to>
      <xdr:col>20</xdr:col>
      <xdr:colOff>38100</xdr:colOff>
      <xdr:row>58</xdr:row>
      <xdr:rowOff>163349</xdr:rowOff>
    </xdr:to>
    <xdr:sp macro="" textlink="">
      <xdr:nvSpPr>
        <xdr:cNvPr id="143" name="楕円 142"/>
        <xdr:cNvSpPr/>
      </xdr:nvSpPr>
      <xdr:spPr>
        <a:xfrm>
          <a:off x="3746500" y="100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154476</xdr:rowOff>
    </xdr:from>
    <xdr:ext cx="534377" cy="259045"/>
    <xdr:sp macro="" textlink="">
      <xdr:nvSpPr>
        <xdr:cNvPr id="144" name="テキスト ボックス 143"/>
        <xdr:cNvSpPr txBox="1"/>
      </xdr:nvSpPr>
      <xdr:spPr>
        <a:xfrm>
          <a:off x="3530111" y="100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50655</xdr:rowOff>
    </xdr:from>
    <xdr:to>
      <xdr:col>15</xdr:col>
      <xdr:colOff>101600</xdr:colOff>
      <xdr:row>58</xdr:row>
      <xdr:rowOff>152255</xdr:rowOff>
    </xdr:to>
    <xdr:sp macro="" textlink="">
      <xdr:nvSpPr>
        <xdr:cNvPr id="145" name="楕円 144"/>
        <xdr:cNvSpPr/>
      </xdr:nvSpPr>
      <xdr:spPr>
        <a:xfrm>
          <a:off x="2857500" y="99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143382</xdr:rowOff>
    </xdr:from>
    <xdr:ext cx="534377" cy="259045"/>
    <xdr:sp macro="" textlink="">
      <xdr:nvSpPr>
        <xdr:cNvPr id="146" name="テキスト ボックス 145"/>
        <xdr:cNvSpPr txBox="1"/>
      </xdr:nvSpPr>
      <xdr:spPr>
        <a:xfrm>
          <a:off x="2641111" y="1008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34790</xdr:rowOff>
    </xdr:from>
    <xdr:to>
      <xdr:col>10</xdr:col>
      <xdr:colOff>165100</xdr:colOff>
      <xdr:row>58</xdr:row>
      <xdr:rowOff>136390</xdr:rowOff>
    </xdr:to>
    <xdr:sp macro="" textlink="">
      <xdr:nvSpPr>
        <xdr:cNvPr id="147" name="楕円 146"/>
        <xdr:cNvSpPr/>
      </xdr:nvSpPr>
      <xdr:spPr>
        <a:xfrm>
          <a:off x="1968500" y="99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127517</xdr:rowOff>
    </xdr:from>
    <xdr:ext cx="534377" cy="259045"/>
    <xdr:sp macro="" textlink="">
      <xdr:nvSpPr>
        <xdr:cNvPr id="148" name="テキスト ボックス 147"/>
        <xdr:cNvSpPr txBox="1"/>
      </xdr:nvSpPr>
      <xdr:spPr>
        <a:xfrm>
          <a:off x="1752111" y="1007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7025</xdr:rowOff>
    </xdr:from>
    <xdr:to>
      <xdr:col>6</xdr:col>
      <xdr:colOff>38100</xdr:colOff>
      <xdr:row>58</xdr:row>
      <xdr:rowOff>108625</xdr:rowOff>
    </xdr:to>
    <xdr:sp macro="" textlink="">
      <xdr:nvSpPr>
        <xdr:cNvPr id="149" name="楕円 148"/>
        <xdr:cNvSpPr/>
      </xdr:nvSpPr>
      <xdr:spPr>
        <a:xfrm>
          <a:off x="1079500" y="99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99752</xdr:rowOff>
    </xdr:from>
    <xdr:ext cx="534377" cy="259045"/>
    <xdr:sp macro="" textlink="">
      <xdr:nvSpPr>
        <xdr:cNvPr id="150" name="テキスト ボックス 149"/>
        <xdr:cNvSpPr txBox="1"/>
      </xdr:nvSpPr>
      <xdr:spPr>
        <a:xfrm>
          <a:off x="863111" y="1004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3716</xdr:rowOff>
    </xdr:from>
    <xdr:to>
      <xdr:col>24</xdr:col>
      <xdr:colOff>63500</xdr:colOff>
      <xdr:row>77</xdr:row>
      <xdr:rowOff>104153</xdr:rowOff>
    </xdr:to>
    <xdr:cxnSp macro="">
      <xdr:nvCxnSpPr>
        <xdr:cNvPr id="182" name="直線コネクタ 181"/>
        <xdr:cNvCxnSpPr/>
      </xdr:nvCxnSpPr>
      <xdr:spPr>
        <a:xfrm flipV="1">
          <a:off x="3797300" y="13205366"/>
          <a:ext cx="838200" cy="10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142345</xdr:rowOff>
    </xdr:from>
    <xdr:to>
      <xdr:col>19</xdr:col>
      <xdr:colOff>177800</xdr:colOff>
      <xdr:row>77</xdr:row>
      <xdr:rowOff>104153</xdr:rowOff>
    </xdr:to>
    <xdr:cxnSp macro="">
      <xdr:nvCxnSpPr>
        <xdr:cNvPr id="185" name="直線コネクタ 184"/>
        <xdr:cNvCxnSpPr/>
      </xdr:nvCxnSpPr>
      <xdr:spPr>
        <a:xfrm>
          <a:off x="2908300" y="13172545"/>
          <a:ext cx="889000" cy="1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142345</xdr:rowOff>
    </xdr:from>
    <xdr:to>
      <xdr:col>15</xdr:col>
      <xdr:colOff>50800</xdr:colOff>
      <xdr:row>77</xdr:row>
      <xdr:rowOff>139112</xdr:rowOff>
    </xdr:to>
    <xdr:cxnSp macro="">
      <xdr:nvCxnSpPr>
        <xdr:cNvPr id="188" name="直線コネクタ 187"/>
        <xdr:cNvCxnSpPr/>
      </xdr:nvCxnSpPr>
      <xdr:spPr>
        <a:xfrm flipV="1">
          <a:off x="2019300" y="13172545"/>
          <a:ext cx="889000" cy="16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139112</xdr:rowOff>
    </xdr:from>
    <xdr:to>
      <xdr:col>10</xdr:col>
      <xdr:colOff>114300</xdr:colOff>
      <xdr:row>78</xdr:row>
      <xdr:rowOff>67397</xdr:rowOff>
    </xdr:to>
    <xdr:cxnSp macro="">
      <xdr:nvCxnSpPr>
        <xdr:cNvPr id="191" name="直線コネクタ 190"/>
        <xdr:cNvCxnSpPr/>
      </xdr:nvCxnSpPr>
      <xdr:spPr>
        <a:xfrm flipV="1">
          <a:off x="1130300" y="13340762"/>
          <a:ext cx="889000" cy="9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124366</xdr:rowOff>
    </xdr:from>
    <xdr:to>
      <xdr:col>24</xdr:col>
      <xdr:colOff>114300</xdr:colOff>
      <xdr:row>77</xdr:row>
      <xdr:rowOff>54516</xdr:rowOff>
    </xdr:to>
    <xdr:sp macro="" textlink="">
      <xdr:nvSpPr>
        <xdr:cNvPr id="201" name="楕円 200"/>
        <xdr:cNvSpPr/>
      </xdr:nvSpPr>
      <xdr:spPr>
        <a:xfrm>
          <a:off x="4584700" y="131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102793</xdr:rowOff>
    </xdr:from>
    <xdr:ext cx="599010" cy="259045"/>
    <xdr:sp macro="" textlink="">
      <xdr:nvSpPr>
        <xdr:cNvPr id="202" name="民生費該当値テキスト"/>
        <xdr:cNvSpPr txBox="1"/>
      </xdr:nvSpPr>
      <xdr:spPr>
        <a:xfrm>
          <a:off x="4686300" y="1313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53353</xdr:rowOff>
    </xdr:from>
    <xdr:to>
      <xdr:col>20</xdr:col>
      <xdr:colOff>38100</xdr:colOff>
      <xdr:row>77</xdr:row>
      <xdr:rowOff>154953</xdr:rowOff>
    </xdr:to>
    <xdr:sp macro="" textlink="">
      <xdr:nvSpPr>
        <xdr:cNvPr id="203" name="楕円 202"/>
        <xdr:cNvSpPr/>
      </xdr:nvSpPr>
      <xdr:spPr>
        <a:xfrm>
          <a:off x="3746500" y="132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146080</xdr:rowOff>
    </xdr:from>
    <xdr:ext cx="599010" cy="259045"/>
    <xdr:sp macro="" textlink="">
      <xdr:nvSpPr>
        <xdr:cNvPr id="204" name="テキスト ボックス 203"/>
        <xdr:cNvSpPr txBox="1"/>
      </xdr:nvSpPr>
      <xdr:spPr>
        <a:xfrm>
          <a:off x="3497795" y="133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91545</xdr:rowOff>
    </xdr:from>
    <xdr:to>
      <xdr:col>15</xdr:col>
      <xdr:colOff>101600</xdr:colOff>
      <xdr:row>77</xdr:row>
      <xdr:rowOff>21695</xdr:rowOff>
    </xdr:to>
    <xdr:sp macro="" textlink="">
      <xdr:nvSpPr>
        <xdr:cNvPr id="205" name="楕円 204"/>
        <xdr:cNvSpPr/>
      </xdr:nvSpPr>
      <xdr:spPr>
        <a:xfrm>
          <a:off x="2857500" y="131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12822</xdr:rowOff>
    </xdr:from>
    <xdr:ext cx="599010" cy="259045"/>
    <xdr:sp macro="" textlink="">
      <xdr:nvSpPr>
        <xdr:cNvPr id="206" name="テキスト ボックス 205"/>
        <xdr:cNvSpPr txBox="1"/>
      </xdr:nvSpPr>
      <xdr:spPr>
        <a:xfrm>
          <a:off x="2608795" y="1321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88312</xdr:rowOff>
    </xdr:from>
    <xdr:to>
      <xdr:col>10</xdr:col>
      <xdr:colOff>165100</xdr:colOff>
      <xdr:row>78</xdr:row>
      <xdr:rowOff>18462</xdr:rowOff>
    </xdr:to>
    <xdr:sp macro="" textlink="">
      <xdr:nvSpPr>
        <xdr:cNvPr id="207" name="楕円 206"/>
        <xdr:cNvSpPr/>
      </xdr:nvSpPr>
      <xdr:spPr>
        <a:xfrm>
          <a:off x="1968500" y="1328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9589</xdr:rowOff>
    </xdr:from>
    <xdr:ext cx="599010" cy="259045"/>
    <xdr:sp macro="" textlink="">
      <xdr:nvSpPr>
        <xdr:cNvPr id="208" name="テキスト ボックス 207"/>
        <xdr:cNvSpPr txBox="1"/>
      </xdr:nvSpPr>
      <xdr:spPr>
        <a:xfrm>
          <a:off x="1719795" y="1338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16597</xdr:rowOff>
    </xdr:from>
    <xdr:to>
      <xdr:col>6</xdr:col>
      <xdr:colOff>38100</xdr:colOff>
      <xdr:row>78</xdr:row>
      <xdr:rowOff>118197</xdr:rowOff>
    </xdr:to>
    <xdr:sp macro="" textlink="">
      <xdr:nvSpPr>
        <xdr:cNvPr id="209" name="楕円 208"/>
        <xdr:cNvSpPr/>
      </xdr:nvSpPr>
      <xdr:spPr>
        <a:xfrm>
          <a:off x="1079500" y="1338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109324</xdr:rowOff>
    </xdr:from>
    <xdr:ext cx="599010" cy="259045"/>
    <xdr:sp macro="" textlink="">
      <xdr:nvSpPr>
        <xdr:cNvPr id="210" name="テキスト ボックス 209"/>
        <xdr:cNvSpPr txBox="1"/>
      </xdr:nvSpPr>
      <xdr:spPr>
        <a:xfrm>
          <a:off x="830795" y="1348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12774</xdr:rowOff>
    </xdr:from>
    <xdr:to>
      <xdr:col>24</xdr:col>
      <xdr:colOff>63500</xdr:colOff>
      <xdr:row>98</xdr:row>
      <xdr:rowOff>15128</xdr:rowOff>
    </xdr:to>
    <xdr:cxnSp macro="">
      <xdr:nvCxnSpPr>
        <xdr:cNvPr id="239" name="直線コネクタ 238"/>
        <xdr:cNvCxnSpPr/>
      </xdr:nvCxnSpPr>
      <xdr:spPr>
        <a:xfrm flipV="1">
          <a:off x="3797300" y="16814874"/>
          <a:ext cx="8382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160266</xdr:rowOff>
    </xdr:from>
    <xdr:to>
      <xdr:col>19</xdr:col>
      <xdr:colOff>177800</xdr:colOff>
      <xdr:row>98</xdr:row>
      <xdr:rowOff>15128</xdr:rowOff>
    </xdr:to>
    <xdr:cxnSp macro="">
      <xdr:nvCxnSpPr>
        <xdr:cNvPr id="242" name="直線コネクタ 241"/>
        <xdr:cNvCxnSpPr/>
      </xdr:nvCxnSpPr>
      <xdr:spPr>
        <a:xfrm>
          <a:off x="2908300" y="16790916"/>
          <a:ext cx="8890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151062</xdr:rowOff>
    </xdr:from>
    <xdr:to>
      <xdr:col>15</xdr:col>
      <xdr:colOff>50800</xdr:colOff>
      <xdr:row>97</xdr:row>
      <xdr:rowOff>160266</xdr:rowOff>
    </xdr:to>
    <xdr:cxnSp macro="">
      <xdr:nvCxnSpPr>
        <xdr:cNvPr id="245" name="直線コネクタ 244"/>
        <xdr:cNvCxnSpPr/>
      </xdr:nvCxnSpPr>
      <xdr:spPr>
        <a:xfrm>
          <a:off x="2019300" y="16781712"/>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148715</xdr:rowOff>
    </xdr:from>
    <xdr:to>
      <xdr:col>10</xdr:col>
      <xdr:colOff>114300</xdr:colOff>
      <xdr:row>97</xdr:row>
      <xdr:rowOff>151062</xdr:rowOff>
    </xdr:to>
    <xdr:cxnSp macro="">
      <xdr:nvCxnSpPr>
        <xdr:cNvPr id="248" name="直線コネクタ 247"/>
        <xdr:cNvCxnSpPr/>
      </xdr:nvCxnSpPr>
      <xdr:spPr>
        <a:xfrm>
          <a:off x="1130300" y="16779365"/>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133424</xdr:rowOff>
    </xdr:from>
    <xdr:to>
      <xdr:col>24</xdr:col>
      <xdr:colOff>114300</xdr:colOff>
      <xdr:row>98</xdr:row>
      <xdr:rowOff>63574</xdr:rowOff>
    </xdr:to>
    <xdr:sp macro="" textlink="">
      <xdr:nvSpPr>
        <xdr:cNvPr id="258" name="楕円 257"/>
        <xdr:cNvSpPr/>
      </xdr:nvSpPr>
      <xdr:spPr>
        <a:xfrm>
          <a:off x="4584700" y="167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48351</xdr:rowOff>
    </xdr:from>
    <xdr:ext cx="534377" cy="259045"/>
    <xdr:sp macro="" textlink="">
      <xdr:nvSpPr>
        <xdr:cNvPr id="259" name="衛生費該当値テキスト"/>
        <xdr:cNvSpPr txBox="1"/>
      </xdr:nvSpPr>
      <xdr:spPr>
        <a:xfrm>
          <a:off x="4686300" y="1667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135778</xdr:rowOff>
    </xdr:from>
    <xdr:to>
      <xdr:col>20</xdr:col>
      <xdr:colOff>38100</xdr:colOff>
      <xdr:row>98</xdr:row>
      <xdr:rowOff>65928</xdr:rowOff>
    </xdr:to>
    <xdr:sp macro="" textlink="">
      <xdr:nvSpPr>
        <xdr:cNvPr id="260" name="楕円 259"/>
        <xdr:cNvSpPr/>
      </xdr:nvSpPr>
      <xdr:spPr>
        <a:xfrm>
          <a:off x="3746500" y="167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57055</xdr:rowOff>
    </xdr:from>
    <xdr:ext cx="534377" cy="259045"/>
    <xdr:sp macro="" textlink="">
      <xdr:nvSpPr>
        <xdr:cNvPr id="261" name="テキスト ボックス 260"/>
        <xdr:cNvSpPr txBox="1"/>
      </xdr:nvSpPr>
      <xdr:spPr>
        <a:xfrm>
          <a:off x="3530111" y="168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109466</xdr:rowOff>
    </xdr:from>
    <xdr:to>
      <xdr:col>15</xdr:col>
      <xdr:colOff>101600</xdr:colOff>
      <xdr:row>98</xdr:row>
      <xdr:rowOff>39616</xdr:rowOff>
    </xdr:to>
    <xdr:sp macro="" textlink="">
      <xdr:nvSpPr>
        <xdr:cNvPr id="262" name="楕円 261"/>
        <xdr:cNvSpPr/>
      </xdr:nvSpPr>
      <xdr:spPr>
        <a:xfrm>
          <a:off x="2857500" y="167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30743</xdr:rowOff>
    </xdr:from>
    <xdr:ext cx="534377" cy="259045"/>
    <xdr:sp macro="" textlink="">
      <xdr:nvSpPr>
        <xdr:cNvPr id="263" name="テキスト ボックス 262"/>
        <xdr:cNvSpPr txBox="1"/>
      </xdr:nvSpPr>
      <xdr:spPr>
        <a:xfrm>
          <a:off x="2641111" y="168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100262</xdr:rowOff>
    </xdr:from>
    <xdr:to>
      <xdr:col>10</xdr:col>
      <xdr:colOff>165100</xdr:colOff>
      <xdr:row>98</xdr:row>
      <xdr:rowOff>30412</xdr:rowOff>
    </xdr:to>
    <xdr:sp macro="" textlink="">
      <xdr:nvSpPr>
        <xdr:cNvPr id="264" name="楕円 263"/>
        <xdr:cNvSpPr/>
      </xdr:nvSpPr>
      <xdr:spPr>
        <a:xfrm>
          <a:off x="1968500" y="16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21539</xdr:rowOff>
    </xdr:from>
    <xdr:ext cx="534377" cy="259045"/>
    <xdr:sp macro="" textlink="">
      <xdr:nvSpPr>
        <xdr:cNvPr id="265" name="テキスト ボックス 264"/>
        <xdr:cNvSpPr txBox="1"/>
      </xdr:nvSpPr>
      <xdr:spPr>
        <a:xfrm>
          <a:off x="1752111" y="1682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97915</xdr:rowOff>
    </xdr:from>
    <xdr:to>
      <xdr:col>6</xdr:col>
      <xdr:colOff>38100</xdr:colOff>
      <xdr:row>98</xdr:row>
      <xdr:rowOff>28065</xdr:rowOff>
    </xdr:to>
    <xdr:sp macro="" textlink="">
      <xdr:nvSpPr>
        <xdr:cNvPr id="266" name="楕円 265"/>
        <xdr:cNvSpPr/>
      </xdr:nvSpPr>
      <xdr:spPr>
        <a:xfrm>
          <a:off x="1079500" y="167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19192</xdr:rowOff>
    </xdr:from>
    <xdr:ext cx="534377" cy="259045"/>
    <xdr:sp macro="" textlink="">
      <xdr:nvSpPr>
        <xdr:cNvPr id="267" name="テキスト ボックス 266"/>
        <xdr:cNvSpPr txBox="1"/>
      </xdr:nvSpPr>
      <xdr:spPr>
        <a:xfrm>
          <a:off x="863111" y="1682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112268</xdr:rowOff>
    </xdr:from>
    <xdr:to>
      <xdr:col>55</xdr:col>
      <xdr:colOff>0</xdr:colOff>
      <xdr:row>34</xdr:row>
      <xdr:rowOff>160274</xdr:rowOff>
    </xdr:to>
    <xdr:cxnSp macro="">
      <xdr:nvCxnSpPr>
        <xdr:cNvPr id="298" name="直線コネクタ 297"/>
        <xdr:cNvCxnSpPr/>
      </xdr:nvCxnSpPr>
      <xdr:spPr>
        <a:xfrm flipV="1">
          <a:off x="9639300" y="594156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160274</xdr:rowOff>
    </xdr:from>
    <xdr:to>
      <xdr:col>50</xdr:col>
      <xdr:colOff>114300</xdr:colOff>
      <xdr:row>36</xdr:row>
      <xdr:rowOff>169092</xdr:rowOff>
    </xdr:to>
    <xdr:cxnSp macro="">
      <xdr:nvCxnSpPr>
        <xdr:cNvPr id="301" name="直線コネクタ 300"/>
        <xdr:cNvCxnSpPr/>
      </xdr:nvCxnSpPr>
      <xdr:spPr>
        <a:xfrm flipV="1">
          <a:off x="8750300" y="5989574"/>
          <a:ext cx="889000" cy="35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169092</xdr:rowOff>
    </xdr:from>
    <xdr:to>
      <xdr:col>45</xdr:col>
      <xdr:colOff>177800</xdr:colOff>
      <xdr:row>37</xdr:row>
      <xdr:rowOff>95613</xdr:rowOff>
    </xdr:to>
    <xdr:cxnSp macro="">
      <xdr:nvCxnSpPr>
        <xdr:cNvPr id="304" name="直線コネクタ 303"/>
        <xdr:cNvCxnSpPr/>
      </xdr:nvCxnSpPr>
      <xdr:spPr>
        <a:xfrm flipV="1">
          <a:off x="7861300" y="634129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69161</xdr:rowOff>
    </xdr:from>
    <xdr:to>
      <xdr:col>41</xdr:col>
      <xdr:colOff>50800</xdr:colOff>
      <xdr:row>37</xdr:row>
      <xdr:rowOff>95613</xdr:rowOff>
    </xdr:to>
    <xdr:cxnSp macro="">
      <xdr:nvCxnSpPr>
        <xdr:cNvPr id="307" name="直線コネクタ 306"/>
        <xdr:cNvCxnSpPr/>
      </xdr:nvCxnSpPr>
      <xdr:spPr>
        <a:xfrm>
          <a:off x="6972300" y="6241361"/>
          <a:ext cx="889000" cy="19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61468</xdr:rowOff>
    </xdr:from>
    <xdr:to>
      <xdr:col>55</xdr:col>
      <xdr:colOff>50800</xdr:colOff>
      <xdr:row>34</xdr:row>
      <xdr:rowOff>163068</xdr:rowOff>
    </xdr:to>
    <xdr:sp macro="" textlink="">
      <xdr:nvSpPr>
        <xdr:cNvPr id="317" name="楕円 316"/>
        <xdr:cNvSpPr/>
      </xdr:nvSpPr>
      <xdr:spPr>
        <a:xfrm>
          <a:off x="104267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84345</xdr:rowOff>
    </xdr:from>
    <xdr:ext cx="469744" cy="259045"/>
    <xdr:sp macro="" textlink="">
      <xdr:nvSpPr>
        <xdr:cNvPr id="318" name="労働費該当値テキスト"/>
        <xdr:cNvSpPr txBox="1"/>
      </xdr:nvSpPr>
      <xdr:spPr>
        <a:xfrm>
          <a:off x="10528300" y="574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109474</xdr:rowOff>
    </xdr:from>
    <xdr:to>
      <xdr:col>50</xdr:col>
      <xdr:colOff>165100</xdr:colOff>
      <xdr:row>35</xdr:row>
      <xdr:rowOff>39624</xdr:rowOff>
    </xdr:to>
    <xdr:sp macro="" textlink="">
      <xdr:nvSpPr>
        <xdr:cNvPr id="319" name="楕円 318"/>
        <xdr:cNvSpPr/>
      </xdr:nvSpPr>
      <xdr:spPr>
        <a:xfrm>
          <a:off x="9588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56151</xdr:rowOff>
    </xdr:from>
    <xdr:ext cx="469744" cy="259045"/>
    <xdr:sp macro="" textlink="">
      <xdr:nvSpPr>
        <xdr:cNvPr id="320" name="テキスト ボックス 319"/>
        <xdr:cNvSpPr txBox="1"/>
      </xdr:nvSpPr>
      <xdr:spPr>
        <a:xfrm>
          <a:off x="9404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118292</xdr:rowOff>
    </xdr:from>
    <xdr:to>
      <xdr:col>46</xdr:col>
      <xdr:colOff>38100</xdr:colOff>
      <xdr:row>37</xdr:row>
      <xdr:rowOff>48442</xdr:rowOff>
    </xdr:to>
    <xdr:sp macro="" textlink="">
      <xdr:nvSpPr>
        <xdr:cNvPr id="321" name="楕円 320"/>
        <xdr:cNvSpPr/>
      </xdr:nvSpPr>
      <xdr:spPr>
        <a:xfrm>
          <a:off x="8699500" y="62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64969</xdr:rowOff>
    </xdr:from>
    <xdr:ext cx="469744" cy="259045"/>
    <xdr:sp macro="" textlink="">
      <xdr:nvSpPr>
        <xdr:cNvPr id="322" name="テキスト ボックス 321"/>
        <xdr:cNvSpPr txBox="1"/>
      </xdr:nvSpPr>
      <xdr:spPr>
        <a:xfrm>
          <a:off x="8515428" y="606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44813</xdr:rowOff>
    </xdr:from>
    <xdr:to>
      <xdr:col>41</xdr:col>
      <xdr:colOff>101600</xdr:colOff>
      <xdr:row>37</xdr:row>
      <xdr:rowOff>146413</xdr:rowOff>
    </xdr:to>
    <xdr:sp macro="" textlink="">
      <xdr:nvSpPr>
        <xdr:cNvPr id="323" name="楕円 322"/>
        <xdr:cNvSpPr/>
      </xdr:nvSpPr>
      <xdr:spPr>
        <a:xfrm>
          <a:off x="78105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137540</xdr:rowOff>
    </xdr:from>
    <xdr:ext cx="469744" cy="259045"/>
    <xdr:sp macro="" textlink="">
      <xdr:nvSpPr>
        <xdr:cNvPr id="324" name="テキスト ボックス 323"/>
        <xdr:cNvSpPr txBox="1"/>
      </xdr:nvSpPr>
      <xdr:spPr>
        <a:xfrm>
          <a:off x="7626428"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18361</xdr:rowOff>
    </xdr:from>
    <xdr:to>
      <xdr:col>36</xdr:col>
      <xdr:colOff>165100</xdr:colOff>
      <xdr:row>36</xdr:row>
      <xdr:rowOff>119961</xdr:rowOff>
    </xdr:to>
    <xdr:sp macro="" textlink="">
      <xdr:nvSpPr>
        <xdr:cNvPr id="325" name="楕円 324"/>
        <xdr:cNvSpPr/>
      </xdr:nvSpPr>
      <xdr:spPr>
        <a:xfrm>
          <a:off x="6921500" y="61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136488</xdr:rowOff>
    </xdr:from>
    <xdr:ext cx="469744" cy="259045"/>
    <xdr:sp macro="" textlink="">
      <xdr:nvSpPr>
        <xdr:cNvPr id="326" name="テキスト ボックス 325"/>
        <xdr:cNvSpPr txBox="1"/>
      </xdr:nvSpPr>
      <xdr:spPr>
        <a:xfrm>
          <a:off x="6737428" y="596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59245</xdr:rowOff>
    </xdr:from>
    <xdr:to>
      <xdr:col>55</xdr:col>
      <xdr:colOff>0</xdr:colOff>
      <xdr:row>58</xdr:row>
      <xdr:rowOff>87058</xdr:rowOff>
    </xdr:to>
    <xdr:cxnSp macro="">
      <xdr:nvCxnSpPr>
        <xdr:cNvPr id="355" name="直線コネクタ 354"/>
        <xdr:cNvCxnSpPr/>
      </xdr:nvCxnSpPr>
      <xdr:spPr>
        <a:xfrm>
          <a:off x="9639300" y="10003345"/>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49936</xdr:rowOff>
    </xdr:from>
    <xdr:to>
      <xdr:col>50</xdr:col>
      <xdr:colOff>114300</xdr:colOff>
      <xdr:row>58</xdr:row>
      <xdr:rowOff>59245</xdr:rowOff>
    </xdr:to>
    <xdr:cxnSp macro="">
      <xdr:nvCxnSpPr>
        <xdr:cNvPr id="358" name="直線コネクタ 357"/>
        <xdr:cNvCxnSpPr/>
      </xdr:nvCxnSpPr>
      <xdr:spPr>
        <a:xfrm>
          <a:off x="8750300" y="9994036"/>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49936</xdr:rowOff>
    </xdr:from>
    <xdr:to>
      <xdr:col>45</xdr:col>
      <xdr:colOff>177800</xdr:colOff>
      <xdr:row>58</xdr:row>
      <xdr:rowOff>89751</xdr:rowOff>
    </xdr:to>
    <xdr:cxnSp macro="">
      <xdr:nvCxnSpPr>
        <xdr:cNvPr id="361" name="直線コネクタ 360"/>
        <xdr:cNvCxnSpPr/>
      </xdr:nvCxnSpPr>
      <xdr:spPr>
        <a:xfrm flipV="1">
          <a:off x="7861300" y="9994036"/>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78474</xdr:rowOff>
    </xdr:from>
    <xdr:to>
      <xdr:col>41</xdr:col>
      <xdr:colOff>50800</xdr:colOff>
      <xdr:row>58</xdr:row>
      <xdr:rowOff>89751</xdr:rowOff>
    </xdr:to>
    <xdr:cxnSp macro="">
      <xdr:nvCxnSpPr>
        <xdr:cNvPr id="364" name="直線コネクタ 363"/>
        <xdr:cNvCxnSpPr/>
      </xdr:nvCxnSpPr>
      <xdr:spPr>
        <a:xfrm>
          <a:off x="6972300" y="10022574"/>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36258</xdr:rowOff>
    </xdr:from>
    <xdr:to>
      <xdr:col>55</xdr:col>
      <xdr:colOff>50800</xdr:colOff>
      <xdr:row>58</xdr:row>
      <xdr:rowOff>137858</xdr:rowOff>
    </xdr:to>
    <xdr:sp macro="" textlink="">
      <xdr:nvSpPr>
        <xdr:cNvPr id="374" name="楕円 373"/>
        <xdr:cNvSpPr/>
      </xdr:nvSpPr>
      <xdr:spPr>
        <a:xfrm>
          <a:off x="10426700" y="99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122635</xdr:rowOff>
    </xdr:from>
    <xdr:ext cx="534377" cy="259045"/>
    <xdr:sp macro="" textlink="">
      <xdr:nvSpPr>
        <xdr:cNvPr id="375" name="農林水産業費該当値テキスト"/>
        <xdr:cNvSpPr txBox="1"/>
      </xdr:nvSpPr>
      <xdr:spPr>
        <a:xfrm>
          <a:off x="10528300" y="98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8445</xdr:rowOff>
    </xdr:from>
    <xdr:to>
      <xdr:col>50</xdr:col>
      <xdr:colOff>165100</xdr:colOff>
      <xdr:row>58</xdr:row>
      <xdr:rowOff>110045</xdr:rowOff>
    </xdr:to>
    <xdr:sp macro="" textlink="">
      <xdr:nvSpPr>
        <xdr:cNvPr id="376" name="楕円 375"/>
        <xdr:cNvSpPr/>
      </xdr:nvSpPr>
      <xdr:spPr>
        <a:xfrm>
          <a:off x="9588500" y="99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101172</xdr:rowOff>
    </xdr:from>
    <xdr:ext cx="534377" cy="259045"/>
    <xdr:sp macro="" textlink="">
      <xdr:nvSpPr>
        <xdr:cNvPr id="377" name="テキスト ボックス 376"/>
        <xdr:cNvSpPr txBox="1"/>
      </xdr:nvSpPr>
      <xdr:spPr>
        <a:xfrm>
          <a:off x="9372111" y="100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170586</xdr:rowOff>
    </xdr:from>
    <xdr:to>
      <xdr:col>46</xdr:col>
      <xdr:colOff>38100</xdr:colOff>
      <xdr:row>58</xdr:row>
      <xdr:rowOff>100736</xdr:rowOff>
    </xdr:to>
    <xdr:sp macro="" textlink="">
      <xdr:nvSpPr>
        <xdr:cNvPr id="378" name="楕円 377"/>
        <xdr:cNvSpPr/>
      </xdr:nvSpPr>
      <xdr:spPr>
        <a:xfrm>
          <a:off x="8699500" y="99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91863</xdr:rowOff>
    </xdr:from>
    <xdr:ext cx="534377" cy="259045"/>
    <xdr:sp macro="" textlink="">
      <xdr:nvSpPr>
        <xdr:cNvPr id="379" name="テキスト ボックス 378"/>
        <xdr:cNvSpPr txBox="1"/>
      </xdr:nvSpPr>
      <xdr:spPr>
        <a:xfrm>
          <a:off x="8483111" y="100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38951</xdr:rowOff>
    </xdr:from>
    <xdr:to>
      <xdr:col>41</xdr:col>
      <xdr:colOff>101600</xdr:colOff>
      <xdr:row>58</xdr:row>
      <xdr:rowOff>140551</xdr:rowOff>
    </xdr:to>
    <xdr:sp macro="" textlink="">
      <xdr:nvSpPr>
        <xdr:cNvPr id="380" name="楕円 379"/>
        <xdr:cNvSpPr/>
      </xdr:nvSpPr>
      <xdr:spPr>
        <a:xfrm>
          <a:off x="7810500" y="99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131678</xdr:rowOff>
    </xdr:from>
    <xdr:ext cx="469744" cy="259045"/>
    <xdr:sp macro="" textlink="">
      <xdr:nvSpPr>
        <xdr:cNvPr id="381" name="テキスト ボックス 380"/>
        <xdr:cNvSpPr txBox="1"/>
      </xdr:nvSpPr>
      <xdr:spPr>
        <a:xfrm>
          <a:off x="7626428" y="1007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27674</xdr:rowOff>
    </xdr:from>
    <xdr:to>
      <xdr:col>36</xdr:col>
      <xdr:colOff>165100</xdr:colOff>
      <xdr:row>58</xdr:row>
      <xdr:rowOff>129274</xdr:rowOff>
    </xdr:to>
    <xdr:sp macro="" textlink="">
      <xdr:nvSpPr>
        <xdr:cNvPr id="382" name="楕円 381"/>
        <xdr:cNvSpPr/>
      </xdr:nvSpPr>
      <xdr:spPr>
        <a:xfrm>
          <a:off x="6921500" y="9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120401</xdr:rowOff>
    </xdr:from>
    <xdr:ext cx="534377" cy="259045"/>
    <xdr:sp macro="" textlink="">
      <xdr:nvSpPr>
        <xdr:cNvPr id="383" name="テキスト ボックス 382"/>
        <xdr:cNvSpPr txBox="1"/>
      </xdr:nvSpPr>
      <xdr:spPr>
        <a:xfrm>
          <a:off x="6705111" y="100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35916</xdr:rowOff>
    </xdr:from>
    <xdr:to>
      <xdr:col>55</xdr:col>
      <xdr:colOff>0</xdr:colOff>
      <xdr:row>78</xdr:row>
      <xdr:rowOff>85457</xdr:rowOff>
    </xdr:to>
    <xdr:cxnSp macro="">
      <xdr:nvCxnSpPr>
        <xdr:cNvPr id="414" name="直線コネクタ 413"/>
        <xdr:cNvCxnSpPr/>
      </xdr:nvCxnSpPr>
      <xdr:spPr>
        <a:xfrm flipV="1">
          <a:off x="9639300" y="13409016"/>
          <a:ext cx="8382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85457</xdr:rowOff>
    </xdr:from>
    <xdr:to>
      <xdr:col>50</xdr:col>
      <xdr:colOff>114300</xdr:colOff>
      <xdr:row>78</xdr:row>
      <xdr:rowOff>128400</xdr:rowOff>
    </xdr:to>
    <xdr:cxnSp macro="">
      <xdr:nvCxnSpPr>
        <xdr:cNvPr id="417" name="直線コネクタ 416"/>
        <xdr:cNvCxnSpPr/>
      </xdr:nvCxnSpPr>
      <xdr:spPr>
        <a:xfrm flipV="1">
          <a:off x="8750300" y="13458557"/>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71707</xdr:rowOff>
    </xdr:from>
    <xdr:to>
      <xdr:col>45</xdr:col>
      <xdr:colOff>177800</xdr:colOff>
      <xdr:row>78</xdr:row>
      <xdr:rowOff>128400</xdr:rowOff>
    </xdr:to>
    <xdr:cxnSp macro="">
      <xdr:nvCxnSpPr>
        <xdr:cNvPr id="420" name="直線コネクタ 419"/>
        <xdr:cNvCxnSpPr/>
      </xdr:nvCxnSpPr>
      <xdr:spPr>
        <a:xfrm>
          <a:off x="7861300" y="13273357"/>
          <a:ext cx="889000" cy="2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71707</xdr:rowOff>
    </xdr:from>
    <xdr:to>
      <xdr:col>41</xdr:col>
      <xdr:colOff>50800</xdr:colOff>
      <xdr:row>78</xdr:row>
      <xdr:rowOff>153970</xdr:rowOff>
    </xdr:to>
    <xdr:cxnSp macro="">
      <xdr:nvCxnSpPr>
        <xdr:cNvPr id="423" name="直線コネクタ 422"/>
        <xdr:cNvCxnSpPr/>
      </xdr:nvCxnSpPr>
      <xdr:spPr>
        <a:xfrm flipV="1">
          <a:off x="6972300" y="13273357"/>
          <a:ext cx="889000" cy="25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156566</xdr:rowOff>
    </xdr:from>
    <xdr:to>
      <xdr:col>55</xdr:col>
      <xdr:colOff>50800</xdr:colOff>
      <xdr:row>78</xdr:row>
      <xdr:rowOff>86716</xdr:rowOff>
    </xdr:to>
    <xdr:sp macro="" textlink="">
      <xdr:nvSpPr>
        <xdr:cNvPr id="433" name="楕円 432"/>
        <xdr:cNvSpPr/>
      </xdr:nvSpPr>
      <xdr:spPr>
        <a:xfrm>
          <a:off x="104267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134993</xdr:rowOff>
    </xdr:from>
    <xdr:ext cx="469744" cy="259045"/>
    <xdr:sp macro="" textlink="">
      <xdr:nvSpPr>
        <xdr:cNvPr id="434" name="商工費該当値テキスト"/>
        <xdr:cNvSpPr txBox="1"/>
      </xdr:nvSpPr>
      <xdr:spPr>
        <a:xfrm>
          <a:off x="10528300" y="1333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34657</xdr:rowOff>
    </xdr:from>
    <xdr:to>
      <xdr:col>50</xdr:col>
      <xdr:colOff>165100</xdr:colOff>
      <xdr:row>78</xdr:row>
      <xdr:rowOff>136257</xdr:rowOff>
    </xdr:to>
    <xdr:sp macro="" textlink="">
      <xdr:nvSpPr>
        <xdr:cNvPr id="435" name="楕円 434"/>
        <xdr:cNvSpPr/>
      </xdr:nvSpPr>
      <xdr:spPr>
        <a:xfrm>
          <a:off x="9588500" y="1340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127384</xdr:rowOff>
    </xdr:from>
    <xdr:ext cx="469744" cy="259045"/>
    <xdr:sp macro="" textlink="">
      <xdr:nvSpPr>
        <xdr:cNvPr id="436" name="テキスト ボックス 435"/>
        <xdr:cNvSpPr txBox="1"/>
      </xdr:nvSpPr>
      <xdr:spPr>
        <a:xfrm>
          <a:off x="9404428" y="1350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77600</xdr:rowOff>
    </xdr:from>
    <xdr:to>
      <xdr:col>46</xdr:col>
      <xdr:colOff>38100</xdr:colOff>
      <xdr:row>79</xdr:row>
      <xdr:rowOff>7750</xdr:rowOff>
    </xdr:to>
    <xdr:sp macro="" textlink="">
      <xdr:nvSpPr>
        <xdr:cNvPr id="437" name="楕円 436"/>
        <xdr:cNvSpPr/>
      </xdr:nvSpPr>
      <xdr:spPr>
        <a:xfrm>
          <a:off x="8699500" y="134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170327</xdr:rowOff>
    </xdr:from>
    <xdr:ext cx="469744" cy="259045"/>
    <xdr:sp macro="" textlink="">
      <xdr:nvSpPr>
        <xdr:cNvPr id="438" name="テキスト ボックス 437"/>
        <xdr:cNvSpPr txBox="1"/>
      </xdr:nvSpPr>
      <xdr:spPr>
        <a:xfrm>
          <a:off x="8515428" y="1354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20907</xdr:rowOff>
    </xdr:from>
    <xdr:to>
      <xdr:col>41</xdr:col>
      <xdr:colOff>101600</xdr:colOff>
      <xdr:row>77</xdr:row>
      <xdr:rowOff>122507</xdr:rowOff>
    </xdr:to>
    <xdr:sp macro="" textlink="">
      <xdr:nvSpPr>
        <xdr:cNvPr id="439" name="楕円 438"/>
        <xdr:cNvSpPr/>
      </xdr:nvSpPr>
      <xdr:spPr>
        <a:xfrm>
          <a:off x="7810500" y="132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113634</xdr:rowOff>
    </xdr:from>
    <xdr:ext cx="534377" cy="259045"/>
    <xdr:sp macro="" textlink="">
      <xdr:nvSpPr>
        <xdr:cNvPr id="440" name="テキスト ボックス 439"/>
        <xdr:cNvSpPr txBox="1"/>
      </xdr:nvSpPr>
      <xdr:spPr>
        <a:xfrm>
          <a:off x="7594111" y="1331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103170</xdr:rowOff>
    </xdr:from>
    <xdr:to>
      <xdr:col>36</xdr:col>
      <xdr:colOff>165100</xdr:colOff>
      <xdr:row>79</xdr:row>
      <xdr:rowOff>33320</xdr:rowOff>
    </xdr:to>
    <xdr:sp macro="" textlink="">
      <xdr:nvSpPr>
        <xdr:cNvPr id="441" name="楕円 440"/>
        <xdr:cNvSpPr/>
      </xdr:nvSpPr>
      <xdr:spPr>
        <a:xfrm>
          <a:off x="6921500" y="134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24447</xdr:rowOff>
    </xdr:from>
    <xdr:ext cx="469744" cy="259045"/>
    <xdr:sp macro="" textlink="">
      <xdr:nvSpPr>
        <xdr:cNvPr id="442" name="テキスト ボックス 441"/>
        <xdr:cNvSpPr txBox="1"/>
      </xdr:nvSpPr>
      <xdr:spPr>
        <a:xfrm>
          <a:off x="6737428" y="1356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100819</xdr:rowOff>
    </xdr:from>
    <xdr:to>
      <xdr:col>55</xdr:col>
      <xdr:colOff>0</xdr:colOff>
      <xdr:row>98</xdr:row>
      <xdr:rowOff>101746</xdr:rowOff>
    </xdr:to>
    <xdr:cxnSp macro="">
      <xdr:nvCxnSpPr>
        <xdr:cNvPr id="473" name="直線コネクタ 472"/>
        <xdr:cNvCxnSpPr/>
      </xdr:nvCxnSpPr>
      <xdr:spPr>
        <a:xfrm flipV="1">
          <a:off x="9639300" y="16902919"/>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101746</xdr:rowOff>
    </xdr:from>
    <xdr:to>
      <xdr:col>50</xdr:col>
      <xdr:colOff>114300</xdr:colOff>
      <xdr:row>98</xdr:row>
      <xdr:rowOff>103631</xdr:rowOff>
    </xdr:to>
    <xdr:cxnSp macro="">
      <xdr:nvCxnSpPr>
        <xdr:cNvPr id="476" name="直線コネクタ 475"/>
        <xdr:cNvCxnSpPr/>
      </xdr:nvCxnSpPr>
      <xdr:spPr>
        <a:xfrm flipV="1">
          <a:off x="8750300" y="16903846"/>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103631</xdr:rowOff>
    </xdr:from>
    <xdr:to>
      <xdr:col>45</xdr:col>
      <xdr:colOff>177800</xdr:colOff>
      <xdr:row>98</xdr:row>
      <xdr:rowOff>106031</xdr:rowOff>
    </xdr:to>
    <xdr:cxnSp macro="">
      <xdr:nvCxnSpPr>
        <xdr:cNvPr id="479" name="直線コネクタ 478"/>
        <xdr:cNvCxnSpPr/>
      </xdr:nvCxnSpPr>
      <xdr:spPr>
        <a:xfrm flipV="1">
          <a:off x="7861300" y="1690573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106031</xdr:rowOff>
    </xdr:from>
    <xdr:to>
      <xdr:col>41</xdr:col>
      <xdr:colOff>50800</xdr:colOff>
      <xdr:row>98</xdr:row>
      <xdr:rowOff>108486</xdr:rowOff>
    </xdr:to>
    <xdr:cxnSp macro="">
      <xdr:nvCxnSpPr>
        <xdr:cNvPr id="482" name="直線コネクタ 481"/>
        <xdr:cNvCxnSpPr/>
      </xdr:nvCxnSpPr>
      <xdr:spPr>
        <a:xfrm flipV="1">
          <a:off x="6972300" y="16908131"/>
          <a:ext cx="889000" cy="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50019</xdr:rowOff>
    </xdr:from>
    <xdr:to>
      <xdr:col>55</xdr:col>
      <xdr:colOff>50800</xdr:colOff>
      <xdr:row>98</xdr:row>
      <xdr:rowOff>151619</xdr:rowOff>
    </xdr:to>
    <xdr:sp macro="" textlink="">
      <xdr:nvSpPr>
        <xdr:cNvPr id="492" name="楕円 491"/>
        <xdr:cNvSpPr/>
      </xdr:nvSpPr>
      <xdr:spPr>
        <a:xfrm>
          <a:off x="10426700" y="1685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9396</xdr:rowOff>
    </xdr:from>
    <xdr:ext cx="534377" cy="259045"/>
    <xdr:sp macro="" textlink="">
      <xdr:nvSpPr>
        <xdr:cNvPr id="493" name="土木費該当値テキスト"/>
        <xdr:cNvSpPr txBox="1"/>
      </xdr:nvSpPr>
      <xdr:spPr>
        <a:xfrm>
          <a:off x="10528300" y="166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50946</xdr:rowOff>
    </xdr:from>
    <xdr:to>
      <xdr:col>50</xdr:col>
      <xdr:colOff>165100</xdr:colOff>
      <xdr:row>98</xdr:row>
      <xdr:rowOff>152546</xdr:rowOff>
    </xdr:to>
    <xdr:sp macro="" textlink="">
      <xdr:nvSpPr>
        <xdr:cNvPr id="494" name="楕円 493"/>
        <xdr:cNvSpPr/>
      </xdr:nvSpPr>
      <xdr:spPr>
        <a:xfrm>
          <a:off x="9588500" y="1685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143673</xdr:rowOff>
    </xdr:from>
    <xdr:ext cx="534377" cy="259045"/>
    <xdr:sp macro="" textlink="">
      <xdr:nvSpPr>
        <xdr:cNvPr id="495" name="テキスト ボックス 494"/>
        <xdr:cNvSpPr txBox="1"/>
      </xdr:nvSpPr>
      <xdr:spPr>
        <a:xfrm>
          <a:off x="9372111" y="1694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52831</xdr:rowOff>
    </xdr:from>
    <xdr:to>
      <xdr:col>46</xdr:col>
      <xdr:colOff>38100</xdr:colOff>
      <xdr:row>98</xdr:row>
      <xdr:rowOff>154431</xdr:rowOff>
    </xdr:to>
    <xdr:sp macro="" textlink="">
      <xdr:nvSpPr>
        <xdr:cNvPr id="496" name="楕円 495"/>
        <xdr:cNvSpPr/>
      </xdr:nvSpPr>
      <xdr:spPr>
        <a:xfrm>
          <a:off x="8699500" y="168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145558</xdr:rowOff>
    </xdr:from>
    <xdr:ext cx="534377" cy="259045"/>
    <xdr:sp macro="" textlink="">
      <xdr:nvSpPr>
        <xdr:cNvPr id="497" name="テキスト ボックス 496"/>
        <xdr:cNvSpPr txBox="1"/>
      </xdr:nvSpPr>
      <xdr:spPr>
        <a:xfrm>
          <a:off x="8483111" y="1694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55231</xdr:rowOff>
    </xdr:from>
    <xdr:to>
      <xdr:col>41</xdr:col>
      <xdr:colOff>101600</xdr:colOff>
      <xdr:row>98</xdr:row>
      <xdr:rowOff>156831</xdr:rowOff>
    </xdr:to>
    <xdr:sp macro="" textlink="">
      <xdr:nvSpPr>
        <xdr:cNvPr id="498" name="楕円 497"/>
        <xdr:cNvSpPr/>
      </xdr:nvSpPr>
      <xdr:spPr>
        <a:xfrm>
          <a:off x="7810500" y="1685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147958</xdr:rowOff>
    </xdr:from>
    <xdr:ext cx="534377" cy="259045"/>
    <xdr:sp macro="" textlink="">
      <xdr:nvSpPr>
        <xdr:cNvPr id="499" name="テキスト ボックス 498"/>
        <xdr:cNvSpPr txBox="1"/>
      </xdr:nvSpPr>
      <xdr:spPr>
        <a:xfrm>
          <a:off x="7594111" y="169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57686</xdr:rowOff>
    </xdr:from>
    <xdr:to>
      <xdr:col>36</xdr:col>
      <xdr:colOff>165100</xdr:colOff>
      <xdr:row>98</xdr:row>
      <xdr:rowOff>159286</xdr:rowOff>
    </xdr:to>
    <xdr:sp macro="" textlink="">
      <xdr:nvSpPr>
        <xdr:cNvPr id="500" name="楕円 499"/>
        <xdr:cNvSpPr/>
      </xdr:nvSpPr>
      <xdr:spPr>
        <a:xfrm>
          <a:off x="6921500" y="168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150413</xdr:rowOff>
    </xdr:from>
    <xdr:ext cx="534377" cy="259045"/>
    <xdr:sp macro="" textlink="">
      <xdr:nvSpPr>
        <xdr:cNvPr id="501" name="テキスト ボックス 500"/>
        <xdr:cNvSpPr txBox="1"/>
      </xdr:nvSpPr>
      <xdr:spPr>
        <a:xfrm>
          <a:off x="6705111" y="169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132352</xdr:rowOff>
    </xdr:from>
    <xdr:to>
      <xdr:col>85</xdr:col>
      <xdr:colOff>127000</xdr:colOff>
      <xdr:row>38</xdr:row>
      <xdr:rowOff>134279</xdr:rowOff>
    </xdr:to>
    <xdr:cxnSp macro="">
      <xdr:nvCxnSpPr>
        <xdr:cNvPr id="533" name="直線コネクタ 532"/>
        <xdr:cNvCxnSpPr/>
      </xdr:nvCxnSpPr>
      <xdr:spPr>
        <a:xfrm>
          <a:off x="15481300" y="6647452"/>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80754</xdr:rowOff>
    </xdr:from>
    <xdr:to>
      <xdr:col>81</xdr:col>
      <xdr:colOff>50800</xdr:colOff>
      <xdr:row>38</xdr:row>
      <xdr:rowOff>132352</xdr:rowOff>
    </xdr:to>
    <xdr:cxnSp macro="">
      <xdr:nvCxnSpPr>
        <xdr:cNvPr id="536" name="直線コネクタ 535"/>
        <xdr:cNvCxnSpPr/>
      </xdr:nvCxnSpPr>
      <xdr:spPr>
        <a:xfrm>
          <a:off x="14592300" y="6595854"/>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80754</xdr:rowOff>
    </xdr:from>
    <xdr:to>
      <xdr:col>76</xdr:col>
      <xdr:colOff>114300</xdr:colOff>
      <xdr:row>38</xdr:row>
      <xdr:rowOff>139112</xdr:rowOff>
    </xdr:to>
    <xdr:cxnSp macro="">
      <xdr:nvCxnSpPr>
        <xdr:cNvPr id="539" name="直線コネクタ 538"/>
        <xdr:cNvCxnSpPr/>
      </xdr:nvCxnSpPr>
      <xdr:spPr>
        <a:xfrm flipV="1">
          <a:off x="13703300" y="6595854"/>
          <a:ext cx="889000" cy="5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25531</xdr:rowOff>
    </xdr:from>
    <xdr:to>
      <xdr:col>71</xdr:col>
      <xdr:colOff>177800</xdr:colOff>
      <xdr:row>38</xdr:row>
      <xdr:rowOff>139112</xdr:rowOff>
    </xdr:to>
    <xdr:cxnSp macro="">
      <xdr:nvCxnSpPr>
        <xdr:cNvPr id="542" name="直線コネクタ 541"/>
        <xdr:cNvCxnSpPr/>
      </xdr:nvCxnSpPr>
      <xdr:spPr>
        <a:xfrm>
          <a:off x="12814300" y="6540631"/>
          <a:ext cx="889000" cy="11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83479</xdr:rowOff>
    </xdr:from>
    <xdr:to>
      <xdr:col>85</xdr:col>
      <xdr:colOff>177800</xdr:colOff>
      <xdr:row>39</xdr:row>
      <xdr:rowOff>13629</xdr:rowOff>
    </xdr:to>
    <xdr:sp macro="" textlink="">
      <xdr:nvSpPr>
        <xdr:cNvPr id="552" name="楕円 551"/>
        <xdr:cNvSpPr/>
      </xdr:nvSpPr>
      <xdr:spPr>
        <a:xfrm>
          <a:off x="16268700" y="65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169856</xdr:rowOff>
    </xdr:from>
    <xdr:ext cx="534377" cy="259045"/>
    <xdr:sp macro="" textlink="">
      <xdr:nvSpPr>
        <xdr:cNvPr id="553" name="消防費該当値テキスト"/>
        <xdr:cNvSpPr txBox="1"/>
      </xdr:nvSpPr>
      <xdr:spPr>
        <a:xfrm>
          <a:off x="16370300" y="651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81552</xdr:rowOff>
    </xdr:from>
    <xdr:to>
      <xdr:col>81</xdr:col>
      <xdr:colOff>101600</xdr:colOff>
      <xdr:row>39</xdr:row>
      <xdr:rowOff>11702</xdr:rowOff>
    </xdr:to>
    <xdr:sp macro="" textlink="">
      <xdr:nvSpPr>
        <xdr:cNvPr id="554" name="楕円 553"/>
        <xdr:cNvSpPr/>
      </xdr:nvSpPr>
      <xdr:spPr>
        <a:xfrm>
          <a:off x="15430500" y="65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2829</xdr:rowOff>
    </xdr:from>
    <xdr:ext cx="534377" cy="259045"/>
    <xdr:sp macro="" textlink="">
      <xdr:nvSpPr>
        <xdr:cNvPr id="555" name="テキスト ボックス 554"/>
        <xdr:cNvSpPr txBox="1"/>
      </xdr:nvSpPr>
      <xdr:spPr>
        <a:xfrm>
          <a:off x="15214111" y="66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29954</xdr:rowOff>
    </xdr:from>
    <xdr:to>
      <xdr:col>76</xdr:col>
      <xdr:colOff>165100</xdr:colOff>
      <xdr:row>38</xdr:row>
      <xdr:rowOff>131554</xdr:rowOff>
    </xdr:to>
    <xdr:sp macro="" textlink="">
      <xdr:nvSpPr>
        <xdr:cNvPr id="556" name="楕円 555"/>
        <xdr:cNvSpPr/>
      </xdr:nvSpPr>
      <xdr:spPr>
        <a:xfrm>
          <a:off x="14541500" y="65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122681</xdr:rowOff>
    </xdr:from>
    <xdr:ext cx="534377" cy="259045"/>
    <xdr:sp macro="" textlink="">
      <xdr:nvSpPr>
        <xdr:cNvPr id="557" name="テキスト ボックス 556"/>
        <xdr:cNvSpPr txBox="1"/>
      </xdr:nvSpPr>
      <xdr:spPr>
        <a:xfrm>
          <a:off x="14325111" y="6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88312</xdr:rowOff>
    </xdr:from>
    <xdr:to>
      <xdr:col>72</xdr:col>
      <xdr:colOff>38100</xdr:colOff>
      <xdr:row>39</xdr:row>
      <xdr:rowOff>18462</xdr:rowOff>
    </xdr:to>
    <xdr:sp macro="" textlink="">
      <xdr:nvSpPr>
        <xdr:cNvPr id="558" name="楕円 557"/>
        <xdr:cNvSpPr/>
      </xdr:nvSpPr>
      <xdr:spPr>
        <a:xfrm>
          <a:off x="13652500" y="66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9589</xdr:rowOff>
    </xdr:from>
    <xdr:ext cx="534377" cy="259045"/>
    <xdr:sp macro="" textlink="">
      <xdr:nvSpPr>
        <xdr:cNvPr id="559" name="テキスト ボックス 558"/>
        <xdr:cNvSpPr txBox="1"/>
      </xdr:nvSpPr>
      <xdr:spPr>
        <a:xfrm>
          <a:off x="13436111" y="66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146181</xdr:rowOff>
    </xdr:from>
    <xdr:to>
      <xdr:col>67</xdr:col>
      <xdr:colOff>101600</xdr:colOff>
      <xdr:row>38</xdr:row>
      <xdr:rowOff>76330</xdr:rowOff>
    </xdr:to>
    <xdr:sp macro="" textlink="">
      <xdr:nvSpPr>
        <xdr:cNvPr id="560" name="楕円 559"/>
        <xdr:cNvSpPr/>
      </xdr:nvSpPr>
      <xdr:spPr>
        <a:xfrm>
          <a:off x="12763500" y="64898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67458</xdr:rowOff>
    </xdr:from>
    <xdr:ext cx="534377" cy="259045"/>
    <xdr:sp macro="" textlink="">
      <xdr:nvSpPr>
        <xdr:cNvPr id="561" name="テキスト ボックス 560"/>
        <xdr:cNvSpPr txBox="1"/>
      </xdr:nvSpPr>
      <xdr:spPr>
        <a:xfrm>
          <a:off x="12547111" y="65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123952</xdr:rowOff>
    </xdr:from>
    <xdr:to>
      <xdr:col>85</xdr:col>
      <xdr:colOff>127000</xdr:colOff>
      <xdr:row>56</xdr:row>
      <xdr:rowOff>153378</xdr:rowOff>
    </xdr:to>
    <xdr:cxnSp macro="">
      <xdr:nvCxnSpPr>
        <xdr:cNvPr id="591" name="直線コネクタ 590"/>
        <xdr:cNvCxnSpPr/>
      </xdr:nvCxnSpPr>
      <xdr:spPr>
        <a:xfrm flipV="1">
          <a:off x="15481300" y="9382252"/>
          <a:ext cx="838200" cy="3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153378</xdr:rowOff>
    </xdr:from>
    <xdr:to>
      <xdr:col>81</xdr:col>
      <xdr:colOff>50800</xdr:colOff>
      <xdr:row>57</xdr:row>
      <xdr:rowOff>137147</xdr:rowOff>
    </xdr:to>
    <xdr:cxnSp macro="">
      <xdr:nvCxnSpPr>
        <xdr:cNvPr id="594" name="直線コネクタ 593"/>
        <xdr:cNvCxnSpPr/>
      </xdr:nvCxnSpPr>
      <xdr:spPr>
        <a:xfrm flipV="1">
          <a:off x="14592300" y="9754578"/>
          <a:ext cx="889000" cy="1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137147</xdr:rowOff>
    </xdr:from>
    <xdr:to>
      <xdr:col>76</xdr:col>
      <xdr:colOff>114300</xdr:colOff>
      <xdr:row>58</xdr:row>
      <xdr:rowOff>77571</xdr:rowOff>
    </xdr:to>
    <xdr:cxnSp macro="">
      <xdr:nvCxnSpPr>
        <xdr:cNvPr id="597" name="直線コネクタ 596"/>
        <xdr:cNvCxnSpPr/>
      </xdr:nvCxnSpPr>
      <xdr:spPr>
        <a:xfrm flipV="1">
          <a:off x="13703300" y="9909797"/>
          <a:ext cx="889000" cy="1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77571</xdr:rowOff>
    </xdr:from>
    <xdr:to>
      <xdr:col>71</xdr:col>
      <xdr:colOff>177800</xdr:colOff>
      <xdr:row>58</xdr:row>
      <xdr:rowOff>119291</xdr:rowOff>
    </xdr:to>
    <xdr:cxnSp macro="">
      <xdr:nvCxnSpPr>
        <xdr:cNvPr id="600" name="直線コネクタ 599"/>
        <xdr:cNvCxnSpPr/>
      </xdr:nvCxnSpPr>
      <xdr:spPr>
        <a:xfrm flipV="1">
          <a:off x="12814300" y="10021671"/>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73152</xdr:rowOff>
    </xdr:from>
    <xdr:to>
      <xdr:col>85</xdr:col>
      <xdr:colOff>177800</xdr:colOff>
      <xdr:row>55</xdr:row>
      <xdr:rowOff>3302</xdr:rowOff>
    </xdr:to>
    <xdr:sp macro="" textlink="">
      <xdr:nvSpPr>
        <xdr:cNvPr id="610" name="楕円 609"/>
        <xdr:cNvSpPr/>
      </xdr:nvSpPr>
      <xdr:spPr>
        <a:xfrm>
          <a:off x="16268700" y="93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96029</xdr:rowOff>
    </xdr:from>
    <xdr:ext cx="534377" cy="259045"/>
    <xdr:sp macro="" textlink="">
      <xdr:nvSpPr>
        <xdr:cNvPr id="611" name="教育費該当値テキスト"/>
        <xdr:cNvSpPr txBox="1"/>
      </xdr:nvSpPr>
      <xdr:spPr>
        <a:xfrm>
          <a:off x="16370300" y="91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102578</xdr:rowOff>
    </xdr:from>
    <xdr:to>
      <xdr:col>81</xdr:col>
      <xdr:colOff>101600</xdr:colOff>
      <xdr:row>57</xdr:row>
      <xdr:rowOff>32728</xdr:rowOff>
    </xdr:to>
    <xdr:sp macro="" textlink="">
      <xdr:nvSpPr>
        <xdr:cNvPr id="612" name="楕円 611"/>
        <xdr:cNvSpPr/>
      </xdr:nvSpPr>
      <xdr:spPr>
        <a:xfrm>
          <a:off x="15430500" y="970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49255</xdr:rowOff>
    </xdr:from>
    <xdr:ext cx="534377" cy="259045"/>
    <xdr:sp macro="" textlink="">
      <xdr:nvSpPr>
        <xdr:cNvPr id="613" name="テキスト ボックス 612"/>
        <xdr:cNvSpPr txBox="1"/>
      </xdr:nvSpPr>
      <xdr:spPr>
        <a:xfrm>
          <a:off x="15214111" y="94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86347</xdr:rowOff>
    </xdr:from>
    <xdr:to>
      <xdr:col>76</xdr:col>
      <xdr:colOff>165100</xdr:colOff>
      <xdr:row>58</xdr:row>
      <xdr:rowOff>16497</xdr:rowOff>
    </xdr:to>
    <xdr:sp macro="" textlink="">
      <xdr:nvSpPr>
        <xdr:cNvPr id="614" name="楕円 613"/>
        <xdr:cNvSpPr/>
      </xdr:nvSpPr>
      <xdr:spPr>
        <a:xfrm>
          <a:off x="14541500" y="98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7624</xdr:rowOff>
    </xdr:from>
    <xdr:ext cx="534377" cy="259045"/>
    <xdr:sp macro="" textlink="">
      <xdr:nvSpPr>
        <xdr:cNvPr id="615" name="テキスト ボックス 614"/>
        <xdr:cNvSpPr txBox="1"/>
      </xdr:nvSpPr>
      <xdr:spPr>
        <a:xfrm>
          <a:off x="14325111" y="99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26771</xdr:rowOff>
    </xdr:from>
    <xdr:to>
      <xdr:col>72</xdr:col>
      <xdr:colOff>38100</xdr:colOff>
      <xdr:row>58</xdr:row>
      <xdr:rowOff>128371</xdr:rowOff>
    </xdr:to>
    <xdr:sp macro="" textlink="">
      <xdr:nvSpPr>
        <xdr:cNvPr id="616" name="楕円 615"/>
        <xdr:cNvSpPr/>
      </xdr:nvSpPr>
      <xdr:spPr>
        <a:xfrm>
          <a:off x="13652500" y="99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119498</xdr:rowOff>
    </xdr:from>
    <xdr:ext cx="534377" cy="259045"/>
    <xdr:sp macro="" textlink="">
      <xdr:nvSpPr>
        <xdr:cNvPr id="617" name="テキスト ボックス 616"/>
        <xdr:cNvSpPr txBox="1"/>
      </xdr:nvSpPr>
      <xdr:spPr>
        <a:xfrm>
          <a:off x="13436111" y="100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68491</xdr:rowOff>
    </xdr:from>
    <xdr:to>
      <xdr:col>67</xdr:col>
      <xdr:colOff>101600</xdr:colOff>
      <xdr:row>58</xdr:row>
      <xdr:rowOff>170091</xdr:rowOff>
    </xdr:to>
    <xdr:sp macro="" textlink="">
      <xdr:nvSpPr>
        <xdr:cNvPr id="618" name="楕円 617"/>
        <xdr:cNvSpPr/>
      </xdr:nvSpPr>
      <xdr:spPr>
        <a:xfrm>
          <a:off x="12763500" y="100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161218</xdr:rowOff>
    </xdr:from>
    <xdr:ext cx="534377" cy="259045"/>
    <xdr:sp macro="" textlink="">
      <xdr:nvSpPr>
        <xdr:cNvPr id="619" name="テキスト ボックス 618"/>
        <xdr:cNvSpPr txBox="1"/>
      </xdr:nvSpPr>
      <xdr:spPr>
        <a:xfrm>
          <a:off x="12547111" y="101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33680</xdr:rowOff>
    </xdr:from>
    <xdr:to>
      <xdr:col>85</xdr:col>
      <xdr:colOff>127000</xdr:colOff>
      <xdr:row>79</xdr:row>
      <xdr:rowOff>40030</xdr:rowOff>
    </xdr:to>
    <xdr:cxnSp macro="">
      <xdr:nvCxnSpPr>
        <xdr:cNvPr id="648" name="直線コネクタ 647"/>
        <xdr:cNvCxnSpPr/>
      </xdr:nvCxnSpPr>
      <xdr:spPr>
        <a:xfrm>
          <a:off x="15481300" y="135782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33680</xdr:rowOff>
    </xdr:from>
    <xdr:to>
      <xdr:col>81</xdr:col>
      <xdr:colOff>50800</xdr:colOff>
      <xdr:row>79</xdr:row>
      <xdr:rowOff>40945</xdr:rowOff>
    </xdr:to>
    <xdr:cxnSp macro="">
      <xdr:nvCxnSpPr>
        <xdr:cNvPr id="651" name="直線コネクタ 650"/>
        <xdr:cNvCxnSpPr/>
      </xdr:nvCxnSpPr>
      <xdr:spPr>
        <a:xfrm flipV="1">
          <a:off x="14592300" y="13578230"/>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40945</xdr:rowOff>
    </xdr:from>
    <xdr:to>
      <xdr:col>76</xdr:col>
      <xdr:colOff>114300</xdr:colOff>
      <xdr:row>79</xdr:row>
      <xdr:rowOff>44450</xdr:rowOff>
    </xdr:to>
    <xdr:cxnSp macro="">
      <xdr:nvCxnSpPr>
        <xdr:cNvPr id="654" name="直線コネクタ 653"/>
        <xdr:cNvCxnSpPr/>
      </xdr:nvCxnSpPr>
      <xdr:spPr>
        <a:xfrm flipV="1">
          <a:off x="13703300" y="1358549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160680</xdr:rowOff>
    </xdr:from>
    <xdr:to>
      <xdr:col>85</xdr:col>
      <xdr:colOff>177800</xdr:colOff>
      <xdr:row>79</xdr:row>
      <xdr:rowOff>90830</xdr:rowOff>
    </xdr:to>
    <xdr:sp macro="" textlink="">
      <xdr:nvSpPr>
        <xdr:cNvPr id="667" name="楕円 666"/>
        <xdr:cNvSpPr/>
      </xdr:nvSpPr>
      <xdr:spPr>
        <a:xfrm>
          <a:off x="16268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75607</xdr:rowOff>
    </xdr:from>
    <xdr:ext cx="378565" cy="259045"/>
    <xdr:sp macro="" textlink="">
      <xdr:nvSpPr>
        <xdr:cNvPr id="668" name="災害復旧費該当値テキスト"/>
        <xdr:cNvSpPr txBox="1"/>
      </xdr:nvSpPr>
      <xdr:spPr>
        <a:xfrm>
          <a:off x="16370300" y="134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154330</xdr:rowOff>
    </xdr:from>
    <xdr:to>
      <xdr:col>81</xdr:col>
      <xdr:colOff>101600</xdr:colOff>
      <xdr:row>79</xdr:row>
      <xdr:rowOff>84480</xdr:rowOff>
    </xdr:to>
    <xdr:sp macro="" textlink="">
      <xdr:nvSpPr>
        <xdr:cNvPr id="669" name="楕円 668"/>
        <xdr:cNvSpPr/>
      </xdr:nvSpPr>
      <xdr:spPr>
        <a:xfrm>
          <a:off x="15430500" y="135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75607</xdr:rowOff>
    </xdr:from>
    <xdr:ext cx="378565" cy="259045"/>
    <xdr:sp macro="" textlink="">
      <xdr:nvSpPr>
        <xdr:cNvPr id="670" name="テキスト ボックス 669"/>
        <xdr:cNvSpPr txBox="1"/>
      </xdr:nvSpPr>
      <xdr:spPr>
        <a:xfrm>
          <a:off x="15292017" y="13620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161595</xdr:rowOff>
    </xdr:from>
    <xdr:to>
      <xdr:col>76</xdr:col>
      <xdr:colOff>165100</xdr:colOff>
      <xdr:row>79</xdr:row>
      <xdr:rowOff>91745</xdr:rowOff>
    </xdr:to>
    <xdr:sp macro="" textlink="">
      <xdr:nvSpPr>
        <xdr:cNvPr id="671" name="楕円 670"/>
        <xdr:cNvSpPr/>
      </xdr:nvSpPr>
      <xdr:spPr>
        <a:xfrm>
          <a:off x="14541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82872</xdr:rowOff>
    </xdr:from>
    <xdr:ext cx="378565" cy="259045"/>
    <xdr:sp macro="" textlink="">
      <xdr:nvSpPr>
        <xdr:cNvPr id="672" name="テキスト ボックス 671"/>
        <xdr:cNvSpPr txBox="1"/>
      </xdr:nvSpPr>
      <xdr:spPr>
        <a:xfrm>
          <a:off x="14403017" y="1362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57099</xdr:rowOff>
    </xdr:from>
    <xdr:to>
      <xdr:col>85</xdr:col>
      <xdr:colOff>127000</xdr:colOff>
      <xdr:row>93</xdr:row>
      <xdr:rowOff>72530</xdr:rowOff>
    </xdr:to>
    <xdr:cxnSp macro="">
      <xdr:nvCxnSpPr>
        <xdr:cNvPr id="705" name="直線コネクタ 704"/>
        <xdr:cNvCxnSpPr/>
      </xdr:nvCxnSpPr>
      <xdr:spPr>
        <a:xfrm>
          <a:off x="15481300" y="16001949"/>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57099</xdr:rowOff>
    </xdr:from>
    <xdr:to>
      <xdr:col>81</xdr:col>
      <xdr:colOff>50800</xdr:colOff>
      <xdr:row>93</xdr:row>
      <xdr:rowOff>79184</xdr:rowOff>
    </xdr:to>
    <xdr:cxnSp macro="">
      <xdr:nvCxnSpPr>
        <xdr:cNvPr id="708" name="直線コネクタ 707"/>
        <xdr:cNvCxnSpPr/>
      </xdr:nvCxnSpPr>
      <xdr:spPr>
        <a:xfrm flipV="1">
          <a:off x="14592300" y="16001949"/>
          <a:ext cx="889000" cy="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79184</xdr:rowOff>
    </xdr:from>
    <xdr:to>
      <xdr:col>76</xdr:col>
      <xdr:colOff>114300</xdr:colOff>
      <xdr:row>93</xdr:row>
      <xdr:rowOff>84302</xdr:rowOff>
    </xdr:to>
    <xdr:cxnSp macro="">
      <xdr:nvCxnSpPr>
        <xdr:cNvPr id="711" name="直線コネクタ 710"/>
        <xdr:cNvCxnSpPr/>
      </xdr:nvCxnSpPr>
      <xdr:spPr>
        <a:xfrm flipV="1">
          <a:off x="13703300" y="16024034"/>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84302</xdr:rowOff>
    </xdr:from>
    <xdr:to>
      <xdr:col>71</xdr:col>
      <xdr:colOff>177800</xdr:colOff>
      <xdr:row>93</xdr:row>
      <xdr:rowOff>151130</xdr:rowOff>
    </xdr:to>
    <xdr:cxnSp macro="">
      <xdr:nvCxnSpPr>
        <xdr:cNvPr id="714" name="直線コネクタ 713"/>
        <xdr:cNvCxnSpPr/>
      </xdr:nvCxnSpPr>
      <xdr:spPr>
        <a:xfrm flipV="1">
          <a:off x="12814300" y="16029152"/>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21730</xdr:rowOff>
    </xdr:from>
    <xdr:to>
      <xdr:col>85</xdr:col>
      <xdr:colOff>177800</xdr:colOff>
      <xdr:row>93</xdr:row>
      <xdr:rowOff>123330</xdr:rowOff>
    </xdr:to>
    <xdr:sp macro="" textlink="">
      <xdr:nvSpPr>
        <xdr:cNvPr id="724" name="楕円 723"/>
        <xdr:cNvSpPr/>
      </xdr:nvSpPr>
      <xdr:spPr>
        <a:xfrm>
          <a:off x="16268700" y="159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44607</xdr:rowOff>
    </xdr:from>
    <xdr:ext cx="534377" cy="259045"/>
    <xdr:sp macro="" textlink="">
      <xdr:nvSpPr>
        <xdr:cNvPr id="725" name="公債費該当値テキスト"/>
        <xdr:cNvSpPr txBox="1"/>
      </xdr:nvSpPr>
      <xdr:spPr>
        <a:xfrm>
          <a:off x="16370300" y="1581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6299</xdr:rowOff>
    </xdr:from>
    <xdr:to>
      <xdr:col>81</xdr:col>
      <xdr:colOff>101600</xdr:colOff>
      <xdr:row>93</xdr:row>
      <xdr:rowOff>107899</xdr:rowOff>
    </xdr:to>
    <xdr:sp macro="" textlink="">
      <xdr:nvSpPr>
        <xdr:cNvPr id="726" name="楕円 725"/>
        <xdr:cNvSpPr/>
      </xdr:nvSpPr>
      <xdr:spPr>
        <a:xfrm>
          <a:off x="15430500" y="159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124426</xdr:rowOff>
    </xdr:from>
    <xdr:ext cx="534377" cy="259045"/>
    <xdr:sp macro="" textlink="">
      <xdr:nvSpPr>
        <xdr:cNvPr id="727" name="テキスト ボックス 726"/>
        <xdr:cNvSpPr txBox="1"/>
      </xdr:nvSpPr>
      <xdr:spPr>
        <a:xfrm>
          <a:off x="15214111" y="157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28384</xdr:rowOff>
    </xdr:from>
    <xdr:to>
      <xdr:col>76</xdr:col>
      <xdr:colOff>165100</xdr:colOff>
      <xdr:row>93</xdr:row>
      <xdr:rowOff>129984</xdr:rowOff>
    </xdr:to>
    <xdr:sp macro="" textlink="">
      <xdr:nvSpPr>
        <xdr:cNvPr id="728" name="楕円 727"/>
        <xdr:cNvSpPr/>
      </xdr:nvSpPr>
      <xdr:spPr>
        <a:xfrm>
          <a:off x="14541500" y="159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146511</xdr:rowOff>
    </xdr:from>
    <xdr:ext cx="534377" cy="259045"/>
    <xdr:sp macro="" textlink="">
      <xdr:nvSpPr>
        <xdr:cNvPr id="729" name="テキスト ボックス 728"/>
        <xdr:cNvSpPr txBox="1"/>
      </xdr:nvSpPr>
      <xdr:spPr>
        <a:xfrm>
          <a:off x="14325111" y="157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33502</xdr:rowOff>
    </xdr:from>
    <xdr:to>
      <xdr:col>72</xdr:col>
      <xdr:colOff>38100</xdr:colOff>
      <xdr:row>93</xdr:row>
      <xdr:rowOff>135102</xdr:rowOff>
    </xdr:to>
    <xdr:sp macro="" textlink="">
      <xdr:nvSpPr>
        <xdr:cNvPr id="730" name="楕円 729"/>
        <xdr:cNvSpPr/>
      </xdr:nvSpPr>
      <xdr:spPr>
        <a:xfrm>
          <a:off x="13652500" y="159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151629</xdr:rowOff>
    </xdr:from>
    <xdr:ext cx="534377" cy="259045"/>
    <xdr:sp macro="" textlink="">
      <xdr:nvSpPr>
        <xdr:cNvPr id="731" name="テキスト ボックス 730"/>
        <xdr:cNvSpPr txBox="1"/>
      </xdr:nvSpPr>
      <xdr:spPr>
        <a:xfrm>
          <a:off x="13436111" y="157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100330</xdr:rowOff>
    </xdr:from>
    <xdr:to>
      <xdr:col>67</xdr:col>
      <xdr:colOff>101600</xdr:colOff>
      <xdr:row>94</xdr:row>
      <xdr:rowOff>30480</xdr:rowOff>
    </xdr:to>
    <xdr:sp macro="" textlink="">
      <xdr:nvSpPr>
        <xdr:cNvPr id="732" name="楕円 731"/>
        <xdr:cNvSpPr/>
      </xdr:nvSpPr>
      <xdr:spPr>
        <a:xfrm>
          <a:off x="12763500" y="160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47007</xdr:rowOff>
    </xdr:from>
    <xdr:ext cx="534377" cy="259045"/>
    <xdr:sp macro="" textlink="">
      <xdr:nvSpPr>
        <xdr:cNvPr id="733" name="テキスト ボックス 732"/>
        <xdr:cNvSpPr txBox="1"/>
      </xdr:nvSpPr>
      <xdr:spPr>
        <a:xfrm>
          <a:off x="12547111" y="158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年度以降、全国平均を大きく上回る結果となっているが、主に合併特例債の償還が本格化したことによる増加となる。</a:t>
          </a:r>
          <a:endParaRPr lang="ja-JP" altLang="ja-JP" sz="1400">
            <a:effectLst/>
          </a:endParaRPr>
        </a:p>
        <a:p>
          <a:r>
            <a:rPr kumimoji="1" lang="ja-JP" altLang="ja-JP" sz="1100">
              <a:solidFill>
                <a:schemeClr val="dk1"/>
              </a:solidFill>
              <a:effectLst/>
              <a:latin typeface="+mn-lt"/>
              <a:ea typeface="+mn-ea"/>
              <a:cs typeface="+mn-cs"/>
            </a:rPr>
            <a:t>教育費は、昨年度に引き続き、前年度から大幅に増加しているが、小学校の長寿命化改修</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（七塚小学校、外日角小学校）によるものである。</a:t>
          </a:r>
          <a:endParaRPr lang="ja-JP" altLang="ja-JP" sz="1400">
            <a:effectLst/>
          </a:endParaRPr>
        </a:p>
        <a:p>
          <a:r>
            <a:rPr kumimoji="1" lang="ja-JP" altLang="ja-JP" sz="1100">
              <a:solidFill>
                <a:schemeClr val="dk1"/>
              </a:solidFill>
              <a:effectLst/>
              <a:latin typeface="+mn-lt"/>
              <a:ea typeface="+mn-ea"/>
              <a:cs typeface="+mn-cs"/>
            </a:rPr>
            <a:t>労働費は、</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市営駐輪場の長寿命化改修事業に</a:t>
          </a:r>
          <a:r>
            <a:rPr kumimoji="1" lang="ja-JP" altLang="en-US" sz="1100">
              <a:solidFill>
                <a:schemeClr val="dk1"/>
              </a:solidFill>
              <a:effectLst/>
              <a:latin typeface="+mn-lt"/>
              <a:ea typeface="+mn-ea"/>
              <a:cs typeface="+mn-cs"/>
            </a:rPr>
            <a:t>取り組んだことにより、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を大きく上回っている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上記以外の目的別歳出については、類似団体平均</a:t>
          </a:r>
          <a:r>
            <a:rPr kumimoji="1" lang="ja-JP" altLang="en-US" sz="1100">
              <a:solidFill>
                <a:schemeClr val="dk1"/>
              </a:solidFill>
              <a:effectLst/>
              <a:latin typeface="+mn-lt"/>
              <a:ea typeface="+mn-ea"/>
              <a:cs typeface="+mn-cs"/>
            </a:rPr>
            <a:t>と同水準もしくは</a:t>
          </a:r>
          <a:r>
            <a:rPr kumimoji="1" lang="ja-JP" altLang="ja-JP" sz="1100">
              <a:solidFill>
                <a:schemeClr val="dk1"/>
              </a:solidFill>
              <a:effectLst/>
              <a:latin typeface="+mn-lt"/>
              <a:ea typeface="+mn-ea"/>
              <a:cs typeface="+mn-cs"/>
            </a:rPr>
            <a:t>下回っており、今後も効率的な行政運営に取り組むことで、財政の健全化と住民サービス向上の両立に努める。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行財政改革の推進や歳出予算の執行抑制による余剰金については、合併特例期間終了後を見据えて積極的に財政調整基金に積立を行って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令和元年については、物件費や扶助費の増加により実質単年度収支は赤字となっているが、財政調整基金の取り崩しにより、実質収支は黒字となっている。</a:t>
          </a:r>
          <a:endParaRPr lang="ja-JP" altLang="ja-JP" sz="1400">
            <a:effectLst/>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社会保障関連経費や公共施設の老朽化対策費など多額な財源を必要とする傾向であり、一般財源の確保は重要課題となっている。今後も、</a:t>
          </a:r>
          <a:r>
            <a:rPr kumimoji="1" lang="ja-JP" altLang="ja-JP" sz="1100">
              <a:solidFill>
                <a:schemeClr val="dk1"/>
              </a:solidFill>
              <a:effectLst/>
              <a:latin typeface="+mn-lt"/>
              <a:ea typeface="+mn-ea"/>
              <a:cs typeface="+mn-cs"/>
            </a:rPr>
            <a:t>長期的な観点から健全な財政運営を継続する必要がある。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年度以降、全会計で黒字となっており、連結実質赤字比率は算定されていない。平成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年度は、一般会計の黒字額は標準財政規模比で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以上で推移している。これは、歳出を抑制している一方で、市税収入が堅調に推移していることが要因である。平成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年度については、豪雪対応の特殊要因により黒字額は減少したが、平成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～令和元年度は復調傾向にある</a:t>
          </a:r>
          <a:r>
            <a:rPr kumimoji="1" lang="ja-JP" altLang="ja-JP" sz="1100">
              <a:solidFill>
                <a:schemeClr val="dk1"/>
              </a:solidFill>
              <a:effectLst/>
              <a:latin typeface="+mn-lt"/>
              <a:ea typeface="+mn-ea"/>
              <a:cs typeface="+mn-cs"/>
            </a:rPr>
            <a:t>。将来的に扶助費等の義務的経費が増加することに備えて、今後も歳出予算規模を抑制し健全な財政運営を継続していく。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M12" sqref="AM12:AT1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18077387</v>
      </c>
      <c r="BO4" s="431"/>
      <c r="BP4" s="431"/>
      <c r="BQ4" s="431"/>
      <c r="BR4" s="431"/>
      <c r="BS4" s="431"/>
      <c r="BT4" s="431"/>
      <c r="BU4" s="432"/>
      <c r="BV4" s="430">
        <v>16433185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3.8</v>
      </c>
      <c r="CU4" s="437"/>
      <c r="CV4" s="437"/>
      <c r="CW4" s="437"/>
      <c r="CX4" s="437"/>
      <c r="CY4" s="437"/>
      <c r="CZ4" s="437"/>
      <c r="DA4" s="438"/>
      <c r="DB4" s="436">
        <v>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17406922</v>
      </c>
      <c r="BO5" s="468"/>
      <c r="BP5" s="468"/>
      <c r="BQ5" s="468"/>
      <c r="BR5" s="468"/>
      <c r="BS5" s="468"/>
      <c r="BT5" s="468"/>
      <c r="BU5" s="469"/>
      <c r="BV5" s="467">
        <v>15891558</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94.8</v>
      </c>
      <c r="CU5" s="465"/>
      <c r="CV5" s="465"/>
      <c r="CW5" s="465"/>
      <c r="CX5" s="465"/>
      <c r="CY5" s="465"/>
      <c r="CZ5" s="465"/>
      <c r="DA5" s="466"/>
      <c r="DB5" s="464">
        <v>92.5</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670465</v>
      </c>
      <c r="BO6" s="468"/>
      <c r="BP6" s="468"/>
      <c r="BQ6" s="468"/>
      <c r="BR6" s="468"/>
      <c r="BS6" s="468"/>
      <c r="BT6" s="468"/>
      <c r="BU6" s="469"/>
      <c r="BV6" s="467">
        <v>541627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98.8</v>
      </c>
      <c r="CU6" s="505"/>
      <c r="CV6" s="505"/>
      <c r="CW6" s="505"/>
      <c r="CX6" s="505"/>
      <c r="CY6" s="505"/>
      <c r="CZ6" s="505"/>
      <c r="DA6" s="506"/>
      <c r="DB6" s="504">
        <v>97.1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93</v>
      </c>
      <c r="AV7" s="500"/>
      <c r="AW7" s="500"/>
      <c r="AX7" s="500"/>
      <c r="AY7" s="501" t="s">
        <v>105</v>
      </c>
      <c r="AZ7" s="502"/>
      <c r="BA7" s="502"/>
      <c r="BB7" s="502"/>
      <c r="BC7" s="502"/>
      <c r="BD7" s="502"/>
      <c r="BE7" s="502"/>
      <c r="BF7" s="502"/>
      <c r="BG7" s="502"/>
      <c r="BH7" s="502"/>
      <c r="BI7" s="502"/>
      <c r="BJ7" s="502"/>
      <c r="BK7" s="502"/>
      <c r="BL7" s="502"/>
      <c r="BM7" s="503"/>
      <c r="BN7" s="467">
        <v>279538</v>
      </c>
      <c r="BO7" s="468"/>
      <c r="BP7" s="468"/>
      <c r="BQ7" s="468"/>
      <c r="BR7" s="468"/>
      <c r="BS7" s="468"/>
      <c r="BT7" s="468"/>
      <c r="BU7" s="469"/>
      <c r="BV7" s="467">
        <v>29788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10187480</v>
      </c>
      <c r="CU7" s="468"/>
      <c r="CV7" s="468"/>
      <c r="CW7" s="468"/>
      <c r="CX7" s="468"/>
      <c r="CY7" s="468"/>
      <c r="CZ7" s="468"/>
      <c r="DA7" s="469"/>
      <c r="DB7" s="467">
        <v>10217044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390927</v>
      </c>
      <c r="BO8" s="468"/>
      <c r="BP8" s="468"/>
      <c r="BQ8" s="468"/>
      <c r="BR8" s="468"/>
      <c r="BS8" s="468"/>
      <c r="BT8" s="468"/>
      <c r="BU8" s="469"/>
      <c r="BV8" s="467">
        <v>511839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0.42</v>
      </c>
      <c r="CU8" s="508"/>
      <c r="CV8" s="508"/>
      <c r="CW8" s="508"/>
      <c r="CX8" s="508"/>
      <c r="CY8" s="508"/>
      <c r="CZ8" s="508"/>
      <c r="DA8" s="509"/>
      <c r="DB8" s="507">
        <v>0.42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34219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101</v>
      </c>
      <c r="AV9" s="500"/>
      <c r="AW9" s="500"/>
      <c r="AX9" s="500"/>
      <c r="AY9" s="501" t="s">
        <v>115</v>
      </c>
      <c r="AZ9" s="502"/>
      <c r="BA9" s="502"/>
      <c r="BB9" s="502"/>
      <c r="BC9" s="502"/>
      <c r="BD9" s="502"/>
      <c r="BE9" s="502"/>
      <c r="BF9" s="502"/>
      <c r="BG9" s="502"/>
      <c r="BH9" s="502"/>
      <c r="BI9" s="502"/>
      <c r="BJ9" s="502"/>
      <c r="BK9" s="502"/>
      <c r="BL9" s="502"/>
      <c r="BM9" s="503"/>
      <c r="BN9" s="467">
        <v>-120912</v>
      </c>
      <c r="BO9" s="468"/>
      <c r="BP9" s="468"/>
      <c r="BQ9" s="468"/>
      <c r="BR9" s="468"/>
      <c r="BS9" s="468"/>
      <c r="BT9" s="468"/>
      <c r="BU9" s="469"/>
      <c r="BV9" s="467">
        <v>194687</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22.6</v>
      </c>
      <c r="CU9" s="465"/>
      <c r="CV9" s="465"/>
      <c r="CW9" s="465"/>
      <c r="CX9" s="465"/>
      <c r="CY9" s="465"/>
      <c r="CZ9" s="465"/>
      <c r="DA9" s="466"/>
      <c r="DB9" s="464">
        <v>23.5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34651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106546</v>
      </c>
      <c r="BO10" s="468"/>
      <c r="BP10" s="468"/>
      <c r="BQ10" s="468"/>
      <c r="BR10" s="468"/>
      <c r="BS10" s="468"/>
      <c r="BT10" s="468"/>
      <c r="BU10" s="469"/>
      <c r="BV10" s="467">
        <v>48868</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101</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35618</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93</v>
      </c>
      <c r="AV12" s="500"/>
      <c r="AW12" s="500"/>
      <c r="AX12" s="500"/>
      <c r="AY12" s="501" t="s">
        <v>133</v>
      </c>
      <c r="AZ12" s="502"/>
      <c r="BA12" s="502"/>
      <c r="BB12" s="502"/>
      <c r="BC12" s="502"/>
      <c r="BD12" s="502"/>
      <c r="BE12" s="502"/>
      <c r="BF12" s="502"/>
      <c r="BG12" s="502"/>
      <c r="BH12" s="502"/>
      <c r="BI12" s="502"/>
      <c r="BJ12" s="502"/>
      <c r="BK12" s="502"/>
      <c r="BL12" s="502"/>
      <c r="BM12" s="503"/>
      <c r="BN12" s="467">
        <v>672181</v>
      </c>
      <c r="BO12" s="468"/>
      <c r="BP12" s="468"/>
      <c r="BQ12" s="468"/>
      <c r="BR12" s="468"/>
      <c r="BS12" s="468"/>
      <c r="BT12" s="468"/>
      <c r="BU12" s="469"/>
      <c r="BV12" s="467">
        <v>200460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35269</v>
      </c>
      <c r="S13" s="552"/>
      <c r="T13" s="552"/>
      <c r="U13" s="552"/>
      <c r="V13" s="553"/>
      <c r="W13" s="483" t="s">
        <v>137</v>
      </c>
      <c r="X13" s="484"/>
      <c r="Y13" s="484"/>
      <c r="Z13" s="484"/>
      <c r="AA13" s="484"/>
      <c r="AB13" s="474"/>
      <c r="AC13" s="518">
        <v>449</v>
      </c>
      <c r="AD13" s="519"/>
      <c r="AE13" s="519"/>
      <c r="AF13" s="519"/>
      <c r="AG13" s="561"/>
      <c r="AH13" s="518">
        <v>405</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-686547</v>
      </c>
      <c r="BO13" s="468"/>
      <c r="BP13" s="468"/>
      <c r="BQ13" s="468"/>
      <c r="BR13" s="468"/>
      <c r="BS13" s="468"/>
      <c r="BT13" s="468"/>
      <c r="BU13" s="469"/>
      <c r="BV13" s="467">
        <v>43095</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11.6</v>
      </c>
      <c r="CU13" s="465"/>
      <c r="CV13" s="465"/>
      <c r="CW13" s="465"/>
      <c r="CX13" s="465"/>
      <c r="CY13" s="465"/>
      <c r="CZ13" s="465"/>
      <c r="DA13" s="466"/>
      <c r="DB13" s="464">
        <v>11.5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35418</v>
      </c>
      <c r="S14" s="552"/>
      <c r="T14" s="552"/>
      <c r="U14" s="552"/>
      <c r="V14" s="553"/>
      <c r="W14" s="457"/>
      <c r="X14" s="458"/>
      <c r="Y14" s="458"/>
      <c r="Z14" s="458"/>
      <c r="AA14" s="458"/>
      <c r="AB14" s="447"/>
      <c r="AC14" s="554">
        <v>2.6</v>
      </c>
      <c r="AD14" s="555"/>
      <c r="AE14" s="555"/>
      <c r="AF14" s="555"/>
      <c r="AG14" s="556"/>
      <c r="AH14" s="554">
        <v>2.4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38.200000000000003</v>
      </c>
      <c r="CU14" s="566"/>
      <c r="CV14" s="566"/>
      <c r="CW14" s="566"/>
      <c r="CX14" s="566"/>
      <c r="CY14" s="566"/>
      <c r="CZ14" s="566"/>
      <c r="DA14" s="567"/>
      <c r="DB14" s="565">
        <v>23.1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35098</v>
      </c>
      <c r="S15" s="552"/>
      <c r="T15" s="552"/>
      <c r="U15" s="552"/>
      <c r="V15" s="553"/>
      <c r="W15" s="483" t="s">
        <v>144</v>
      </c>
      <c r="X15" s="484"/>
      <c r="Y15" s="484"/>
      <c r="Z15" s="484"/>
      <c r="AA15" s="484"/>
      <c r="AB15" s="474"/>
      <c r="AC15" s="518">
        <v>6503</v>
      </c>
      <c r="AD15" s="519"/>
      <c r="AE15" s="519"/>
      <c r="AF15" s="519"/>
      <c r="AG15" s="561"/>
      <c r="AH15" s="518">
        <v>6419</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3746587</v>
      </c>
      <c r="BO15" s="431"/>
      <c r="BP15" s="431"/>
      <c r="BQ15" s="431"/>
      <c r="BR15" s="431"/>
      <c r="BS15" s="431"/>
      <c r="BT15" s="431"/>
      <c r="BU15" s="432"/>
      <c r="BV15" s="430">
        <v>3644182</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37.6</v>
      </c>
      <c r="AD16" s="555"/>
      <c r="AE16" s="555"/>
      <c r="AF16" s="555"/>
      <c r="AG16" s="556"/>
      <c r="AH16" s="554">
        <v>37.9</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8785343</v>
      </c>
      <c r="BO16" s="468"/>
      <c r="BP16" s="468"/>
      <c r="BQ16" s="468"/>
      <c r="BR16" s="468"/>
      <c r="BS16" s="468"/>
      <c r="BT16" s="468"/>
      <c r="BU16" s="469"/>
      <c r="BV16" s="467">
        <v>8665618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10357</v>
      </c>
      <c r="AD17" s="519"/>
      <c r="AE17" s="519"/>
      <c r="AF17" s="519"/>
      <c r="AG17" s="561"/>
      <c r="AH17" s="518">
        <v>10097</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4733637</v>
      </c>
      <c r="BO17" s="468"/>
      <c r="BP17" s="468"/>
      <c r="BQ17" s="468"/>
      <c r="BR17" s="468"/>
      <c r="BS17" s="468"/>
      <c r="BT17" s="468"/>
      <c r="BU17" s="469"/>
      <c r="BV17" s="467">
        <v>4602155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64.44</v>
      </c>
      <c r="M18" s="583"/>
      <c r="N18" s="583"/>
      <c r="O18" s="583"/>
      <c r="P18" s="583"/>
      <c r="Q18" s="583"/>
      <c r="R18" s="584"/>
      <c r="S18" s="584"/>
      <c r="T18" s="584"/>
      <c r="U18" s="584"/>
      <c r="V18" s="585"/>
      <c r="W18" s="485"/>
      <c r="X18" s="486"/>
      <c r="Y18" s="486"/>
      <c r="Z18" s="486"/>
      <c r="AA18" s="486"/>
      <c r="AB18" s="477"/>
      <c r="AC18" s="586">
        <v>59.8</v>
      </c>
      <c r="AD18" s="587"/>
      <c r="AE18" s="587"/>
      <c r="AF18" s="587"/>
      <c r="AG18" s="588"/>
      <c r="AH18" s="586">
        <v>59.7</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9831847</v>
      </c>
      <c r="BO18" s="468"/>
      <c r="BP18" s="468"/>
      <c r="BQ18" s="468"/>
      <c r="BR18" s="468"/>
      <c r="BS18" s="468"/>
      <c r="BT18" s="468"/>
      <c r="BU18" s="469"/>
      <c r="BV18" s="467">
        <v>9643983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531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12171391</v>
      </c>
      <c r="BO19" s="468"/>
      <c r="BP19" s="468"/>
      <c r="BQ19" s="468"/>
      <c r="BR19" s="468"/>
      <c r="BS19" s="468"/>
      <c r="BT19" s="468"/>
      <c r="BU19" s="469"/>
      <c r="BV19" s="467">
        <v>11829362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11604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23651886</v>
      </c>
      <c r="BO23" s="468"/>
      <c r="BP23" s="468"/>
      <c r="BQ23" s="468"/>
      <c r="BR23" s="468"/>
      <c r="BS23" s="468"/>
      <c r="BT23" s="468"/>
      <c r="BU23" s="469"/>
      <c r="BV23" s="467">
        <v>23932677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8800</v>
      </c>
      <c r="R24" s="519"/>
      <c r="S24" s="519"/>
      <c r="T24" s="519"/>
      <c r="U24" s="519"/>
      <c r="V24" s="561"/>
      <c r="W24" s="620"/>
      <c r="X24" s="608"/>
      <c r="Y24" s="609"/>
      <c r="Z24" s="517" t="s">
        <v>168</v>
      </c>
      <c r="AA24" s="497"/>
      <c r="AB24" s="497"/>
      <c r="AC24" s="497"/>
      <c r="AD24" s="497"/>
      <c r="AE24" s="497"/>
      <c r="AF24" s="497"/>
      <c r="AG24" s="498"/>
      <c r="AH24" s="518">
        <v>330</v>
      </c>
      <c r="AI24" s="519"/>
      <c r="AJ24" s="519"/>
      <c r="AK24" s="519"/>
      <c r="AL24" s="561"/>
      <c r="AM24" s="518">
        <v>940830</v>
      </c>
      <c r="AN24" s="519"/>
      <c r="AO24" s="519"/>
      <c r="AP24" s="519"/>
      <c r="AQ24" s="519"/>
      <c r="AR24" s="561"/>
      <c r="AS24" s="518">
        <v>2851</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11622416</v>
      </c>
      <c r="BO24" s="468"/>
      <c r="BP24" s="468"/>
      <c r="BQ24" s="468"/>
      <c r="BR24" s="468"/>
      <c r="BS24" s="468"/>
      <c r="BT24" s="468"/>
      <c r="BU24" s="469"/>
      <c r="BV24" s="467">
        <v>11913264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7000</v>
      </c>
      <c r="R25" s="519"/>
      <c r="S25" s="519"/>
      <c r="T25" s="519"/>
      <c r="U25" s="519"/>
      <c r="V25" s="561"/>
      <c r="W25" s="620"/>
      <c r="X25" s="608"/>
      <c r="Y25" s="609"/>
      <c r="Z25" s="517" t="s">
        <v>171</v>
      </c>
      <c r="AA25" s="497"/>
      <c r="AB25" s="497"/>
      <c r="AC25" s="497"/>
      <c r="AD25" s="497"/>
      <c r="AE25" s="497"/>
      <c r="AF25" s="497"/>
      <c r="AG25" s="498"/>
      <c r="AH25" s="518">
        <v>59</v>
      </c>
      <c r="AI25" s="519"/>
      <c r="AJ25" s="519"/>
      <c r="AK25" s="519"/>
      <c r="AL25" s="561"/>
      <c r="AM25" s="518">
        <v>157353</v>
      </c>
      <c r="AN25" s="519"/>
      <c r="AO25" s="519"/>
      <c r="AP25" s="519"/>
      <c r="AQ25" s="519"/>
      <c r="AR25" s="561"/>
      <c r="AS25" s="518">
        <v>2667</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1543509</v>
      </c>
      <c r="BO25" s="431"/>
      <c r="BP25" s="431"/>
      <c r="BQ25" s="431"/>
      <c r="BR25" s="431"/>
      <c r="BS25" s="431"/>
      <c r="BT25" s="431"/>
      <c r="BU25" s="432"/>
      <c r="BV25" s="430">
        <v>1312341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6400</v>
      </c>
      <c r="R26" s="519"/>
      <c r="S26" s="519"/>
      <c r="T26" s="519"/>
      <c r="U26" s="519"/>
      <c r="V26" s="561"/>
      <c r="W26" s="620"/>
      <c r="X26" s="608"/>
      <c r="Y26" s="609"/>
      <c r="Z26" s="517" t="s">
        <v>174</v>
      </c>
      <c r="AA26" s="630"/>
      <c r="AB26" s="630"/>
      <c r="AC26" s="630"/>
      <c r="AD26" s="630"/>
      <c r="AE26" s="630"/>
      <c r="AF26" s="630"/>
      <c r="AG26" s="631"/>
      <c r="AH26" s="518">
        <v>4</v>
      </c>
      <c r="AI26" s="519"/>
      <c r="AJ26" s="519"/>
      <c r="AK26" s="519"/>
      <c r="AL26" s="561"/>
      <c r="AM26" s="518">
        <v>10280</v>
      </c>
      <c r="AN26" s="519"/>
      <c r="AO26" s="519"/>
      <c r="AP26" s="519"/>
      <c r="AQ26" s="519"/>
      <c r="AR26" s="561"/>
      <c r="AS26" s="518">
        <v>2570</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4400</v>
      </c>
      <c r="R27" s="519"/>
      <c r="S27" s="519"/>
      <c r="T27" s="519"/>
      <c r="U27" s="519"/>
      <c r="V27" s="561"/>
      <c r="W27" s="620"/>
      <c r="X27" s="608"/>
      <c r="Y27" s="609"/>
      <c r="Z27" s="517" t="s">
        <v>179</v>
      </c>
      <c r="AA27" s="497"/>
      <c r="AB27" s="497"/>
      <c r="AC27" s="497"/>
      <c r="AD27" s="497"/>
      <c r="AE27" s="497"/>
      <c r="AF27" s="497"/>
      <c r="AG27" s="498"/>
      <c r="AH27" s="518">
        <v>1</v>
      </c>
      <c r="AI27" s="519"/>
      <c r="AJ27" s="519"/>
      <c r="AK27" s="519"/>
      <c r="AL27" s="561"/>
      <c r="AM27" s="518" t="s">
        <v>180</v>
      </c>
      <c r="AN27" s="519"/>
      <c r="AO27" s="519"/>
      <c r="AP27" s="519"/>
      <c r="AQ27" s="519"/>
      <c r="AR27" s="561"/>
      <c r="AS27" s="518" t="s">
        <v>180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145581</v>
      </c>
      <c r="BO27" s="644"/>
      <c r="BP27" s="644"/>
      <c r="BQ27" s="644"/>
      <c r="BR27" s="644"/>
      <c r="BS27" s="644"/>
      <c r="BT27" s="644"/>
      <c r="BU27" s="645"/>
      <c r="BV27" s="643">
        <v>145317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3750</v>
      </c>
      <c r="R28" s="519"/>
      <c r="S28" s="519"/>
      <c r="T28" s="519"/>
      <c r="U28" s="519"/>
      <c r="V28" s="561"/>
      <c r="W28" s="620"/>
      <c r="X28" s="608"/>
      <c r="Y28" s="609"/>
      <c r="Z28" s="517" t="s">
        <v>183</v>
      </c>
      <c r="AA28" s="497"/>
      <c r="AB28" s="497"/>
      <c r="AC28" s="497"/>
      <c r="AD28" s="497"/>
      <c r="AE28" s="497"/>
      <c r="AF28" s="497"/>
      <c r="AG28" s="498"/>
      <c r="AH28" s="518" t="s">
        <v>177</v>
      </c>
      <c r="AI28" s="519"/>
      <c r="AJ28" s="519"/>
      <c r="AK28" s="519"/>
      <c r="AL28" s="561"/>
      <c r="AM28" s="518" t="s">
        <v>177</v>
      </c>
      <c r="AN28" s="519"/>
      <c r="AO28" s="519"/>
      <c r="AP28" s="519"/>
      <c r="AQ28" s="519"/>
      <c r="AR28" s="561"/>
      <c r="AS28" s="518" t="s">
        <v>135</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6295539</v>
      </c>
      <c r="BO28" s="431"/>
      <c r="BP28" s="431"/>
      <c r="BQ28" s="431"/>
      <c r="BR28" s="431"/>
      <c r="BS28" s="431"/>
      <c r="BT28" s="431"/>
      <c r="BU28" s="432"/>
      <c r="BV28" s="430">
        <v>6611174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13</v>
      </c>
      <c r="M29" s="519"/>
      <c r="N29" s="519"/>
      <c r="O29" s="519"/>
      <c r="P29" s="561"/>
      <c r="Q29" s="518">
        <v>3550</v>
      </c>
      <c r="R29" s="519"/>
      <c r="S29" s="519"/>
      <c r="T29" s="519"/>
      <c r="U29" s="519"/>
      <c r="V29" s="561"/>
      <c r="W29" s="621"/>
      <c r="X29" s="622"/>
      <c r="Y29" s="623"/>
      <c r="Z29" s="517" t="s">
        <v>186</v>
      </c>
      <c r="AA29" s="497"/>
      <c r="AB29" s="497"/>
      <c r="AC29" s="497"/>
      <c r="AD29" s="497"/>
      <c r="AE29" s="497"/>
      <c r="AF29" s="497"/>
      <c r="AG29" s="498"/>
      <c r="AH29" s="518">
        <v>331</v>
      </c>
      <c r="AI29" s="519"/>
      <c r="AJ29" s="519"/>
      <c r="AK29" s="519"/>
      <c r="AL29" s="561"/>
      <c r="AM29" s="518">
        <v>944769</v>
      </c>
      <c r="AN29" s="519"/>
      <c r="AO29" s="519"/>
      <c r="AP29" s="519"/>
      <c r="AQ29" s="519"/>
      <c r="AR29" s="561"/>
      <c r="AS29" s="518">
        <v>2854</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103271</v>
      </c>
      <c r="BO29" s="468"/>
      <c r="BP29" s="468"/>
      <c r="BQ29" s="468"/>
      <c r="BR29" s="468"/>
      <c r="BS29" s="468"/>
      <c r="BT29" s="468"/>
      <c r="BU29" s="469"/>
      <c r="BV29" s="467">
        <v>101956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93.1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1849056</v>
      </c>
      <c r="BO30" s="644"/>
      <c r="BP30" s="644"/>
      <c r="BQ30" s="644"/>
      <c r="BR30" s="644"/>
      <c r="BS30" s="644"/>
      <c r="BT30" s="644"/>
      <c r="BU30" s="645"/>
      <c r="BV30" s="643">
        <v>2000280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196</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195</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かほく市国民健康保険特別会計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IF('各会計、関係団体の財政状況及び健全化判断比率'!B31="","",'各会計、関係団体の財政状況及び健全化判断比率'!B31)</f>
        <v>かほく市水道事業会計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河北郡市広域事務組合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かほく市土地開発公社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かほく市営バス事業特別会計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かほく市後期高齢者医療特別会計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IF('各会計、関係団体の財政状況及び健全化判断比率'!B32="","",'各会計、関係団体の財政状況及び健全化判断比率'!B32)</f>
        <v>かほく市下水道事業会計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石川県市町村職員退職手当組合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かほく市公共施設管理公社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かほく市墓地特別会計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かほく市介護保険特別会計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石川県市町村消防団員等公務災害補償等組合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株式会社高松レストハウス</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かほく市ケーブルテレビ事業特別会計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石川県後期高齢者医療連合会（一般会計）</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社会福祉法人相生会</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〇</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石川県後期高齢者医療連合会（後期高齢者医療特別会計）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石川県市町村消防賞じゅつ金組合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xhl7AmExZjg7HsgwZHVtm5leBqU60utAaiOoJISJ1YYydkV8wQ2MWfC+qobr0ig/o162wBRYZEHxOzVe6o78kg==" saltValue="zBJ5E/GCoHxGBj5rF924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557</v>
      </c>
      <c r="D34" s="1248"/>
      <c r="E34" s="1249"/>
      <c r="F34" s="32">
        <v>7.23</v>
      </c>
      <c r="G34" s="33">
        <v>8.31</v>
      </c>
      <c r="H34" s="33">
        <v>9.2200000000000006</v>
      </c>
      <c r="I34" s="33">
        <v>9.74</v>
      </c>
      <c r="J34" s="34">
        <v>9.27</v>
      </c>
      <c r="K34" s="22"/>
      <c r="L34" s="22"/>
      <c r="M34" s="22"/>
      <c r="N34" s="22"/>
      <c r="O34" s="22"/>
      <c r="P34" s="22"/>
    </row>
    <row r="35" spans="1:16" ht="39" customHeight="1" x14ac:dyDescent="0.15">
      <c r="A35" s="22"/>
      <c r="B35" s="35"/>
      <c r="C35" s="1242" t="s">
        <v>558</v>
      </c>
      <c r="D35" s="1243"/>
      <c r="E35" s="1244"/>
      <c r="F35" s="36">
        <v>1.34</v>
      </c>
      <c r="G35" s="37">
        <v>1.6</v>
      </c>
      <c r="H35" s="37">
        <v>2</v>
      </c>
      <c r="I35" s="37">
        <v>3</v>
      </c>
      <c r="J35" s="38">
        <v>3.77</v>
      </c>
      <c r="K35" s="22"/>
      <c r="L35" s="22"/>
      <c r="M35" s="22"/>
      <c r="N35" s="22"/>
      <c r="O35" s="22"/>
      <c r="P35" s="22"/>
    </row>
    <row r="36" spans="1:16" ht="39" customHeight="1" x14ac:dyDescent="0.15">
      <c r="A36" s="22"/>
      <c r="B36" s="35"/>
      <c r="C36" s="1242" t="s">
        <v>559</v>
      </c>
      <c r="D36" s="1243"/>
      <c r="E36" s="1244"/>
      <c r="F36" s="36">
        <v>8.31</v>
      </c>
      <c r="G36" s="37">
        <v>6.49</v>
      </c>
      <c r="H36" s="37">
        <v>2.67</v>
      </c>
      <c r="I36" s="37">
        <v>4.58</v>
      </c>
      <c r="J36" s="38">
        <v>3.75</v>
      </c>
      <c r="K36" s="22"/>
      <c r="L36" s="22"/>
      <c r="M36" s="22"/>
      <c r="N36" s="22"/>
      <c r="O36" s="22"/>
      <c r="P36" s="22"/>
    </row>
    <row r="37" spans="1:16" ht="39" customHeight="1" x14ac:dyDescent="0.15">
      <c r="A37" s="22"/>
      <c r="B37" s="35"/>
      <c r="C37" s="1242" t="s">
        <v>560</v>
      </c>
      <c r="D37" s="1243"/>
      <c r="E37" s="1244"/>
      <c r="F37" s="36">
        <v>0.28999999999999998</v>
      </c>
      <c r="G37" s="37">
        <v>0.61</v>
      </c>
      <c r="H37" s="37">
        <v>1.68</v>
      </c>
      <c r="I37" s="37">
        <v>0.53</v>
      </c>
      <c r="J37" s="38">
        <v>0.65</v>
      </c>
      <c r="K37" s="22"/>
      <c r="L37" s="22"/>
      <c r="M37" s="22"/>
      <c r="N37" s="22"/>
      <c r="O37" s="22"/>
      <c r="P37" s="22"/>
    </row>
    <row r="38" spans="1:16" ht="39" customHeight="1" x14ac:dyDescent="0.15">
      <c r="A38" s="22"/>
      <c r="B38" s="35"/>
      <c r="C38" s="1242" t="s">
        <v>561</v>
      </c>
      <c r="D38" s="1243"/>
      <c r="E38" s="1244"/>
      <c r="F38" s="36">
        <v>0.68</v>
      </c>
      <c r="G38" s="37">
        <v>0.72</v>
      </c>
      <c r="H38" s="37">
        <v>0.74</v>
      </c>
      <c r="I38" s="37">
        <v>0.61</v>
      </c>
      <c r="J38" s="38">
        <v>0.53</v>
      </c>
      <c r="K38" s="22"/>
      <c r="L38" s="22"/>
      <c r="M38" s="22"/>
      <c r="N38" s="22"/>
      <c r="O38" s="22"/>
      <c r="P38" s="22"/>
    </row>
    <row r="39" spans="1:16" ht="39" customHeight="1" x14ac:dyDescent="0.15">
      <c r="A39" s="22"/>
      <c r="B39" s="35"/>
      <c r="C39" s="1242" t="s">
        <v>562</v>
      </c>
      <c r="D39" s="1243"/>
      <c r="E39" s="1244"/>
      <c r="F39" s="36">
        <v>0.24</v>
      </c>
      <c r="G39" s="37">
        <v>0.28999999999999998</v>
      </c>
      <c r="H39" s="37">
        <v>0.34</v>
      </c>
      <c r="I39" s="37">
        <v>0.39</v>
      </c>
      <c r="J39" s="38">
        <v>0.05</v>
      </c>
      <c r="K39" s="22"/>
      <c r="L39" s="22"/>
      <c r="M39" s="22"/>
      <c r="N39" s="22"/>
      <c r="O39" s="22"/>
      <c r="P39" s="22"/>
    </row>
    <row r="40" spans="1:16" ht="39" customHeight="1" x14ac:dyDescent="0.15">
      <c r="A40" s="22"/>
      <c r="B40" s="35"/>
      <c r="C40" s="1242" t="s">
        <v>563</v>
      </c>
      <c r="D40" s="1243"/>
      <c r="E40" s="1244"/>
      <c r="F40" s="36">
        <v>0</v>
      </c>
      <c r="G40" s="37">
        <v>0.02</v>
      </c>
      <c r="H40" s="37">
        <v>0.02</v>
      </c>
      <c r="I40" s="37">
        <v>0.02</v>
      </c>
      <c r="J40" s="38">
        <v>0.02</v>
      </c>
      <c r="K40" s="22"/>
      <c r="L40" s="22"/>
      <c r="M40" s="22"/>
      <c r="N40" s="22"/>
      <c r="O40" s="22"/>
      <c r="P40" s="22"/>
    </row>
    <row r="41" spans="1:16" ht="39" customHeight="1" x14ac:dyDescent="0.15">
      <c r="A41" s="22"/>
      <c r="B41" s="35"/>
      <c r="C41" s="1242" t="s">
        <v>564</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565</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566</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KUzG4wLpGsD1O/ROszL4Weq+Vo6EPDeZ/e9KF75JjAbbDTJvUu+iDDnCqUs0LtTQQdKcs0MVmBKlleKLpB6vA==" saltValue="Ypd7dilqWmhutESanrq1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2539</v>
      </c>
      <c r="L45" s="60">
        <v>2730</v>
      </c>
      <c r="M45" s="60">
        <v>2754</v>
      </c>
      <c r="N45" s="60">
        <v>2834</v>
      </c>
      <c r="O45" s="61">
        <v>2806</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x14ac:dyDescent="0.15">
      <c r="A48" s="48"/>
      <c r="B48" s="1252"/>
      <c r="C48" s="1253"/>
      <c r="D48" s="62"/>
      <c r="E48" s="1258" t="s">
        <v>14</v>
      </c>
      <c r="F48" s="1258"/>
      <c r="G48" s="1258"/>
      <c r="H48" s="1258"/>
      <c r="I48" s="1258"/>
      <c r="J48" s="1259"/>
      <c r="K48" s="63">
        <v>966</v>
      </c>
      <c r="L48" s="64">
        <v>976</v>
      </c>
      <c r="M48" s="64">
        <v>1000</v>
      </c>
      <c r="N48" s="64">
        <v>990</v>
      </c>
      <c r="O48" s="65">
        <v>937</v>
      </c>
      <c r="P48" s="48"/>
      <c r="Q48" s="48"/>
      <c r="R48" s="48"/>
      <c r="S48" s="48"/>
      <c r="T48" s="48"/>
      <c r="U48" s="48"/>
    </row>
    <row r="49" spans="1:21" ht="30.75" customHeight="1" x14ac:dyDescent="0.15">
      <c r="A49" s="48"/>
      <c r="B49" s="1252"/>
      <c r="C49" s="1253"/>
      <c r="D49" s="62"/>
      <c r="E49" s="1258" t="s">
        <v>15</v>
      </c>
      <c r="F49" s="1258"/>
      <c r="G49" s="1258"/>
      <c r="H49" s="1258"/>
      <c r="I49" s="1258"/>
      <c r="J49" s="1259"/>
      <c r="K49" s="63">
        <v>301</v>
      </c>
      <c r="L49" s="64">
        <v>299</v>
      </c>
      <c r="M49" s="64">
        <v>211</v>
      </c>
      <c r="N49" s="64">
        <v>94</v>
      </c>
      <c r="O49" s="65">
        <v>74</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507</v>
      </c>
      <c r="L50" s="64" t="s">
        <v>507</v>
      </c>
      <c r="M50" s="64" t="s">
        <v>507</v>
      </c>
      <c r="N50" s="64" t="s">
        <v>507</v>
      </c>
      <c r="O50" s="65" t="s">
        <v>507</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t="s">
        <v>507</v>
      </c>
      <c r="M51" s="64" t="s">
        <v>507</v>
      </c>
      <c r="N51" s="64" t="s">
        <v>507</v>
      </c>
      <c r="O51" s="65" t="s">
        <v>507</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3039</v>
      </c>
      <c r="L52" s="64">
        <v>3146</v>
      </c>
      <c r="M52" s="64">
        <v>3079</v>
      </c>
      <c r="N52" s="64">
        <v>3025</v>
      </c>
      <c r="O52" s="65">
        <v>2938</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767</v>
      </c>
      <c r="L53" s="69">
        <v>859</v>
      </c>
      <c r="M53" s="69">
        <v>886</v>
      </c>
      <c r="N53" s="69">
        <v>893</v>
      </c>
      <c r="O53" s="70">
        <v>879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585</v>
      </c>
      <c r="L57" s="84" t="s">
        <v>585</v>
      </c>
      <c r="M57" s="84" t="s">
        <v>585</v>
      </c>
      <c r="N57" s="84" t="s">
        <v>585</v>
      </c>
      <c r="O57" s="85" t="s">
        <v>585</v>
      </c>
    </row>
    <row r="58" spans="1:21" ht="31.5" customHeight="1" thickBot="1" x14ac:dyDescent="0.2">
      <c r="B58" s="1268"/>
      <c r="C58" s="1269"/>
      <c r="D58" s="1273" t="s">
        <v>26</v>
      </c>
      <c r="E58" s="1274"/>
      <c r="F58" s="1274"/>
      <c r="G58" s="1274"/>
      <c r="H58" s="1274"/>
      <c r="I58" s="1274"/>
      <c r="J58" s="1275"/>
      <c r="K58" s="86" t="s">
        <v>585</v>
      </c>
      <c r="L58" s="87" t="s">
        <v>585</v>
      </c>
      <c r="M58" s="87" t="s">
        <v>585</v>
      </c>
      <c r="N58" s="87" t="s">
        <v>585</v>
      </c>
      <c r="O58" s="88" t="s">
        <v>585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RXsGuYAvfpGCv5P/1lI15mmOe7E4/OSOrn0sJS9dRfTfWlX1WUyd136kDsPPQHKqMP78QBNQSBH5m+yjNqQ1w==" saltValue="HOzICyIuHl1KVgeKGuj2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76" t="s">
        <v>29</v>
      </c>
      <c r="C41" s="1277"/>
      <c r="D41" s="102"/>
      <c r="E41" s="1282" t="s">
        <v>30</v>
      </c>
      <c r="F41" s="1282"/>
      <c r="G41" s="1282"/>
      <c r="H41" s="1283"/>
      <c r="I41" s="103">
        <v>27597</v>
      </c>
      <c r="J41" s="104">
        <v>26310</v>
      </c>
      <c r="K41" s="104">
        <v>24991</v>
      </c>
      <c r="L41" s="104">
        <v>23933</v>
      </c>
      <c r="M41" s="105">
        <v>23652</v>
      </c>
    </row>
    <row r="42" spans="2:13" ht="27.75" customHeight="1" x14ac:dyDescent="0.15">
      <c r="B42" s="1278"/>
      <c r="C42" s="1279"/>
      <c r="D42" s="106"/>
      <c r="E42" s="1284" t="s">
        <v>31</v>
      </c>
      <c r="F42" s="1284"/>
      <c r="G42" s="1284"/>
      <c r="H42" s="1285"/>
      <c r="I42" s="107" t="s">
        <v>507</v>
      </c>
      <c r="J42" s="108">
        <v>41</v>
      </c>
      <c r="K42" s="108">
        <v>42</v>
      </c>
      <c r="L42" s="108">
        <v>42</v>
      </c>
      <c r="M42" s="109" t="s">
        <v>507</v>
      </c>
    </row>
    <row r="43" spans="2:13" ht="27.75" customHeight="1" x14ac:dyDescent="0.15">
      <c r="B43" s="1278"/>
      <c r="C43" s="1279"/>
      <c r="D43" s="106"/>
      <c r="E43" s="1284" t="s">
        <v>32</v>
      </c>
      <c r="F43" s="1284"/>
      <c r="G43" s="1284"/>
      <c r="H43" s="1285"/>
      <c r="I43" s="107">
        <v>10944</v>
      </c>
      <c r="J43" s="108">
        <v>9909</v>
      </c>
      <c r="K43" s="108">
        <v>9074</v>
      </c>
      <c r="L43" s="108">
        <v>8734</v>
      </c>
      <c r="M43" s="109">
        <v>8282</v>
      </c>
    </row>
    <row r="44" spans="2:13" ht="27.75" customHeight="1" x14ac:dyDescent="0.15">
      <c r="B44" s="1278"/>
      <c r="C44" s="1279"/>
      <c r="D44" s="106"/>
      <c r="E44" s="1284" t="s">
        <v>33</v>
      </c>
      <c r="F44" s="1284"/>
      <c r="G44" s="1284"/>
      <c r="H44" s="1285"/>
      <c r="I44" s="107">
        <v>866</v>
      </c>
      <c r="J44" s="108">
        <v>574</v>
      </c>
      <c r="K44" s="108">
        <v>368</v>
      </c>
      <c r="L44" s="108">
        <v>279</v>
      </c>
      <c r="M44" s="109">
        <v>231</v>
      </c>
    </row>
    <row r="45" spans="2:13" ht="27.75" customHeight="1" x14ac:dyDescent="0.15">
      <c r="B45" s="1278"/>
      <c r="C45" s="1279"/>
      <c r="D45" s="106"/>
      <c r="E45" s="1284" t="s">
        <v>34</v>
      </c>
      <c r="F45" s="1284"/>
      <c r="G45" s="1284"/>
      <c r="H45" s="1285"/>
      <c r="I45" s="107">
        <v>2476</v>
      </c>
      <c r="J45" s="108">
        <v>2459</v>
      </c>
      <c r="K45" s="108">
        <v>2336</v>
      </c>
      <c r="L45" s="108">
        <v>2285</v>
      </c>
      <c r="M45" s="109">
        <v>2251</v>
      </c>
    </row>
    <row r="46" spans="2:13" ht="27.75" customHeight="1" x14ac:dyDescent="0.15">
      <c r="B46" s="1278"/>
      <c r="C46" s="1279"/>
      <c r="D46" s="110"/>
      <c r="E46" s="1284" t="s">
        <v>35</v>
      </c>
      <c r="F46" s="1284"/>
      <c r="G46" s="1284"/>
      <c r="H46" s="1285"/>
      <c r="I46" s="107">
        <v>109</v>
      </c>
      <c r="J46" s="108">
        <v>85</v>
      </c>
      <c r="K46" s="108">
        <v>69</v>
      </c>
      <c r="L46" s="108">
        <v>63</v>
      </c>
      <c r="M46" s="109">
        <v>5</v>
      </c>
    </row>
    <row r="47" spans="2:13" ht="27.75" customHeight="1" x14ac:dyDescent="0.15">
      <c r="B47" s="1278"/>
      <c r="C47" s="1279"/>
      <c r="D47" s="111"/>
      <c r="E47" s="1286" t="s">
        <v>36</v>
      </c>
      <c r="F47" s="1287"/>
      <c r="G47" s="1287"/>
      <c r="H47" s="1288"/>
      <c r="I47" s="107" t="s">
        <v>507</v>
      </c>
      <c r="J47" s="108" t="s">
        <v>507</v>
      </c>
      <c r="K47" s="108" t="s">
        <v>507</v>
      </c>
      <c r="L47" s="108" t="s">
        <v>507</v>
      </c>
      <c r="M47" s="109" t="s">
        <v>507</v>
      </c>
    </row>
    <row r="48" spans="2:13" ht="27.75" customHeight="1" x14ac:dyDescent="0.15">
      <c r="B48" s="1278"/>
      <c r="C48" s="1279"/>
      <c r="D48" s="106"/>
      <c r="E48" s="1284" t="s">
        <v>37</v>
      </c>
      <c r="F48" s="1284"/>
      <c r="G48" s="1284"/>
      <c r="H48" s="1285"/>
      <c r="I48" s="107" t="s">
        <v>507</v>
      </c>
      <c r="J48" s="108" t="s">
        <v>507</v>
      </c>
      <c r="K48" s="108" t="s">
        <v>507</v>
      </c>
      <c r="L48" s="108" t="s">
        <v>507</v>
      </c>
      <c r="M48" s="109" t="s">
        <v>507</v>
      </c>
    </row>
    <row r="49" spans="2:13" ht="27.75" customHeight="1" x14ac:dyDescent="0.15">
      <c r="B49" s="1280"/>
      <c r="C49" s="1281"/>
      <c r="D49" s="106"/>
      <c r="E49" s="1284" t="s">
        <v>38</v>
      </c>
      <c r="F49" s="1284"/>
      <c r="G49" s="1284"/>
      <c r="H49" s="1285"/>
      <c r="I49" s="107" t="s">
        <v>507</v>
      </c>
      <c r="J49" s="108" t="s">
        <v>507</v>
      </c>
      <c r="K49" s="108" t="s">
        <v>507</v>
      </c>
      <c r="L49" s="108" t="s">
        <v>507</v>
      </c>
      <c r="M49" s="109" t="s">
        <v>507</v>
      </c>
    </row>
    <row r="50" spans="2:13" ht="27.75" customHeight="1" x14ac:dyDescent="0.15">
      <c r="B50" s="1289" t="s">
        <v>39</v>
      </c>
      <c r="C50" s="1290"/>
      <c r="D50" s="112"/>
      <c r="E50" s="1284" t="s">
        <v>40</v>
      </c>
      <c r="F50" s="1284"/>
      <c r="G50" s="1284"/>
      <c r="H50" s="1285"/>
      <c r="I50" s="107">
        <v>6152</v>
      </c>
      <c r="J50" s="108">
        <v>6746</v>
      </c>
      <c r="K50" s="108">
        <v>7419</v>
      </c>
      <c r="L50" s="108">
        <v>7525</v>
      </c>
      <c r="M50" s="109">
        <v>7201</v>
      </c>
    </row>
    <row r="51" spans="2:13" ht="27.75" customHeight="1" x14ac:dyDescent="0.15">
      <c r="B51" s="1278"/>
      <c r="C51" s="1279"/>
      <c r="D51" s="106"/>
      <c r="E51" s="1284" t="s">
        <v>41</v>
      </c>
      <c r="F51" s="1284"/>
      <c r="G51" s="1284"/>
      <c r="H51" s="1285"/>
      <c r="I51" s="107">
        <v>3633</v>
      </c>
      <c r="J51" s="108">
        <v>3216</v>
      </c>
      <c r="K51" s="108">
        <v>2969</v>
      </c>
      <c r="L51" s="108">
        <v>2863</v>
      </c>
      <c r="M51" s="109">
        <v>2708</v>
      </c>
    </row>
    <row r="52" spans="2:13" ht="27.75" customHeight="1" x14ac:dyDescent="0.15">
      <c r="B52" s="1280"/>
      <c r="C52" s="1281"/>
      <c r="D52" s="106"/>
      <c r="E52" s="1284" t="s">
        <v>42</v>
      </c>
      <c r="F52" s="1284"/>
      <c r="G52" s="1284"/>
      <c r="H52" s="1285"/>
      <c r="I52" s="107">
        <v>28002</v>
      </c>
      <c r="J52" s="108">
        <v>26333</v>
      </c>
      <c r="K52" s="108">
        <v>24762</v>
      </c>
      <c r="L52" s="108">
        <v>23208</v>
      </c>
      <c r="M52" s="109">
        <v>21616</v>
      </c>
    </row>
    <row r="53" spans="2:13" ht="27.75" customHeight="1" thickBot="1" x14ac:dyDescent="0.2">
      <c r="B53" s="1291" t="s">
        <v>43</v>
      </c>
      <c r="C53" s="1292"/>
      <c r="D53" s="113"/>
      <c r="E53" s="1293" t="s">
        <v>44</v>
      </c>
      <c r="F53" s="1293"/>
      <c r="G53" s="1293"/>
      <c r="H53" s="1294"/>
      <c r="I53" s="114">
        <v>4204</v>
      </c>
      <c r="J53" s="115">
        <v>3084</v>
      </c>
      <c r="K53" s="115">
        <v>1730</v>
      </c>
      <c r="L53" s="115">
        <v>1740</v>
      </c>
      <c r="M53" s="116">
        <v>2896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8Jyxym/vpB0pp9QwhDxgP5hJKAiMzgcJGLO7CgVor0l3LOxt4yQ8F9zU/GrnIOknU/IDpYib/vlxeAgpj+QeA==" saltValue="GbpbkUg/scafTtLDO1uX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47</v>
      </c>
      <c r="D55" s="1303"/>
      <c r="E55" s="1304"/>
      <c r="F55" s="128">
        <v>6623</v>
      </c>
      <c r="G55" s="128">
        <v>6611</v>
      </c>
      <c r="H55" s="129">
        <v>6296</v>
      </c>
    </row>
    <row r="56" spans="2:8" ht="52.5" customHeight="1" x14ac:dyDescent="0.15">
      <c r="B56" s="130"/>
      <c r="C56" s="1305" t="s">
        <v>48</v>
      </c>
      <c r="D56" s="1305"/>
      <c r="E56" s="1306"/>
      <c r="F56" s="131">
        <v>101</v>
      </c>
      <c r="G56" s="131">
        <v>102</v>
      </c>
      <c r="H56" s="132">
        <v>103</v>
      </c>
    </row>
    <row r="57" spans="2:8" ht="53.25" customHeight="1" x14ac:dyDescent="0.15">
      <c r="B57" s="130"/>
      <c r="C57" s="1307" t="s">
        <v>49</v>
      </c>
      <c r="D57" s="1307"/>
      <c r="E57" s="1308"/>
      <c r="F57" s="133">
        <v>2114</v>
      </c>
      <c r="G57" s="133">
        <v>2000</v>
      </c>
      <c r="H57" s="134">
        <v>1849</v>
      </c>
    </row>
    <row r="58" spans="2:8" ht="45.75" customHeight="1" x14ac:dyDescent="0.15">
      <c r="B58" s="135"/>
      <c r="C58" s="1295" t="s">
        <v>586</v>
      </c>
      <c r="D58" s="1296"/>
      <c r="E58" s="1297"/>
      <c r="F58" s="136">
        <v>1696</v>
      </c>
      <c r="G58" s="136">
        <v>1560</v>
      </c>
      <c r="H58" s="137">
        <v>1356</v>
      </c>
    </row>
    <row r="59" spans="2:8" ht="45.75" customHeight="1" x14ac:dyDescent="0.15">
      <c r="B59" s="135"/>
      <c r="C59" s="1295" t="s">
        <v>587</v>
      </c>
      <c r="D59" s="1296"/>
      <c r="E59" s="1297"/>
      <c r="F59" s="136">
        <v>213</v>
      </c>
      <c r="G59" s="136">
        <v>222</v>
      </c>
      <c r="H59" s="137">
        <v>227</v>
      </c>
    </row>
    <row r="60" spans="2:8" ht="45.75" customHeight="1" x14ac:dyDescent="0.15">
      <c r="B60" s="135"/>
      <c r="C60" s="1295" t="s">
        <v>588</v>
      </c>
      <c r="D60" s="1296"/>
      <c r="E60" s="1297"/>
      <c r="F60" s="136">
        <v>64</v>
      </c>
      <c r="G60" s="136">
        <v>64</v>
      </c>
      <c r="H60" s="137">
        <v>65</v>
      </c>
    </row>
    <row r="61" spans="2:8" ht="45.75" customHeight="1" x14ac:dyDescent="0.15">
      <c r="B61" s="135"/>
      <c r="C61" s="1295" t="s">
        <v>589</v>
      </c>
      <c r="D61" s="1296"/>
      <c r="E61" s="1297"/>
      <c r="F61" s="136">
        <v>27</v>
      </c>
      <c r="G61" s="136">
        <v>45</v>
      </c>
      <c r="H61" s="137">
        <v>59</v>
      </c>
    </row>
    <row r="62" spans="2:8" ht="45.75" customHeight="1" thickBot="1" x14ac:dyDescent="0.2">
      <c r="B62" s="138"/>
      <c r="C62" s="1298" t="s">
        <v>590</v>
      </c>
      <c r="D62" s="1299"/>
      <c r="E62" s="1300"/>
      <c r="F62" s="139">
        <v>3</v>
      </c>
      <c r="G62" s="139">
        <v>3</v>
      </c>
      <c r="H62" s="140">
        <v>43</v>
      </c>
    </row>
    <row r="63" spans="2:8" ht="52.5" customHeight="1" thickBot="1" x14ac:dyDescent="0.2">
      <c r="B63" s="141"/>
      <c r="C63" s="1301" t="s">
        <v>50</v>
      </c>
      <c r="D63" s="1301"/>
      <c r="E63" s="1302"/>
      <c r="F63" s="142">
        <v>8838</v>
      </c>
      <c r="G63" s="142">
        <v>8713</v>
      </c>
      <c r="H63" s="143">
        <v>8248</v>
      </c>
    </row>
    <row r="64" spans="2:8" ht="15" customHeight="1" x14ac:dyDescent="0.15"/>
  </sheetData>
  <sheetProtection algorithmName="SHA-512" hashValue="i3YtmUrJfsjnX/xSKW5PEPZHLPpqyJme38jo6ULm0HaP91SqKwLbbLFwrvVCfrG+MNBguX+tIzoMzobk1u7Dcg==" saltValue="86l9GysQXDOUnCzEs7Yr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549</v>
      </c>
      <c r="BQ50" s="1322"/>
      <c r="BR50" s="1322"/>
      <c r="BS50" s="1322"/>
      <c r="BT50" s="1322"/>
      <c r="BU50" s="1322"/>
      <c r="BV50" s="1322"/>
      <c r="BW50" s="1322"/>
      <c r="BX50" s="1322" t="s">
        <v>550</v>
      </c>
      <c r="BY50" s="1322"/>
      <c r="BZ50" s="1322"/>
      <c r="CA50" s="1322"/>
      <c r="CB50" s="1322"/>
      <c r="CC50" s="1322"/>
      <c r="CD50" s="1322"/>
      <c r="CE50" s="1322"/>
      <c r="CF50" s="1322" t="s">
        <v>551</v>
      </c>
      <c r="CG50" s="1322"/>
      <c r="CH50" s="1322"/>
      <c r="CI50" s="1322"/>
      <c r="CJ50" s="1322"/>
      <c r="CK50" s="1322"/>
      <c r="CL50" s="1322"/>
      <c r="CM50" s="1322"/>
      <c r="CN50" s="1322" t="s">
        <v>552</v>
      </c>
      <c r="CO50" s="1322"/>
      <c r="CP50" s="1322"/>
      <c r="CQ50" s="1322"/>
      <c r="CR50" s="1322"/>
      <c r="CS50" s="1322"/>
      <c r="CT50" s="1322"/>
      <c r="CU50" s="1322"/>
      <c r="CV50" s="1322" t="s">
        <v>553</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595</v>
      </c>
      <c r="AO51" s="1325"/>
      <c r="AP51" s="1325"/>
      <c r="AQ51" s="1325"/>
      <c r="AR51" s="1325"/>
      <c r="AS51" s="1325"/>
      <c r="AT51" s="1325"/>
      <c r="AU51" s="1325"/>
      <c r="AV51" s="1325"/>
      <c r="AW51" s="1325"/>
      <c r="AX51" s="1325"/>
      <c r="AY51" s="1325"/>
      <c r="AZ51" s="1325"/>
      <c r="BA51" s="1325"/>
      <c r="BB51" s="1325" t="s">
        <v>596</v>
      </c>
      <c r="BC51" s="1325"/>
      <c r="BD51" s="1325"/>
      <c r="BE51" s="1325"/>
      <c r="BF51" s="1325"/>
      <c r="BG51" s="1325"/>
      <c r="BH51" s="1325"/>
      <c r="BI51" s="1325"/>
      <c r="BJ51" s="1325"/>
      <c r="BK51" s="1325"/>
      <c r="BL51" s="1325"/>
      <c r="BM51" s="1325"/>
      <c r="BN51" s="1325"/>
      <c r="BO51" s="1325"/>
      <c r="BP51" s="1323">
        <v>53.6</v>
      </c>
      <c r="BQ51" s="1323"/>
      <c r="BR51" s="1323"/>
      <c r="BS51" s="1323"/>
      <c r="BT51" s="1323"/>
      <c r="BU51" s="1323"/>
      <c r="BV51" s="1323"/>
      <c r="BW51" s="1323"/>
      <c r="BX51" s="1323">
        <v>40.4</v>
      </c>
      <c r="BY51" s="1323"/>
      <c r="BZ51" s="1323"/>
      <c r="CA51" s="1323"/>
      <c r="CB51" s="1323"/>
      <c r="CC51" s="1323"/>
      <c r="CD51" s="1323"/>
      <c r="CE51" s="1323"/>
      <c r="CF51" s="1323">
        <v>22.5</v>
      </c>
      <c r="CG51" s="1323"/>
      <c r="CH51" s="1323"/>
      <c r="CI51" s="1323"/>
      <c r="CJ51" s="1323"/>
      <c r="CK51" s="1323"/>
      <c r="CL51" s="1323"/>
      <c r="CM51" s="1323"/>
      <c r="CN51" s="1323">
        <v>23.1</v>
      </c>
      <c r="CO51" s="1323"/>
      <c r="CP51" s="1323"/>
      <c r="CQ51" s="1323"/>
      <c r="CR51" s="1323"/>
      <c r="CS51" s="1323"/>
      <c r="CT51" s="1323"/>
      <c r="CU51" s="1323"/>
      <c r="CV51" s="1323">
        <v>38.200000000000003</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597</v>
      </c>
      <c r="BC53" s="1325"/>
      <c r="BD53" s="1325"/>
      <c r="BE53" s="1325"/>
      <c r="BF53" s="1325"/>
      <c r="BG53" s="1325"/>
      <c r="BH53" s="1325"/>
      <c r="BI53" s="1325"/>
      <c r="BJ53" s="1325"/>
      <c r="BK53" s="1325"/>
      <c r="BL53" s="1325"/>
      <c r="BM53" s="1325"/>
      <c r="BN53" s="1325"/>
      <c r="BO53" s="1325"/>
      <c r="BP53" s="1323">
        <v>49.5</v>
      </c>
      <c r="BQ53" s="1323"/>
      <c r="BR53" s="1323"/>
      <c r="BS53" s="1323"/>
      <c r="BT53" s="1323"/>
      <c r="BU53" s="1323"/>
      <c r="BV53" s="1323"/>
      <c r="BW53" s="1323"/>
      <c r="BX53" s="1323">
        <v>51.9</v>
      </c>
      <c r="BY53" s="1323"/>
      <c r="BZ53" s="1323"/>
      <c r="CA53" s="1323"/>
      <c r="CB53" s="1323"/>
      <c r="CC53" s="1323"/>
      <c r="CD53" s="1323"/>
      <c r="CE53" s="1323"/>
      <c r="CF53" s="1323">
        <v>53.7</v>
      </c>
      <c r="CG53" s="1323"/>
      <c r="CH53" s="1323"/>
      <c r="CI53" s="1323"/>
      <c r="CJ53" s="1323"/>
      <c r="CK53" s="1323"/>
      <c r="CL53" s="1323"/>
      <c r="CM53" s="1323"/>
      <c r="CN53" s="1323">
        <v>55.6</v>
      </c>
      <c r="CO53" s="1323"/>
      <c r="CP53" s="1323"/>
      <c r="CQ53" s="1323"/>
      <c r="CR53" s="1323"/>
      <c r="CS53" s="1323"/>
      <c r="CT53" s="1323"/>
      <c r="CU53" s="1323"/>
      <c r="CV53" s="1323">
        <v>56.5</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598</v>
      </c>
      <c r="AO55" s="1322"/>
      <c r="AP55" s="1322"/>
      <c r="AQ55" s="1322"/>
      <c r="AR55" s="1322"/>
      <c r="AS55" s="1322"/>
      <c r="AT55" s="1322"/>
      <c r="AU55" s="1322"/>
      <c r="AV55" s="1322"/>
      <c r="AW55" s="1322"/>
      <c r="AX55" s="1322"/>
      <c r="AY55" s="1322"/>
      <c r="AZ55" s="1322"/>
      <c r="BA55" s="1322"/>
      <c r="BB55" s="1325" t="s">
        <v>596</v>
      </c>
      <c r="BC55" s="1325"/>
      <c r="BD55" s="1325"/>
      <c r="BE55" s="1325"/>
      <c r="BF55" s="1325"/>
      <c r="BG55" s="1325"/>
      <c r="BH55" s="1325"/>
      <c r="BI55" s="1325"/>
      <c r="BJ55" s="1325"/>
      <c r="BK55" s="1325"/>
      <c r="BL55" s="1325"/>
      <c r="BM55" s="1325"/>
      <c r="BN55" s="1325"/>
      <c r="BO55" s="1325"/>
      <c r="BP55" s="1323">
        <v>56.8</v>
      </c>
      <c r="BQ55" s="1323"/>
      <c r="BR55" s="1323"/>
      <c r="BS55" s="1323"/>
      <c r="BT55" s="1323"/>
      <c r="BU55" s="1323"/>
      <c r="BV55" s="1323"/>
      <c r="BW55" s="1323"/>
      <c r="BX55" s="1323">
        <v>52.3</v>
      </c>
      <c r="BY55" s="1323"/>
      <c r="BZ55" s="1323"/>
      <c r="CA55" s="1323"/>
      <c r="CB55" s="1323"/>
      <c r="CC55" s="1323"/>
      <c r="CD55" s="1323"/>
      <c r="CE55" s="1323"/>
      <c r="CF55" s="1323">
        <v>55.4</v>
      </c>
      <c r="CG55" s="1323"/>
      <c r="CH55" s="1323"/>
      <c r="CI55" s="1323"/>
      <c r="CJ55" s="1323"/>
      <c r="CK55" s="1323"/>
      <c r="CL55" s="1323"/>
      <c r="CM55" s="1323"/>
      <c r="CN55" s="1323">
        <v>52.7</v>
      </c>
      <c r="CO55" s="1323"/>
      <c r="CP55" s="1323"/>
      <c r="CQ55" s="1323"/>
      <c r="CR55" s="1323"/>
      <c r="CS55" s="1323"/>
      <c r="CT55" s="1323"/>
      <c r="CU55" s="1323"/>
      <c r="CV55" s="1323">
        <v>49.7</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597</v>
      </c>
      <c r="BC57" s="1325"/>
      <c r="BD57" s="1325"/>
      <c r="BE57" s="1325"/>
      <c r="BF57" s="1325"/>
      <c r="BG57" s="1325"/>
      <c r="BH57" s="1325"/>
      <c r="BI57" s="1325"/>
      <c r="BJ57" s="1325"/>
      <c r="BK57" s="1325"/>
      <c r="BL57" s="1325"/>
      <c r="BM57" s="1325"/>
      <c r="BN57" s="1325"/>
      <c r="BO57" s="1325"/>
      <c r="BP57" s="1323">
        <v>54</v>
      </c>
      <c r="BQ57" s="1323"/>
      <c r="BR57" s="1323"/>
      <c r="BS57" s="1323"/>
      <c r="BT57" s="1323"/>
      <c r="BU57" s="1323"/>
      <c r="BV57" s="1323"/>
      <c r="BW57" s="1323"/>
      <c r="BX57" s="1323">
        <v>57.1</v>
      </c>
      <c r="BY57" s="1323"/>
      <c r="BZ57" s="1323"/>
      <c r="CA57" s="1323"/>
      <c r="CB57" s="1323"/>
      <c r="CC57" s="1323"/>
      <c r="CD57" s="1323"/>
      <c r="CE57" s="1323"/>
      <c r="CF57" s="1323">
        <v>58.7</v>
      </c>
      <c r="CG57" s="1323"/>
      <c r="CH57" s="1323"/>
      <c r="CI57" s="1323"/>
      <c r="CJ57" s="1323"/>
      <c r="CK57" s="1323"/>
      <c r="CL57" s="1323"/>
      <c r="CM57" s="1323"/>
      <c r="CN57" s="1323">
        <v>59.9</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549</v>
      </c>
      <c r="BQ72" s="1322"/>
      <c r="BR72" s="1322"/>
      <c r="BS72" s="1322"/>
      <c r="BT72" s="1322"/>
      <c r="BU72" s="1322"/>
      <c r="BV72" s="1322"/>
      <c r="BW72" s="1322"/>
      <c r="BX72" s="1322" t="s">
        <v>550</v>
      </c>
      <c r="BY72" s="1322"/>
      <c r="BZ72" s="1322"/>
      <c r="CA72" s="1322"/>
      <c r="CB72" s="1322"/>
      <c r="CC72" s="1322"/>
      <c r="CD72" s="1322"/>
      <c r="CE72" s="1322"/>
      <c r="CF72" s="1322" t="s">
        <v>551</v>
      </c>
      <c r="CG72" s="1322"/>
      <c r="CH72" s="1322"/>
      <c r="CI72" s="1322"/>
      <c r="CJ72" s="1322"/>
      <c r="CK72" s="1322"/>
      <c r="CL72" s="1322"/>
      <c r="CM72" s="1322"/>
      <c r="CN72" s="1322" t="s">
        <v>552</v>
      </c>
      <c r="CO72" s="1322"/>
      <c r="CP72" s="1322"/>
      <c r="CQ72" s="1322"/>
      <c r="CR72" s="1322"/>
      <c r="CS72" s="1322"/>
      <c r="CT72" s="1322"/>
      <c r="CU72" s="1322"/>
      <c r="CV72" s="1322" t="s">
        <v>553</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595</v>
      </c>
      <c r="AO73" s="1325"/>
      <c r="AP73" s="1325"/>
      <c r="AQ73" s="1325"/>
      <c r="AR73" s="1325"/>
      <c r="AS73" s="1325"/>
      <c r="AT73" s="1325"/>
      <c r="AU73" s="1325"/>
      <c r="AV73" s="1325"/>
      <c r="AW73" s="1325"/>
      <c r="AX73" s="1325"/>
      <c r="AY73" s="1325"/>
      <c r="AZ73" s="1325"/>
      <c r="BA73" s="1325"/>
      <c r="BB73" s="1325" t="s">
        <v>596</v>
      </c>
      <c r="BC73" s="1325"/>
      <c r="BD73" s="1325"/>
      <c r="BE73" s="1325"/>
      <c r="BF73" s="1325"/>
      <c r="BG73" s="1325"/>
      <c r="BH73" s="1325"/>
      <c r="BI73" s="1325"/>
      <c r="BJ73" s="1325"/>
      <c r="BK73" s="1325"/>
      <c r="BL73" s="1325"/>
      <c r="BM73" s="1325"/>
      <c r="BN73" s="1325"/>
      <c r="BO73" s="1325"/>
      <c r="BP73" s="1323">
        <v>53.6</v>
      </c>
      <c r="BQ73" s="1323"/>
      <c r="BR73" s="1323"/>
      <c r="BS73" s="1323"/>
      <c r="BT73" s="1323"/>
      <c r="BU73" s="1323"/>
      <c r="BV73" s="1323"/>
      <c r="BW73" s="1323"/>
      <c r="BX73" s="1323">
        <v>40.4</v>
      </c>
      <c r="BY73" s="1323"/>
      <c r="BZ73" s="1323"/>
      <c r="CA73" s="1323"/>
      <c r="CB73" s="1323"/>
      <c r="CC73" s="1323"/>
      <c r="CD73" s="1323"/>
      <c r="CE73" s="1323"/>
      <c r="CF73" s="1323">
        <v>22.5</v>
      </c>
      <c r="CG73" s="1323"/>
      <c r="CH73" s="1323"/>
      <c r="CI73" s="1323"/>
      <c r="CJ73" s="1323"/>
      <c r="CK73" s="1323"/>
      <c r="CL73" s="1323"/>
      <c r="CM73" s="1323"/>
      <c r="CN73" s="1323">
        <v>23.1</v>
      </c>
      <c r="CO73" s="1323"/>
      <c r="CP73" s="1323"/>
      <c r="CQ73" s="1323"/>
      <c r="CR73" s="1323"/>
      <c r="CS73" s="1323"/>
      <c r="CT73" s="1323"/>
      <c r="CU73" s="1323"/>
      <c r="CV73" s="1323">
        <v>38.200000000000003</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600</v>
      </c>
      <c r="BC75" s="1325"/>
      <c r="BD75" s="1325"/>
      <c r="BE75" s="1325"/>
      <c r="BF75" s="1325"/>
      <c r="BG75" s="1325"/>
      <c r="BH75" s="1325"/>
      <c r="BI75" s="1325"/>
      <c r="BJ75" s="1325"/>
      <c r="BK75" s="1325"/>
      <c r="BL75" s="1325"/>
      <c r="BM75" s="1325"/>
      <c r="BN75" s="1325"/>
      <c r="BO75" s="1325"/>
      <c r="BP75" s="1323">
        <v>9.6999999999999993</v>
      </c>
      <c r="BQ75" s="1323"/>
      <c r="BR75" s="1323"/>
      <c r="BS75" s="1323"/>
      <c r="BT75" s="1323"/>
      <c r="BU75" s="1323"/>
      <c r="BV75" s="1323"/>
      <c r="BW75" s="1323"/>
      <c r="BX75" s="1323">
        <v>10.1</v>
      </c>
      <c r="BY75" s="1323"/>
      <c r="BZ75" s="1323"/>
      <c r="CA75" s="1323"/>
      <c r="CB75" s="1323"/>
      <c r="CC75" s="1323"/>
      <c r="CD75" s="1323"/>
      <c r="CE75" s="1323"/>
      <c r="CF75" s="1323">
        <v>10.8</v>
      </c>
      <c r="CG75" s="1323"/>
      <c r="CH75" s="1323"/>
      <c r="CI75" s="1323"/>
      <c r="CJ75" s="1323"/>
      <c r="CK75" s="1323"/>
      <c r="CL75" s="1323"/>
      <c r="CM75" s="1323"/>
      <c r="CN75" s="1323">
        <v>11.5</v>
      </c>
      <c r="CO75" s="1323"/>
      <c r="CP75" s="1323"/>
      <c r="CQ75" s="1323"/>
      <c r="CR75" s="1323"/>
      <c r="CS75" s="1323"/>
      <c r="CT75" s="1323"/>
      <c r="CU75" s="1323"/>
      <c r="CV75" s="1323">
        <v>11.6</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598</v>
      </c>
      <c r="AO77" s="1322"/>
      <c r="AP77" s="1322"/>
      <c r="AQ77" s="1322"/>
      <c r="AR77" s="1322"/>
      <c r="AS77" s="1322"/>
      <c r="AT77" s="1322"/>
      <c r="AU77" s="1322"/>
      <c r="AV77" s="1322"/>
      <c r="AW77" s="1322"/>
      <c r="AX77" s="1322"/>
      <c r="AY77" s="1322"/>
      <c r="AZ77" s="1322"/>
      <c r="BA77" s="1322"/>
      <c r="BB77" s="1325" t="s">
        <v>596</v>
      </c>
      <c r="BC77" s="1325"/>
      <c r="BD77" s="1325"/>
      <c r="BE77" s="1325"/>
      <c r="BF77" s="1325"/>
      <c r="BG77" s="1325"/>
      <c r="BH77" s="1325"/>
      <c r="BI77" s="1325"/>
      <c r="BJ77" s="1325"/>
      <c r="BK77" s="1325"/>
      <c r="BL77" s="1325"/>
      <c r="BM77" s="1325"/>
      <c r="BN77" s="1325"/>
      <c r="BO77" s="1325"/>
      <c r="BP77" s="1323">
        <v>56.8</v>
      </c>
      <c r="BQ77" s="1323"/>
      <c r="BR77" s="1323"/>
      <c r="BS77" s="1323"/>
      <c r="BT77" s="1323"/>
      <c r="BU77" s="1323"/>
      <c r="BV77" s="1323"/>
      <c r="BW77" s="1323"/>
      <c r="BX77" s="1323">
        <v>52.3</v>
      </c>
      <c r="BY77" s="1323"/>
      <c r="BZ77" s="1323"/>
      <c r="CA77" s="1323"/>
      <c r="CB77" s="1323"/>
      <c r="CC77" s="1323"/>
      <c r="CD77" s="1323"/>
      <c r="CE77" s="1323"/>
      <c r="CF77" s="1323">
        <v>55.4</v>
      </c>
      <c r="CG77" s="1323"/>
      <c r="CH77" s="1323"/>
      <c r="CI77" s="1323"/>
      <c r="CJ77" s="1323"/>
      <c r="CK77" s="1323"/>
      <c r="CL77" s="1323"/>
      <c r="CM77" s="1323"/>
      <c r="CN77" s="1323">
        <v>52.7</v>
      </c>
      <c r="CO77" s="1323"/>
      <c r="CP77" s="1323"/>
      <c r="CQ77" s="1323"/>
      <c r="CR77" s="1323"/>
      <c r="CS77" s="1323"/>
      <c r="CT77" s="1323"/>
      <c r="CU77" s="1323"/>
      <c r="CV77" s="1323">
        <v>49.7</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600</v>
      </c>
      <c r="BC79" s="1325"/>
      <c r="BD79" s="1325"/>
      <c r="BE79" s="1325"/>
      <c r="BF79" s="1325"/>
      <c r="BG79" s="1325"/>
      <c r="BH79" s="1325"/>
      <c r="BI79" s="1325"/>
      <c r="BJ79" s="1325"/>
      <c r="BK79" s="1325"/>
      <c r="BL79" s="1325"/>
      <c r="BM79" s="1325"/>
      <c r="BN79" s="1325"/>
      <c r="BO79" s="1325"/>
      <c r="BP79" s="1323">
        <v>10.199999999999999</v>
      </c>
      <c r="BQ79" s="1323"/>
      <c r="BR79" s="1323"/>
      <c r="BS79" s="1323"/>
      <c r="BT79" s="1323"/>
      <c r="BU79" s="1323"/>
      <c r="BV79" s="1323"/>
      <c r="BW79" s="1323"/>
      <c r="BX79" s="1323">
        <v>10</v>
      </c>
      <c r="BY79" s="1323"/>
      <c r="BZ79" s="1323"/>
      <c r="CA79" s="1323"/>
      <c r="CB79" s="1323"/>
      <c r="CC79" s="1323"/>
      <c r="CD79" s="1323"/>
      <c r="CE79" s="1323"/>
      <c r="CF79" s="1323">
        <v>9.6999999999999993</v>
      </c>
      <c r="CG79" s="1323"/>
      <c r="CH79" s="1323"/>
      <c r="CI79" s="1323"/>
      <c r="CJ79" s="1323"/>
      <c r="CK79" s="1323"/>
      <c r="CL79" s="1323"/>
      <c r="CM79" s="1323"/>
      <c r="CN79" s="1323">
        <v>9.5</v>
      </c>
      <c r="CO79" s="1323"/>
      <c r="CP79" s="1323"/>
      <c r="CQ79" s="1323"/>
      <c r="CR79" s="1323"/>
      <c r="CS79" s="1323"/>
      <c r="CT79" s="1323"/>
      <c r="CU79" s="1323"/>
      <c r="CV79" s="1323">
        <v>9.1999999999999993</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V6335ZdQQE1yHYBimghFYmd2ZbpLXptQckqa9EPCE1O0hlpgbWRd4Du6eQgtb29Nd7FXIaMU+zg4/K5eXxh4Q==" saltValue="7USUhvg/gFbkmetEEPpj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sY0LFz9QkScShpBT5QqZ2u1fwkdiVVt4x/i2T68n+St/3toJpeqSpo5oW2fIxjkguU/Tp5ZUYqPgSuky0ni8Uw==" saltValue="+e6eh1MGgHoUTUutnUJm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e65ZidiDprAGKp99DORtBpMXJaYkD6tPg6j6fy7f1KyKrZRckitywhk6toaiuyivRxhTibJhBlMDVrXAShuTlg==" saltValue="bri0j+WmxK9ROGz9iXeR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37915</v>
      </c>
      <c r="E3" s="162"/>
      <c r="F3" s="163">
        <v>81768</v>
      </c>
      <c r="G3" s="164"/>
      <c r="H3" s="165"/>
    </row>
    <row r="4" spans="1:8" x14ac:dyDescent="0.15">
      <c r="A4" s="166"/>
      <c r="B4" s="167"/>
      <c r="C4" s="168"/>
      <c r="D4" s="169">
        <v>21888</v>
      </c>
      <c r="E4" s="170"/>
      <c r="F4" s="171">
        <v>37917</v>
      </c>
      <c r="G4" s="172"/>
      <c r="H4" s="173"/>
    </row>
    <row r="5" spans="1:8" x14ac:dyDescent="0.15">
      <c r="A5" s="154" t="s">
        <v>541</v>
      </c>
      <c r="B5" s="159"/>
      <c r="C5" s="160"/>
      <c r="D5" s="161">
        <v>33329</v>
      </c>
      <c r="E5" s="162"/>
      <c r="F5" s="163">
        <v>65876</v>
      </c>
      <c r="G5" s="164"/>
      <c r="H5" s="165"/>
    </row>
    <row r="6" spans="1:8" x14ac:dyDescent="0.15">
      <c r="A6" s="166"/>
      <c r="B6" s="167"/>
      <c r="C6" s="168"/>
      <c r="D6" s="169">
        <v>16821</v>
      </c>
      <c r="E6" s="170"/>
      <c r="F6" s="171">
        <v>36484</v>
      </c>
      <c r="G6" s="172"/>
      <c r="H6" s="173"/>
    </row>
    <row r="7" spans="1:8" x14ac:dyDescent="0.15">
      <c r="A7" s="154" t="s">
        <v>542</v>
      </c>
      <c r="B7" s="159"/>
      <c r="C7" s="160"/>
      <c r="D7" s="161">
        <v>44145</v>
      </c>
      <c r="E7" s="162"/>
      <c r="F7" s="163">
        <v>68468</v>
      </c>
      <c r="G7" s="164"/>
      <c r="H7" s="165"/>
    </row>
    <row r="8" spans="1:8" x14ac:dyDescent="0.15">
      <c r="A8" s="166"/>
      <c r="B8" s="167"/>
      <c r="C8" s="168"/>
      <c r="D8" s="169">
        <v>15631</v>
      </c>
      <c r="E8" s="170"/>
      <c r="F8" s="171">
        <v>34140</v>
      </c>
      <c r="G8" s="172"/>
      <c r="H8" s="173"/>
    </row>
    <row r="9" spans="1:8" x14ac:dyDescent="0.15">
      <c r="A9" s="154" t="s">
        <v>543</v>
      </c>
      <c r="B9" s="159"/>
      <c r="C9" s="160"/>
      <c r="D9" s="161">
        <v>53246</v>
      </c>
      <c r="E9" s="162"/>
      <c r="F9" s="163">
        <v>69729</v>
      </c>
      <c r="G9" s="164"/>
      <c r="H9" s="165"/>
    </row>
    <row r="10" spans="1:8" x14ac:dyDescent="0.15">
      <c r="A10" s="166"/>
      <c r="B10" s="167"/>
      <c r="C10" s="168"/>
      <c r="D10" s="169">
        <v>25775</v>
      </c>
      <c r="E10" s="170"/>
      <c r="F10" s="171">
        <v>38908</v>
      </c>
      <c r="G10" s="172"/>
      <c r="H10" s="173"/>
    </row>
    <row r="11" spans="1:8" x14ac:dyDescent="0.15">
      <c r="A11" s="154" t="s">
        <v>544</v>
      </c>
      <c r="B11" s="159"/>
      <c r="C11" s="160"/>
      <c r="D11" s="161">
        <v>82907</v>
      </c>
      <c r="E11" s="162"/>
      <c r="F11" s="163">
        <v>74581</v>
      </c>
      <c r="G11" s="164"/>
      <c r="H11" s="165"/>
    </row>
    <row r="12" spans="1:8" x14ac:dyDescent="0.15">
      <c r="A12" s="166"/>
      <c r="B12" s="167"/>
      <c r="C12" s="174"/>
      <c r="D12" s="169">
        <v>47695</v>
      </c>
      <c r="E12" s="170"/>
      <c r="F12" s="171">
        <v>41563</v>
      </c>
      <c r="G12" s="172"/>
      <c r="H12" s="173"/>
    </row>
    <row r="13" spans="1:8" x14ac:dyDescent="0.15">
      <c r="A13" s="154"/>
      <c r="B13" s="159"/>
      <c r="C13" s="175"/>
      <c r="D13" s="176">
        <v>50308</v>
      </c>
      <c r="E13" s="177"/>
      <c r="F13" s="178">
        <v>72084</v>
      </c>
      <c r="G13" s="179"/>
      <c r="H13" s="165"/>
    </row>
    <row r="14" spans="1:8" x14ac:dyDescent="0.15">
      <c r="A14" s="166"/>
      <c r="B14" s="167"/>
      <c r="C14" s="168"/>
      <c r="D14" s="169">
        <v>25562</v>
      </c>
      <c r="E14" s="170"/>
      <c r="F14" s="171">
        <v>37802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8.56</v>
      </c>
      <c r="C19" s="180">
        <f>ROUND(VALUE(SUBSTITUTE(実質収支比率等に係る経年分析!G$48,"▲","-")),2)</f>
        <v>6.82</v>
      </c>
      <c r="D19" s="180">
        <f>ROUND(VALUE(SUBSTITUTE(実質収支比率等に係る経年分析!H$48,"▲","-")),2)</f>
        <v>3.05</v>
      </c>
      <c r="E19" s="180">
        <f>ROUND(VALUE(SUBSTITUTE(実質収支比率等に係る経年分析!I$48,"▲","-")),2)</f>
        <v>5.01</v>
      </c>
      <c r="F19" s="180">
        <f>ROUND(VALUE(SUBSTITUTE(実質収支比率等に係る経年分析!J$48,"▲","-")),2)</f>
        <v>3.84</v>
      </c>
    </row>
    <row r="20" spans="1:11" x14ac:dyDescent="0.15">
      <c r="A20" s="180" t="s">
        <v>54</v>
      </c>
      <c r="B20" s="180">
        <f>ROUND(VALUE(SUBSTITUTE(実質収支比率等に係る経年分析!F$47,"▲","-")),2)</f>
        <v>54.09</v>
      </c>
      <c r="C20" s="180">
        <f>ROUND(VALUE(SUBSTITUTE(実質収支比率等に係る経年分析!G$47,"▲","-")),2)</f>
        <v>59.29</v>
      </c>
      <c r="D20" s="180">
        <f>ROUND(VALUE(SUBSTITUTE(実質収支比率等に係る経年分析!H$47,"▲","-")),2)</f>
        <v>63.64</v>
      </c>
      <c r="E20" s="180">
        <f>ROUND(VALUE(SUBSTITUTE(実質収支比率等に係る経年分析!I$47,"▲","-")),2)</f>
        <v>64.709999999999994</v>
      </c>
      <c r="F20" s="180">
        <f>ROUND(VALUE(SUBSTITUTE(実質収支比率等に係る経年分析!J$47,"▲","-")),2)</f>
        <v>61.8</v>
      </c>
    </row>
    <row r="21" spans="1:11" x14ac:dyDescent="0.15">
      <c r="A21" s="180" t="s">
        <v>55</v>
      </c>
      <c r="B21" s="180">
        <f>IF(ISNUMBER(VALUE(SUBSTITUTE(実質収支比率等に係る経年分析!F$49,"▲","-"))),ROUND(VALUE(SUBSTITUTE(実質収支比率等に係る経年分析!F$49,"▲","-")),2),NA())</f>
        <v>3.94</v>
      </c>
      <c r="C21" s="180">
        <f>IF(ISNUMBER(VALUE(SUBSTITUTE(実質収支比率等に係る経年分析!G$49,"▲","-"))),ROUND(VALUE(SUBSTITUTE(実質収支比率等に係る経年分析!G$49,"▲","-")),2),NA())</f>
        <v>-1.47</v>
      </c>
      <c r="D21" s="180">
        <f>IF(ISNUMBER(VALUE(SUBSTITUTE(実質収支比率等に係る経年分析!H$49,"▲","-"))),ROUND(VALUE(SUBSTITUTE(実質収支比率等に係る経年分析!H$49,"▲","-")),2),NA())</f>
        <v>-3</v>
      </c>
      <c r="E21" s="180">
        <f>IF(ISNUMBER(VALUE(SUBSTITUTE(実質収支比率等に係る経年分析!I$49,"▲","-"))),ROUND(VALUE(SUBSTITUTE(実質収支比率等に係る経年分析!I$49,"▲","-")),2),NA())</f>
        <v>0.42</v>
      </c>
      <c r="F21" s="180">
        <f>IF(ISNUMBER(VALUE(SUBSTITUTE(実質収支比率等に係る経年分析!J$49,"▲","-"))),ROUND(VALUE(SUBSTITUTE(実質収支比率等に係る経年分析!J$49,"▲","-")),2),NA())</f>
        <v>-6.74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かほく市後期高齢者医療特別会計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かほく市営バス事業特別会計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かほく市ケーブルテレビ事業特別会計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0.28999999999999998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かほく市介護保険特別会計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かほく市国民健康保険特別会計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3.75</v>
      </c>
    </row>
    <row r="35" spans="1:16" x14ac:dyDescent="0.15">
      <c r="A35" s="181" t="str">
        <f>IF(連結実質赤字比率に係る赤字・黒字の構成分析!C$35="",NA(),連結実質赤字比率に係る赤字・黒字の構成分析!C$35)</f>
        <v>かほく市下水道事業会計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3.77</v>
      </c>
    </row>
    <row r="36" spans="1:16" x14ac:dyDescent="0.15">
      <c r="A36" s="181" t="str">
        <f>IF(連結実質赤字比率に係る赤字・黒字の構成分析!C$34="",NA(),連結実質赤字比率に係る赤字・黒字の構成分析!C$34)</f>
        <v>かほく市水道事業会計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9.2200000000000006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3039</v>
      </c>
      <c r="E42" s="182"/>
      <c r="F42" s="182"/>
      <c r="G42" s="182">
        <f>'実質公債費比率（分子）の構造'!L$52</f>
        <v>3146</v>
      </c>
      <c r="H42" s="182"/>
      <c r="I42" s="182"/>
      <c r="J42" s="182">
        <f>'実質公債費比率（分子）の構造'!M$52</f>
        <v>3079</v>
      </c>
      <c r="K42" s="182"/>
      <c r="L42" s="182"/>
      <c r="M42" s="182">
        <f>'実質公債費比率（分子）の構造'!N$52</f>
        <v>3025</v>
      </c>
      <c r="N42" s="182"/>
      <c r="O42" s="182"/>
      <c r="P42" s="182">
        <f>'実質公債費比率（分子）の構造'!O$52</f>
        <v>2938</v>
      </c>
    </row>
    <row r="43" spans="1:16" x14ac:dyDescent="0.15">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301</v>
      </c>
      <c r="C45" s="182"/>
      <c r="D45" s="182"/>
      <c r="E45" s="182">
        <f>'実質公債費比率（分子）の構造'!L$49</f>
        <v>299</v>
      </c>
      <c r="F45" s="182"/>
      <c r="G45" s="182"/>
      <c r="H45" s="182">
        <f>'実質公債費比率（分子）の構造'!M$49</f>
        <v>211</v>
      </c>
      <c r="I45" s="182"/>
      <c r="J45" s="182"/>
      <c r="K45" s="182">
        <f>'実質公債費比率（分子）の構造'!N$49</f>
        <v>94</v>
      </c>
      <c r="L45" s="182"/>
      <c r="M45" s="182"/>
      <c r="N45" s="182">
        <f>'実質公債費比率（分子）の構造'!O$49</f>
        <v>74</v>
      </c>
      <c r="O45" s="182"/>
      <c r="P45" s="182"/>
    </row>
    <row r="46" spans="1:16" x14ac:dyDescent="0.15">
      <c r="A46" s="182" t="s">
        <v>66</v>
      </c>
      <c r="B46" s="182">
        <f>'実質公債費比率（分子）の構造'!K$48</f>
        <v>966</v>
      </c>
      <c r="C46" s="182"/>
      <c r="D46" s="182"/>
      <c r="E46" s="182">
        <f>'実質公債費比率（分子）の構造'!L$48</f>
        <v>976</v>
      </c>
      <c r="F46" s="182"/>
      <c r="G46" s="182"/>
      <c r="H46" s="182">
        <f>'実質公債費比率（分子）の構造'!M$48</f>
        <v>1000</v>
      </c>
      <c r="I46" s="182"/>
      <c r="J46" s="182"/>
      <c r="K46" s="182">
        <f>'実質公債費比率（分子）の構造'!N$48</f>
        <v>990</v>
      </c>
      <c r="L46" s="182"/>
      <c r="M46" s="182"/>
      <c r="N46" s="182">
        <f>'実質公債費比率（分子）の構造'!O$48</f>
        <v>937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2539</v>
      </c>
      <c r="C49" s="182"/>
      <c r="D49" s="182"/>
      <c r="E49" s="182">
        <f>'実質公債費比率（分子）の構造'!L$45</f>
        <v>2730</v>
      </c>
      <c r="F49" s="182"/>
      <c r="G49" s="182"/>
      <c r="H49" s="182">
        <f>'実質公債費比率（分子）の構造'!M$45</f>
        <v>2754</v>
      </c>
      <c r="I49" s="182"/>
      <c r="J49" s="182"/>
      <c r="K49" s="182">
        <f>'実質公債費比率（分子）の構造'!N$45</f>
        <v>2834</v>
      </c>
      <c r="L49" s="182"/>
      <c r="M49" s="182"/>
      <c r="N49" s="182">
        <f>'実質公債費比率（分子）の構造'!O$45</f>
        <v>2806</v>
      </c>
      <c r="O49" s="182"/>
      <c r="P49" s="182"/>
    </row>
    <row r="50" spans="1:16" x14ac:dyDescent="0.15">
      <c r="A50" s="182" t="s">
        <v>70</v>
      </c>
      <c r="B50" s="182" t="e">
        <f>NA()</f>
        <v>#N/A</v>
      </c>
      <c r="C50" s="182">
        <f>IF(ISNUMBER('実質公債費比率（分子）の構造'!K$53),'実質公債費比率（分子）の構造'!K$53,NA())</f>
        <v>767</v>
      </c>
      <c r="D50" s="182" t="e">
        <f>NA()</f>
        <v>#N/A</v>
      </c>
      <c r="E50" s="182" t="e">
        <f>NA()</f>
        <v>#N/A</v>
      </c>
      <c r="F50" s="182">
        <f>IF(ISNUMBER('実質公債費比率（分子）の構造'!L$53),'実質公債費比率（分子）の構造'!L$53,NA())</f>
        <v>859</v>
      </c>
      <c r="G50" s="182" t="e">
        <f>NA()</f>
        <v>#N/A</v>
      </c>
      <c r="H50" s="182" t="e">
        <f>NA()</f>
        <v>#N/A</v>
      </c>
      <c r="I50" s="182">
        <f>IF(ISNUMBER('実質公債費比率（分子）の構造'!M$53),'実質公債費比率（分子）の構造'!M$53,NA())</f>
        <v>886</v>
      </c>
      <c r="J50" s="182" t="e">
        <f>NA()</f>
        <v>#N/A</v>
      </c>
      <c r="K50" s="182" t="e">
        <f>NA()</f>
        <v>#N/A</v>
      </c>
      <c r="L50" s="182">
        <f>IF(ISNUMBER('実質公債費比率（分子）の構造'!N$53),'実質公債費比率（分子）の構造'!N$53,NA())</f>
        <v>893</v>
      </c>
      <c r="M50" s="182" t="e">
        <f>NA()</f>
        <v>#N/A</v>
      </c>
      <c r="N50" s="182" t="e">
        <f>NA()</f>
        <v>#N/A</v>
      </c>
      <c r="O50" s="182">
        <f>IF(ISNUMBER('実質公債費比率（分子）の構造'!O$53),'実質公債費比率（分子）の構造'!O$53,NA())</f>
        <v>879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28002</v>
      </c>
      <c r="E56" s="181"/>
      <c r="F56" s="181"/>
      <c r="G56" s="181">
        <f>'将来負担比率（分子）の構造'!J$52</f>
        <v>26333</v>
      </c>
      <c r="H56" s="181"/>
      <c r="I56" s="181"/>
      <c r="J56" s="181">
        <f>'将来負担比率（分子）の構造'!K$52</f>
        <v>24762</v>
      </c>
      <c r="K56" s="181"/>
      <c r="L56" s="181"/>
      <c r="M56" s="181">
        <f>'将来負担比率（分子）の構造'!L$52</f>
        <v>23208</v>
      </c>
      <c r="N56" s="181"/>
      <c r="O56" s="181"/>
      <c r="P56" s="181">
        <f>'将来負担比率（分子）の構造'!M$52</f>
        <v>21616</v>
      </c>
    </row>
    <row r="57" spans="1:16" x14ac:dyDescent="0.15">
      <c r="A57" s="181" t="s">
        <v>41</v>
      </c>
      <c r="B57" s="181"/>
      <c r="C57" s="181"/>
      <c r="D57" s="181">
        <f>'将来負担比率（分子）の構造'!I$51</f>
        <v>3633</v>
      </c>
      <c r="E57" s="181"/>
      <c r="F57" s="181"/>
      <c r="G57" s="181">
        <f>'将来負担比率（分子）の構造'!J$51</f>
        <v>3216</v>
      </c>
      <c r="H57" s="181"/>
      <c r="I57" s="181"/>
      <c r="J57" s="181">
        <f>'将来負担比率（分子）の構造'!K$51</f>
        <v>2969</v>
      </c>
      <c r="K57" s="181"/>
      <c r="L57" s="181"/>
      <c r="M57" s="181">
        <f>'将来負担比率（分子）の構造'!L$51</f>
        <v>2863</v>
      </c>
      <c r="N57" s="181"/>
      <c r="O57" s="181"/>
      <c r="P57" s="181">
        <f>'将来負担比率（分子）の構造'!M$51</f>
        <v>2708</v>
      </c>
    </row>
    <row r="58" spans="1:16" x14ac:dyDescent="0.15">
      <c r="A58" s="181" t="s">
        <v>40</v>
      </c>
      <c r="B58" s="181"/>
      <c r="C58" s="181"/>
      <c r="D58" s="181">
        <f>'将来負担比率（分子）の構造'!I$50</f>
        <v>6152</v>
      </c>
      <c r="E58" s="181"/>
      <c r="F58" s="181"/>
      <c r="G58" s="181">
        <f>'将来負担比率（分子）の構造'!J$50</f>
        <v>6746</v>
      </c>
      <c r="H58" s="181"/>
      <c r="I58" s="181"/>
      <c r="J58" s="181">
        <f>'将来負担比率（分子）の構造'!K$50</f>
        <v>7419</v>
      </c>
      <c r="K58" s="181"/>
      <c r="L58" s="181"/>
      <c r="M58" s="181">
        <f>'将来負担比率（分子）の構造'!L$50</f>
        <v>7525</v>
      </c>
      <c r="N58" s="181"/>
      <c r="O58" s="181"/>
      <c r="P58" s="181">
        <f>'将来負担比率（分子）の構造'!M$50</f>
        <v>7201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109</v>
      </c>
      <c r="C61" s="181"/>
      <c r="D61" s="181"/>
      <c r="E61" s="181">
        <f>'将来負担比率（分子）の構造'!J$46</f>
        <v>85</v>
      </c>
      <c r="F61" s="181"/>
      <c r="G61" s="181"/>
      <c r="H61" s="181">
        <f>'将来負担比率（分子）の構造'!K$46</f>
        <v>69</v>
      </c>
      <c r="I61" s="181"/>
      <c r="J61" s="181"/>
      <c r="K61" s="181">
        <f>'将来負担比率（分子）の構造'!L$46</f>
        <v>63</v>
      </c>
      <c r="L61" s="181"/>
      <c r="M61" s="181"/>
      <c r="N61" s="181">
        <f>'将来負担比率（分子）の構造'!M$46</f>
        <v>5</v>
      </c>
      <c r="O61" s="181"/>
      <c r="P61" s="181"/>
    </row>
    <row r="62" spans="1:16" x14ac:dyDescent="0.15">
      <c r="A62" s="181" t="s">
        <v>34</v>
      </c>
      <c r="B62" s="181">
        <f>'将来負担比率（分子）の構造'!I$45</f>
        <v>2476</v>
      </c>
      <c r="C62" s="181"/>
      <c r="D62" s="181"/>
      <c r="E62" s="181">
        <f>'将来負担比率（分子）の構造'!J$45</f>
        <v>2459</v>
      </c>
      <c r="F62" s="181"/>
      <c r="G62" s="181"/>
      <c r="H62" s="181">
        <f>'将来負担比率（分子）の構造'!K$45</f>
        <v>2336</v>
      </c>
      <c r="I62" s="181"/>
      <c r="J62" s="181"/>
      <c r="K62" s="181">
        <f>'将来負担比率（分子）の構造'!L$45</f>
        <v>2285</v>
      </c>
      <c r="L62" s="181"/>
      <c r="M62" s="181"/>
      <c r="N62" s="181">
        <f>'将来負担比率（分子）の構造'!M$45</f>
        <v>2251</v>
      </c>
      <c r="O62" s="181"/>
      <c r="P62" s="181"/>
    </row>
    <row r="63" spans="1:16" x14ac:dyDescent="0.15">
      <c r="A63" s="181" t="s">
        <v>33</v>
      </c>
      <c r="B63" s="181">
        <f>'将来負担比率（分子）の構造'!I$44</f>
        <v>866</v>
      </c>
      <c r="C63" s="181"/>
      <c r="D63" s="181"/>
      <c r="E63" s="181">
        <f>'将来負担比率（分子）の構造'!J$44</f>
        <v>574</v>
      </c>
      <c r="F63" s="181"/>
      <c r="G63" s="181"/>
      <c r="H63" s="181">
        <f>'将来負担比率（分子）の構造'!K$44</f>
        <v>368</v>
      </c>
      <c r="I63" s="181"/>
      <c r="J63" s="181"/>
      <c r="K63" s="181">
        <f>'将来負担比率（分子）の構造'!L$44</f>
        <v>279</v>
      </c>
      <c r="L63" s="181"/>
      <c r="M63" s="181"/>
      <c r="N63" s="181">
        <f>'将来負担比率（分子）の構造'!M$44</f>
        <v>231</v>
      </c>
      <c r="O63" s="181"/>
      <c r="P63" s="181"/>
    </row>
    <row r="64" spans="1:16" x14ac:dyDescent="0.15">
      <c r="A64" s="181" t="s">
        <v>32</v>
      </c>
      <c r="B64" s="181">
        <f>'将来負担比率（分子）の構造'!I$43</f>
        <v>10944</v>
      </c>
      <c r="C64" s="181"/>
      <c r="D64" s="181"/>
      <c r="E64" s="181">
        <f>'将来負担比率（分子）の構造'!J$43</f>
        <v>9909</v>
      </c>
      <c r="F64" s="181"/>
      <c r="G64" s="181"/>
      <c r="H64" s="181">
        <f>'将来負担比率（分子）の構造'!K$43</f>
        <v>9074</v>
      </c>
      <c r="I64" s="181"/>
      <c r="J64" s="181"/>
      <c r="K64" s="181">
        <f>'将来負担比率（分子）の構造'!L$43</f>
        <v>8734</v>
      </c>
      <c r="L64" s="181"/>
      <c r="M64" s="181"/>
      <c r="N64" s="181">
        <f>'将来負担比率（分子）の構造'!M$43</f>
        <v>8282</v>
      </c>
      <c r="O64" s="181"/>
      <c r="P64" s="181"/>
    </row>
    <row r="65" spans="1:16" x14ac:dyDescent="0.15">
      <c r="A65" s="181" t="s">
        <v>31</v>
      </c>
      <c r="B65" s="181" t="str">
        <f>'将来負担比率（分子）の構造'!I$42</f>
        <v>-</v>
      </c>
      <c r="C65" s="181"/>
      <c r="D65" s="181"/>
      <c r="E65" s="181">
        <f>'将来負担比率（分子）の構造'!J$42</f>
        <v>41</v>
      </c>
      <c r="F65" s="181"/>
      <c r="G65" s="181"/>
      <c r="H65" s="181">
        <f>'将来負担比率（分子）の構造'!K$42</f>
        <v>42</v>
      </c>
      <c r="I65" s="181"/>
      <c r="J65" s="181"/>
      <c r="K65" s="181">
        <f>'将来負担比率（分子）の構造'!L$42</f>
        <v>42</v>
      </c>
      <c r="L65" s="181"/>
      <c r="M65" s="181"/>
      <c r="N65" s="181" t="str">
        <f>'将来負担比率（分子）の構造'!M$42</f>
        <v>-</v>
      </c>
      <c r="O65" s="181"/>
      <c r="P65" s="181"/>
    </row>
    <row r="66" spans="1:16" x14ac:dyDescent="0.15">
      <c r="A66" s="181" t="s">
        <v>30</v>
      </c>
      <c r="B66" s="181">
        <f>'将来負担比率（分子）の構造'!I$41</f>
        <v>27597</v>
      </c>
      <c r="C66" s="181"/>
      <c r="D66" s="181"/>
      <c r="E66" s="181">
        <f>'将来負担比率（分子）の構造'!J$41</f>
        <v>26310</v>
      </c>
      <c r="F66" s="181"/>
      <c r="G66" s="181"/>
      <c r="H66" s="181">
        <f>'将来負担比率（分子）の構造'!K$41</f>
        <v>24991</v>
      </c>
      <c r="I66" s="181"/>
      <c r="J66" s="181"/>
      <c r="K66" s="181">
        <f>'将来負担比率（分子）の構造'!L$41</f>
        <v>23933</v>
      </c>
      <c r="L66" s="181"/>
      <c r="M66" s="181"/>
      <c r="N66" s="181">
        <f>'将来負担比率（分子）の構造'!M$41</f>
        <v>23652</v>
      </c>
      <c r="O66" s="181"/>
      <c r="P66" s="181"/>
    </row>
    <row r="67" spans="1:16" x14ac:dyDescent="0.15">
      <c r="A67" s="181" t="s">
        <v>74</v>
      </c>
      <c r="B67" s="181" t="e">
        <f>NA()</f>
        <v>#N/A</v>
      </c>
      <c r="C67" s="181">
        <f>IF(ISNUMBER('将来負担比率（分子）の構造'!I$53), IF('将来負担比率（分子）の構造'!I$53 &lt; 0, 0, '将来負担比率（分子）の構造'!I$53), NA())</f>
        <v>4204</v>
      </c>
      <c r="D67" s="181" t="e">
        <f>NA()</f>
        <v>#N/A</v>
      </c>
      <c r="E67" s="181" t="e">
        <f>NA()</f>
        <v>#N/A</v>
      </c>
      <c r="F67" s="181">
        <f>IF(ISNUMBER('将来負担比率（分子）の構造'!J$53), IF('将来負担比率（分子）の構造'!J$53 &lt; 0, 0, '将来負担比率（分子）の構造'!J$53), NA())</f>
        <v>3084</v>
      </c>
      <c r="G67" s="181" t="e">
        <f>NA()</f>
        <v>#N/A</v>
      </c>
      <c r="H67" s="181" t="e">
        <f>NA()</f>
        <v>#N/A</v>
      </c>
      <c r="I67" s="181">
        <f>IF(ISNUMBER('将来負担比率（分子）の構造'!K$53), IF('将来負担比率（分子）の構造'!K$53 &lt; 0, 0, '将来負担比率（分子）の構造'!K$53), NA())</f>
        <v>1730</v>
      </c>
      <c r="J67" s="181" t="e">
        <f>NA()</f>
        <v>#N/A</v>
      </c>
      <c r="K67" s="181" t="e">
        <f>NA()</f>
        <v>#N/A</v>
      </c>
      <c r="L67" s="181">
        <f>IF(ISNUMBER('将来負担比率（分子）の構造'!L$53), IF('将来負担比率（分子）の構造'!L$53 &lt; 0, 0, '将来負担比率（分子）の構造'!L$53), NA())</f>
        <v>1740</v>
      </c>
      <c r="M67" s="181" t="e">
        <f>NA()</f>
        <v>#N/A</v>
      </c>
      <c r="N67" s="181" t="e">
        <f>NA()</f>
        <v>#N/A</v>
      </c>
      <c r="O67" s="181">
        <f>IF(ISNUMBER('将来負担比率（分子）の構造'!M$53), IF('将来負担比率（分子）の構造'!M$53 &lt; 0, 0, '将来負担比率（分子）の構造'!M$53), NA())</f>
        <v>2896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6623</v>
      </c>
      <c r="C72" s="185">
        <f>基金残高に係る経年分析!G55</f>
        <v>6611</v>
      </c>
      <c r="D72" s="185">
        <f>基金残高に係る経年分析!H55</f>
        <v>6296</v>
      </c>
    </row>
    <row r="73" spans="1:16" x14ac:dyDescent="0.15">
      <c r="A73" s="184" t="s">
        <v>77</v>
      </c>
      <c r="B73" s="185">
        <f>基金残高に係る経年分析!F56</f>
        <v>101</v>
      </c>
      <c r="C73" s="185">
        <f>基金残高に係る経年分析!G56</f>
        <v>102</v>
      </c>
      <c r="D73" s="185">
        <f>基金残高に係る経年分析!H56</f>
        <v>103</v>
      </c>
    </row>
    <row r="74" spans="1:16" x14ac:dyDescent="0.15">
      <c r="A74" s="184" t="s">
        <v>78</v>
      </c>
      <c r="B74" s="185">
        <f>基金残高に係る経年分析!F57</f>
        <v>2114</v>
      </c>
      <c r="C74" s="185">
        <f>基金残高に係る経年分析!G57</f>
        <v>2000</v>
      </c>
      <c r="D74" s="185">
        <f>基金残高に係る経年分析!H57</f>
        <v>1849</v>
      </c>
    </row>
  </sheetData>
  <sheetProtection algorithmName="SHA-512" hashValue="cHKJukF5EUYybalFhkw/NMpHqK54tCDdOrZe6jYKmK8pkhiYPYK08QEIfPxH8+NI3Vn2RlFtk6XJheBYlp/rQQ==" saltValue="2WZoycdJIXPltfPWIMRp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4213855</v>
      </c>
      <c r="S5" s="673"/>
      <c r="T5" s="673"/>
      <c r="U5" s="673"/>
      <c r="V5" s="673"/>
      <c r="W5" s="673"/>
      <c r="X5" s="673"/>
      <c r="Y5" s="674"/>
      <c r="Z5" s="675">
        <v>23.3</v>
      </c>
      <c r="AA5" s="675"/>
      <c r="AB5" s="675"/>
      <c r="AC5" s="675"/>
      <c r="AD5" s="676">
        <v>3888807</v>
      </c>
      <c r="AE5" s="676"/>
      <c r="AF5" s="676"/>
      <c r="AG5" s="676"/>
      <c r="AH5" s="676"/>
      <c r="AI5" s="676"/>
      <c r="AJ5" s="676"/>
      <c r="AK5" s="676"/>
      <c r="AL5" s="677">
        <v>39.1</v>
      </c>
      <c r="AM5" s="678"/>
      <c r="AN5" s="678"/>
      <c r="AO5" s="679"/>
      <c r="AP5" s="669" t="s">
        <v>227</v>
      </c>
      <c r="AQ5" s="670"/>
      <c r="AR5" s="670"/>
      <c r="AS5" s="670"/>
      <c r="AT5" s="670"/>
      <c r="AU5" s="670"/>
      <c r="AV5" s="670"/>
      <c r="AW5" s="670"/>
      <c r="AX5" s="670"/>
      <c r="AY5" s="670"/>
      <c r="AZ5" s="670"/>
      <c r="BA5" s="670"/>
      <c r="BB5" s="670"/>
      <c r="BC5" s="670"/>
      <c r="BD5" s="670"/>
      <c r="BE5" s="670"/>
      <c r="BF5" s="671"/>
      <c r="BG5" s="683">
        <v>3888807</v>
      </c>
      <c r="BH5" s="684"/>
      <c r="BI5" s="684"/>
      <c r="BJ5" s="684"/>
      <c r="BK5" s="684"/>
      <c r="BL5" s="684"/>
      <c r="BM5" s="684"/>
      <c r="BN5" s="685"/>
      <c r="BO5" s="686">
        <v>92.3</v>
      </c>
      <c r="BP5" s="686"/>
      <c r="BQ5" s="686"/>
      <c r="BR5" s="686"/>
      <c r="BS5" s="687">
        <v>38342</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116033</v>
      </c>
      <c r="S6" s="684"/>
      <c r="T6" s="684"/>
      <c r="U6" s="684"/>
      <c r="V6" s="684"/>
      <c r="W6" s="684"/>
      <c r="X6" s="684"/>
      <c r="Y6" s="685"/>
      <c r="Z6" s="686">
        <v>0.6</v>
      </c>
      <c r="AA6" s="686"/>
      <c r="AB6" s="686"/>
      <c r="AC6" s="686"/>
      <c r="AD6" s="687">
        <v>116033</v>
      </c>
      <c r="AE6" s="687"/>
      <c r="AF6" s="687"/>
      <c r="AG6" s="687"/>
      <c r="AH6" s="687"/>
      <c r="AI6" s="687"/>
      <c r="AJ6" s="687"/>
      <c r="AK6" s="687"/>
      <c r="AL6" s="688">
        <v>1.2</v>
      </c>
      <c r="AM6" s="689"/>
      <c r="AN6" s="689"/>
      <c r="AO6" s="690"/>
      <c r="AP6" s="680" t="s">
        <v>232</v>
      </c>
      <c r="AQ6" s="681"/>
      <c r="AR6" s="681"/>
      <c r="AS6" s="681"/>
      <c r="AT6" s="681"/>
      <c r="AU6" s="681"/>
      <c r="AV6" s="681"/>
      <c r="AW6" s="681"/>
      <c r="AX6" s="681"/>
      <c r="AY6" s="681"/>
      <c r="AZ6" s="681"/>
      <c r="BA6" s="681"/>
      <c r="BB6" s="681"/>
      <c r="BC6" s="681"/>
      <c r="BD6" s="681"/>
      <c r="BE6" s="681"/>
      <c r="BF6" s="682"/>
      <c r="BG6" s="683">
        <v>3888807</v>
      </c>
      <c r="BH6" s="684"/>
      <c r="BI6" s="684"/>
      <c r="BJ6" s="684"/>
      <c r="BK6" s="684"/>
      <c r="BL6" s="684"/>
      <c r="BM6" s="684"/>
      <c r="BN6" s="685"/>
      <c r="BO6" s="686">
        <v>92.3</v>
      </c>
      <c r="BP6" s="686"/>
      <c r="BQ6" s="686"/>
      <c r="BR6" s="686"/>
      <c r="BS6" s="687">
        <v>38342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148193</v>
      </c>
      <c r="CS6" s="684"/>
      <c r="CT6" s="684"/>
      <c r="CU6" s="684"/>
      <c r="CV6" s="684"/>
      <c r="CW6" s="684"/>
      <c r="CX6" s="684"/>
      <c r="CY6" s="685"/>
      <c r="CZ6" s="677">
        <v>0.9</v>
      </c>
      <c r="DA6" s="678"/>
      <c r="DB6" s="678"/>
      <c r="DC6" s="697"/>
      <c r="DD6" s="692" t="s">
        <v>234</v>
      </c>
      <c r="DE6" s="684"/>
      <c r="DF6" s="684"/>
      <c r="DG6" s="684"/>
      <c r="DH6" s="684"/>
      <c r="DI6" s="684"/>
      <c r="DJ6" s="684"/>
      <c r="DK6" s="684"/>
      <c r="DL6" s="684"/>
      <c r="DM6" s="684"/>
      <c r="DN6" s="684"/>
      <c r="DO6" s="684"/>
      <c r="DP6" s="685"/>
      <c r="DQ6" s="692">
        <v>148193</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3432</v>
      </c>
      <c r="S7" s="684"/>
      <c r="T7" s="684"/>
      <c r="U7" s="684"/>
      <c r="V7" s="684"/>
      <c r="W7" s="684"/>
      <c r="X7" s="684"/>
      <c r="Y7" s="685"/>
      <c r="Z7" s="686">
        <v>0</v>
      </c>
      <c r="AA7" s="686"/>
      <c r="AB7" s="686"/>
      <c r="AC7" s="686"/>
      <c r="AD7" s="687">
        <v>3432</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1932880</v>
      </c>
      <c r="BH7" s="684"/>
      <c r="BI7" s="684"/>
      <c r="BJ7" s="684"/>
      <c r="BK7" s="684"/>
      <c r="BL7" s="684"/>
      <c r="BM7" s="684"/>
      <c r="BN7" s="685"/>
      <c r="BO7" s="686">
        <v>45.9</v>
      </c>
      <c r="BP7" s="686"/>
      <c r="BQ7" s="686"/>
      <c r="BR7" s="686"/>
      <c r="BS7" s="687">
        <v>38342</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1948679</v>
      </c>
      <c r="CS7" s="684"/>
      <c r="CT7" s="684"/>
      <c r="CU7" s="684"/>
      <c r="CV7" s="684"/>
      <c r="CW7" s="684"/>
      <c r="CX7" s="684"/>
      <c r="CY7" s="685"/>
      <c r="CZ7" s="686">
        <v>11.2</v>
      </c>
      <c r="DA7" s="686"/>
      <c r="DB7" s="686"/>
      <c r="DC7" s="686"/>
      <c r="DD7" s="692">
        <v>48407</v>
      </c>
      <c r="DE7" s="684"/>
      <c r="DF7" s="684"/>
      <c r="DG7" s="684"/>
      <c r="DH7" s="684"/>
      <c r="DI7" s="684"/>
      <c r="DJ7" s="684"/>
      <c r="DK7" s="684"/>
      <c r="DL7" s="684"/>
      <c r="DM7" s="684"/>
      <c r="DN7" s="684"/>
      <c r="DO7" s="684"/>
      <c r="DP7" s="685"/>
      <c r="DQ7" s="692">
        <v>1474998</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16556</v>
      </c>
      <c r="S8" s="684"/>
      <c r="T8" s="684"/>
      <c r="U8" s="684"/>
      <c r="V8" s="684"/>
      <c r="W8" s="684"/>
      <c r="X8" s="684"/>
      <c r="Y8" s="685"/>
      <c r="Z8" s="686">
        <v>0.1</v>
      </c>
      <c r="AA8" s="686"/>
      <c r="AB8" s="686"/>
      <c r="AC8" s="686"/>
      <c r="AD8" s="687">
        <v>16556</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65369</v>
      </c>
      <c r="BH8" s="684"/>
      <c r="BI8" s="684"/>
      <c r="BJ8" s="684"/>
      <c r="BK8" s="684"/>
      <c r="BL8" s="684"/>
      <c r="BM8" s="684"/>
      <c r="BN8" s="685"/>
      <c r="BO8" s="686">
        <v>1.6</v>
      </c>
      <c r="BP8" s="686"/>
      <c r="BQ8" s="686"/>
      <c r="BR8" s="686"/>
      <c r="BS8" s="692" t="s">
        <v>127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5229708</v>
      </c>
      <c r="CS8" s="684"/>
      <c r="CT8" s="684"/>
      <c r="CU8" s="684"/>
      <c r="CV8" s="684"/>
      <c r="CW8" s="684"/>
      <c r="CX8" s="684"/>
      <c r="CY8" s="685"/>
      <c r="CZ8" s="686">
        <v>30</v>
      </c>
      <c r="DA8" s="686"/>
      <c r="DB8" s="686"/>
      <c r="DC8" s="686"/>
      <c r="DD8" s="692">
        <v>171832</v>
      </c>
      <c r="DE8" s="684"/>
      <c r="DF8" s="684"/>
      <c r="DG8" s="684"/>
      <c r="DH8" s="684"/>
      <c r="DI8" s="684"/>
      <c r="DJ8" s="684"/>
      <c r="DK8" s="684"/>
      <c r="DL8" s="684"/>
      <c r="DM8" s="684"/>
      <c r="DN8" s="684"/>
      <c r="DO8" s="684"/>
      <c r="DP8" s="685"/>
      <c r="DQ8" s="692">
        <v>2981923</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10037</v>
      </c>
      <c r="S9" s="684"/>
      <c r="T9" s="684"/>
      <c r="U9" s="684"/>
      <c r="V9" s="684"/>
      <c r="W9" s="684"/>
      <c r="X9" s="684"/>
      <c r="Y9" s="685"/>
      <c r="Z9" s="686">
        <v>0.1</v>
      </c>
      <c r="AA9" s="686"/>
      <c r="AB9" s="686"/>
      <c r="AC9" s="686"/>
      <c r="AD9" s="687">
        <v>10037</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1577995</v>
      </c>
      <c r="BH9" s="684"/>
      <c r="BI9" s="684"/>
      <c r="BJ9" s="684"/>
      <c r="BK9" s="684"/>
      <c r="BL9" s="684"/>
      <c r="BM9" s="684"/>
      <c r="BN9" s="685"/>
      <c r="BO9" s="686">
        <v>37.4</v>
      </c>
      <c r="BP9" s="686"/>
      <c r="BQ9" s="686"/>
      <c r="BR9" s="686"/>
      <c r="BS9" s="692" t="s">
        <v>234</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949457</v>
      </c>
      <c r="CS9" s="684"/>
      <c r="CT9" s="684"/>
      <c r="CU9" s="684"/>
      <c r="CV9" s="684"/>
      <c r="CW9" s="684"/>
      <c r="CX9" s="684"/>
      <c r="CY9" s="685"/>
      <c r="CZ9" s="686">
        <v>5.5</v>
      </c>
      <c r="DA9" s="686"/>
      <c r="DB9" s="686"/>
      <c r="DC9" s="686"/>
      <c r="DD9" s="692">
        <v>2300</v>
      </c>
      <c r="DE9" s="684"/>
      <c r="DF9" s="684"/>
      <c r="DG9" s="684"/>
      <c r="DH9" s="684"/>
      <c r="DI9" s="684"/>
      <c r="DJ9" s="684"/>
      <c r="DK9" s="684"/>
      <c r="DL9" s="684"/>
      <c r="DM9" s="684"/>
      <c r="DN9" s="684"/>
      <c r="DO9" s="684"/>
      <c r="DP9" s="685"/>
      <c r="DQ9" s="692">
        <v>897869</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234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96419</v>
      </c>
      <c r="BH10" s="684"/>
      <c r="BI10" s="684"/>
      <c r="BJ10" s="684"/>
      <c r="BK10" s="684"/>
      <c r="BL10" s="684"/>
      <c r="BM10" s="684"/>
      <c r="BN10" s="685"/>
      <c r="BO10" s="686">
        <v>2.2999999999999998</v>
      </c>
      <c r="BP10" s="686"/>
      <c r="BQ10" s="686"/>
      <c r="BR10" s="686"/>
      <c r="BS10" s="692" t="s">
        <v>234</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92030</v>
      </c>
      <c r="CS10" s="684"/>
      <c r="CT10" s="684"/>
      <c r="CU10" s="684"/>
      <c r="CV10" s="684"/>
      <c r="CW10" s="684"/>
      <c r="CX10" s="684"/>
      <c r="CY10" s="685"/>
      <c r="CZ10" s="686">
        <v>0.5</v>
      </c>
      <c r="DA10" s="686"/>
      <c r="DB10" s="686"/>
      <c r="DC10" s="686"/>
      <c r="DD10" s="692">
        <v>48839</v>
      </c>
      <c r="DE10" s="684"/>
      <c r="DF10" s="684"/>
      <c r="DG10" s="684"/>
      <c r="DH10" s="684"/>
      <c r="DI10" s="684"/>
      <c r="DJ10" s="684"/>
      <c r="DK10" s="684"/>
      <c r="DL10" s="684"/>
      <c r="DM10" s="684"/>
      <c r="DN10" s="684"/>
      <c r="DO10" s="684"/>
      <c r="DP10" s="685"/>
      <c r="DQ10" s="692">
        <v>40771</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615788</v>
      </c>
      <c r="S11" s="684"/>
      <c r="T11" s="684"/>
      <c r="U11" s="684"/>
      <c r="V11" s="684"/>
      <c r="W11" s="684"/>
      <c r="X11" s="684"/>
      <c r="Y11" s="685"/>
      <c r="Z11" s="688">
        <v>3.4</v>
      </c>
      <c r="AA11" s="689"/>
      <c r="AB11" s="689"/>
      <c r="AC11" s="701"/>
      <c r="AD11" s="692">
        <v>615788</v>
      </c>
      <c r="AE11" s="684"/>
      <c r="AF11" s="684"/>
      <c r="AG11" s="684"/>
      <c r="AH11" s="684"/>
      <c r="AI11" s="684"/>
      <c r="AJ11" s="684"/>
      <c r="AK11" s="685"/>
      <c r="AL11" s="688">
        <v>6.2</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193097</v>
      </c>
      <c r="BH11" s="684"/>
      <c r="BI11" s="684"/>
      <c r="BJ11" s="684"/>
      <c r="BK11" s="684"/>
      <c r="BL11" s="684"/>
      <c r="BM11" s="684"/>
      <c r="BN11" s="685"/>
      <c r="BO11" s="686">
        <v>4.5999999999999996</v>
      </c>
      <c r="BP11" s="686"/>
      <c r="BQ11" s="686"/>
      <c r="BR11" s="686"/>
      <c r="BS11" s="692">
        <v>38342</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361359</v>
      </c>
      <c r="CS11" s="684"/>
      <c r="CT11" s="684"/>
      <c r="CU11" s="684"/>
      <c r="CV11" s="684"/>
      <c r="CW11" s="684"/>
      <c r="CX11" s="684"/>
      <c r="CY11" s="685"/>
      <c r="CZ11" s="686">
        <v>2.1</v>
      </c>
      <c r="DA11" s="686"/>
      <c r="DB11" s="686"/>
      <c r="DC11" s="686"/>
      <c r="DD11" s="692">
        <v>60640</v>
      </c>
      <c r="DE11" s="684"/>
      <c r="DF11" s="684"/>
      <c r="DG11" s="684"/>
      <c r="DH11" s="684"/>
      <c r="DI11" s="684"/>
      <c r="DJ11" s="684"/>
      <c r="DK11" s="684"/>
      <c r="DL11" s="684"/>
      <c r="DM11" s="684"/>
      <c r="DN11" s="684"/>
      <c r="DO11" s="684"/>
      <c r="DP11" s="685"/>
      <c r="DQ11" s="692">
        <v>237743</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30034</v>
      </c>
      <c r="S12" s="684"/>
      <c r="T12" s="684"/>
      <c r="U12" s="684"/>
      <c r="V12" s="684"/>
      <c r="W12" s="684"/>
      <c r="X12" s="684"/>
      <c r="Y12" s="685"/>
      <c r="Z12" s="686">
        <v>0.2</v>
      </c>
      <c r="AA12" s="686"/>
      <c r="AB12" s="686"/>
      <c r="AC12" s="686"/>
      <c r="AD12" s="687">
        <v>30034</v>
      </c>
      <c r="AE12" s="687"/>
      <c r="AF12" s="687"/>
      <c r="AG12" s="687"/>
      <c r="AH12" s="687"/>
      <c r="AI12" s="687"/>
      <c r="AJ12" s="687"/>
      <c r="AK12" s="687"/>
      <c r="AL12" s="688">
        <v>0.3</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1649142</v>
      </c>
      <c r="BH12" s="684"/>
      <c r="BI12" s="684"/>
      <c r="BJ12" s="684"/>
      <c r="BK12" s="684"/>
      <c r="BL12" s="684"/>
      <c r="BM12" s="684"/>
      <c r="BN12" s="685"/>
      <c r="BO12" s="686">
        <v>39.1</v>
      </c>
      <c r="BP12" s="686"/>
      <c r="BQ12" s="686"/>
      <c r="BR12" s="686"/>
      <c r="BS12" s="692" t="s">
        <v>127</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255661</v>
      </c>
      <c r="CS12" s="684"/>
      <c r="CT12" s="684"/>
      <c r="CU12" s="684"/>
      <c r="CV12" s="684"/>
      <c r="CW12" s="684"/>
      <c r="CX12" s="684"/>
      <c r="CY12" s="685"/>
      <c r="CZ12" s="686">
        <v>1.5</v>
      </c>
      <c r="DA12" s="686"/>
      <c r="DB12" s="686"/>
      <c r="DC12" s="686"/>
      <c r="DD12" s="692">
        <v>49721</v>
      </c>
      <c r="DE12" s="684"/>
      <c r="DF12" s="684"/>
      <c r="DG12" s="684"/>
      <c r="DH12" s="684"/>
      <c r="DI12" s="684"/>
      <c r="DJ12" s="684"/>
      <c r="DK12" s="684"/>
      <c r="DL12" s="684"/>
      <c r="DM12" s="684"/>
      <c r="DN12" s="684"/>
      <c r="DO12" s="684"/>
      <c r="DP12" s="685"/>
      <c r="DQ12" s="692">
        <v>168096</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234</v>
      </c>
      <c r="AA13" s="686"/>
      <c r="AB13" s="686"/>
      <c r="AC13" s="686"/>
      <c r="AD13" s="687" t="s">
        <v>234</v>
      </c>
      <c r="AE13" s="687"/>
      <c r="AF13" s="687"/>
      <c r="AG13" s="687"/>
      <c r="AH13" s="687"/>
      <c r="AI13" s="687"/>
      <c r="AJ13" s="687"/>
      <c r="AK13" s="687"/>
      <c r="AL13" s="688" t="s">
        <v>234</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1649142</v>
      </c>
      <c r="BH13" s="684"/>
      <c r="BI13" s="684"/>
      <c r="BJ13" s="684"/>
      <c r="BK13" s="684"/>
      <c r="BL13" s="684"/>
      <c r="BM13" s="684"/>
      <c r="BN13" s="685"/>
      <c r="BO13" s="686">
        <v>39.1</v>
      </c>
      <c r="BP13" s="686"/>
      <c r="BQ13" s="686"/>
      <c r="BR13" s="686"/>
      <c r="BS13" s="692" t="s">
        <v>127</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1848788</v>
      </c>
      <c r="CS13" s="684"/>
      <c r="CT13" s="684"/>
      <c r="CU13" s="684"/>
      <c r="CV13" s="684"/>
      <c r="CW13" s="684"/>
      <c r="CX13" s="684"/>
      <c r="CY13" s="685"/>
      <c r="CZ13" s="686">
        <v>10.6</v>
      </c>
      <c r="DA13" s="686"/>
      <c r="DB13" s="686"/>
      <c r="DC13" s="686"/>
      <c r="DD13" s="692">
        <v>654638</v>
      </c>
      <c r="DE13" s="684"/>
      <c r="DF13" s="684"/>
      <c r="DG13" s="684"/>
      <c r="DH13" s="684"/>
      <c r="DI13" s="684"/>
      <c r="DJ13" s="684"/>
      <c r="DK13" s="684"/>
      <c r="DL13" s="684"/>
      <c r="DM13" s="684"/>
      <c r="DN13" s="684"/>
      <c r="DO13" s="684"/>
      <c r="DP13" s="685"/>
      <c r="DQ13" s="692">
        <v>1172961</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21464</v>
      </c>
      <c r="S14" s="684"/>
      <c r="T14" s="684"/>
      <c r="U14" s="684"/>
      <c r="V14" s="684"/>
      <c r="W14" s="684"/>
      <c r="X14" s="684"/>
      <c r="Y14" s="685"/>
      <c r="Z14" s="686">
        <v>0.1</v>
      </c>
      <c r="AA14" s="686"/>
      <c r="AB14" s="686"/>
      <c r="AC14" s="686"/>
      <c r="AD14" s="687">
        <v>21464</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95968</v>
      </c>
      <c r="BH14" s="684"/>
      <c r="BI14" s="684"/>
      <c r="BJ14" s="684"/>
      <c r="BK14" s="684"/>
      <c r="BL14" s="684"/>
      <c r="BM14" s="684"/>
      <c r="BN14" s="685"/>
      <c r="BO14" s="686">
        <v>2.2999999999999998</v>
      </c>
      <c r="BP14" s="686"/>
      <c r="BQ14" s="686"/>
      <c r="BR14" s="686"/>
      <c r="BS14" s="692" t="s">
        <v>127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504557</v>
      </c>
      <c r="CS14" s="684"/>
      <c r="CT14" s="684"/>
      <c r="CU14" s="684"/>
      <c r="CV14" s="684"/>
      <c r="CW14" s="684"/>
      <c r="CX14" s="684"/>
      <c r="CY14" s="685"/>
      <c r="CZ14" s="686">
        <v>2.9</v>
      </c>
      <c r="DA14" s="686"/>
      <c r="DB14" s="686"/>
      <c r="DC14" s="686"/>
      <c r="DD14" s="692">
        <v>42599</v>
      </c>
      <c r="DE14" s="684"/>
      <c r="DF14" s="684"/>
      <c r="DG14" s="684"/>
      <c r="DH14" s="684"/>
      <c r="DI14" s="684"/>
      <c r="DJ14" s="684"/>
      <c r="DK14" s="684"/>
      <c r="DL14" s="684"/>
      <c r="DM14" s="684"/>
      <c r="DN14" s="684"/>
      <c r="DO14" s="684"/>
      <c r="DP14" s="685"/>
      <c r="DQ14" s="692">
        <v>458931</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234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210817</v>
      </c>
      <c r="BH15" s="684"/>
      <c r="BI15" s="684"/>
      <c r="BJ15" s="684"/>
      <c r="BK15" s="684"/>
      <c r="BL15" s="684"/>
      <c r="BM15" s="684"/>
      <c r="BN15" s="685"/>
      <c r="BO15" s="686">
        <v>5</v>
      </c>
      <c r="BP15" s="686"/>
      <c r="BQ15" s="686"/>
      <c r="BR15" s="686"/>
      <c r="BS15" s="692" t="s">
        <v>234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3249771</v>
      </c>
      <c r="CS15" s="684"/>
      <c r="CT15" s="684"/>
      <c r="CU15" s="684"/>
      <c r="CV15" s="684"/>
      <c r="CW15" s="684"/>
      <c r="CX15" s="684"/>
      <c r="CY15" s="685"/>
      <c r="CZ15" s="686">
        <v>18.7</v>
      </c>
      <c r="DA15" s="686"/>
      <c r="DB15" s="686"/>
      <c r="DC15" s="686"/>
      <c r="DD15" s="692">
        <v>1874003</v>
      </c>
      <c r="DE15" s="684"/>
      <c r="DF15" s="684"/>
      <c r="DG15" s="684"/>
      <c r="DH15" s="684"/>
      <c r="DI15" s="684"/>
      <c r="DJ15" s="684"/>
      <c r="DK15" s="684"/>
      <c r="DL15" s="684"/>
      <c r="DM15" s="684"/>
      <c r="DN15" s="684"/>
      <c r="DO15" s="684"/>
      <c r="DP15" s="685"/>
      <c r="DQ15" s="692">
        <v>1165553</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6731</v>
      </c>
      <c r="S16" s="684"/>
      <c r="T16" s="684"/>
      <c r="U16" s="684"/>
      <c r="V16" s="684"/>
      <c r="W16" s="684"/>
      <c r="X16" s="684"/>
      <c r="Y16" s="685"/>
      <c r="Z16" s="686">
        <v>0</v>
      </c>
      <c r="AA16" s="686"/>
      <c r="AB16" s="686"/>
      <c r="AC16" s="686"/>
      <c r="AD16" s="687">
        <v>6731</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234</v>
      </c>
      <c r="BP16" s="686"/>
      <c r="BQ16" s="686"/>
      <c r="BR16" s="686"/>
      <c r="BS16" s="692" t="s">
        <v>234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12400</v>
      </c>
      <c r="CS16" s="684"/>
      <c r="CT16" s="684"/>
      <c r="CU16" s="684"/>
      <c r="CV16" s="684"/>
      <c r="CW16" s="684"/>
      <c r="CX16" s="684"/>
      <c r="CY16" s="685"/>
      <c r="CZ16" s="686">
        <v>0.1</v>
      </c>
      <c r="DA16" s="686"/>
      <c r="DB16" s="686"/>
      <c r="DC16" s="686"/>
      <c r="DD16" s="692" t="s">
        <v>127</v>
      </c>
      <c r="DE16" s="684"/>
      <c r="DF16" s="684"/>
      <c r="DG16" s="684"/>
      <c r="DH16" s="684"/>
      <c r="DI16" s="684"/>
      <c r="DJ16" s="684"/>
      <c r="DK16" s="684"/>
      <c r="DL16" s="684"/>
      <c r="DM16" s="684"/>
      <c r="DN16" s="684"/>
      <c r="DO16" s="684"/>
      <c r="DP16" s="685"/>
      <c r="DQ16" s="692">
        <v>4207</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168256</v>
      </c>
      <c r="S17" s="684"/>
      <c r="T17" s="684"/>
      <c r="U17" s="684"/>
      <c r="V17" s="684"/>
      <c r="W17" s="684"/>
      <c r="X17" s="684"/>
      <c r="Y17" s="685"/>
      <c r="Z17" s="686">
        <v>0.9</v>
      </c>
      <c r="AA17" s="686"/>
      <c r="AB17" s="686"/>
      <c r="AC17" s="686"/>
      <c r="AD17" s="687">
        <v>168256</v>
      </c>
      <c r="AE17" s="687"/>
      <c r="AF17" s="687"/>
      <c r="AG17" s="687"/>
      <c r="AH17" s="687"/>
      <c r="AI17" s="687"/>
      <c r="AJ17" s="687"/>
      <c r="AK17" s="687"/>
      <c r="AL17" s="688">
        <v>1.7</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234</v>
      </c>
      <c r="BP17" s="686"/>
      <c r="BQ17" s="686"/>
      <c r="BR17" s="686"/>
      <c r="BS17" s="692" t="s">
        <v>127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2806319</v>
      </c>
      <c r="CS17" s="684"/>
      <c r="CT17" s="684"/>
      <c r="CU17" s="684"/>
      <c r="CV17" s="684"/>
      <c r="CW17" s="684"/>
      <c r="CX17" s="684"/>
      <c r="CY17" s="685"/>
      <c r="CZ17" s="686">
        <v>16.100000000000001</v>
      </c>
      <c r="DA17" s="686"/>
      <c r="DB17" s="686"/>
      <c r="DC17" s="686"/>
      <c r="DD17" s="692" t="s">
        <v>127</v>
      </c>
      <c r="DE17" s="684"/>
      <c r="DF17" s="684"/>
      <c r="DG17" s="684"/>
      <c r="DH17" s="684"/>
      <c r="DI17" s="684"/>
      <c r="DJ17" s="684"/>
      <c r="DK17" s="684"/>
      <c r="DL17" s="684"/>
      <c r="DM17" s="684"/>
      <c r="DN17" s="684"/>
      <c r="DO17" s="684"/>
      <c r="DP17" s="685"/>
      <c r="DQ17" s="692">
        <v>2749681</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37256</v>
      </c>
      <c r="S18" s="684"/>
      <c r="T18" s="684"/>
      <c r="U18" s="684"/>
      <c r="V18" s="684"/>
      <c r="W18" s="684"/>
      <c r="X18" s="684"/>
      <c r="Y18" s="685"/>
      <c r="Z18" s="686">
        <v>0.2</v>
      </c>
      <c r="AA18" s="686"/>
      <c r="AB18" s="686"/>
      <c r="AC18" s="686"/>
      <c r="AD18" s="687">
        <v>37256</v>
      </c>
      <c r="AE18" s="687"/>
      <c r="AF18" s="687"/>
      <c r="AG18" s="687"/>
      <c r="AH18" s="687"/>
      <c r="AI18" s="687"/>
      <c r="AJ18" s="687"/>
      <c r="AK18" s="687"/>
      <c r="AL18" s="688">
        <v>0.4</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234</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3213</v>
      </c>
      <c r="S19" s="684"/>
      <c r="T19" s="684"/>
      <c r="U19" s="684"/>
      <c r="V19" s="684"/>
      <c r="W19" s="684"/>
      <c r="X19" s="684"/>
      <c r="Y19" s="685"/>
      <c r="Z19" s="686">
        <v>0</v>
      </c>
      <c r="AA19" s="686"/>
      <c r="AB19" s="686"/>
      <c r="AC19" s="686"/>
      <c r="AD19" s="687">
        <v>3213</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325048</v>
      </c>
      <c r="BH19" s="684"/>
      <c r="BI19" s="684"/>
      <c r="BJ19" s="684"/>
      <c r="BK19" s="684"/>
      <c r="BL19" s="684"/>
      <c r="BM19" s="684"/>
      <c r="BN19" s="685"/>
      <c r="BO19" s="686">
        <v>7.7</v>
      </c>
      <c r="BP19" s="686"/>
      <c r="BQ19" s="686"/>
      <c r="BR19" s="686"/>
      <c r="BS19" s="692" t="s">
        <v>234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234</v>
      </c>
      <c r="DA19" s="686"/>
      <c r="DB19" s="686"/>
      <c r="DC19" s="686"/>
      <c r="DD19" s="692" t="s">
        <v>234</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865</v>
      </c>
      <c r="S20" s="684"/>
      <c r="T20" s="684"/>
      <c r="U20" s="684"/>
      <c r="V20" s="684"/>
      <c r="W20" s="684"/>
      <c r="X20" s="684"/>
      <c r="Y20" s="685"/>
      <c r="Z20" s="686">
        <v>0</v>
      </c>
      <c r="AA20" s="686"/>
      <c r="AB20" s="686"/>
      <c r="AC20" s="686"/>
      <c r="AD20" s="687">
        <v>865</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325048</v>
      </c>
      <c r="BH20" s="684"/>
      <c r="BI20" s="684"/>
      <c r="BJ20" s="684"/>
      <c r="BK20" s="684"/>
      <c r="BL20" s="684"/>
      <c r="BM20" s="684"/>
      <c r="BN20" s="685"/>
      <c r="BO20" s="686">
        <v>7.7</v>
      </c>
      <c r="BP20" s="686"/>
      <c r="BQ20" s="686"/>
      <c r="BR20" s="686"/>
      <c r="BS20" s="692" t="s">
        <v>234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17406922</v>
      </c>
      <c r="CS20" s="684"/>
      <c r="CT20" s="684"/>
      <c r="CU20" s="684"/>
      <c r="CV20" s="684"/>
      <c r="CW20" s="684"/>
      <c r="CX20" s="684"/>
      <c r="CY20" s="685"/>
      <c r="CZ20" s="686">
        <v>100</v>
      </c>
      <c r="DA20" s="686"/>
      <c r="DB20" s="686"/>
      <c r="DC20" s="686"/>
      <c r="DD20" s="692">
        <v>2952979</v>
      </c>
      <c r="DE20" s="684"/>
      <c r="DF20" s="684"/>
      <c r="DG20" s="684"/>
      <c r="DH20" s="684"/>
      <c r="DI20" s="684"/>
      <c r="DJ20" s="684"/>
      <c r="DK20" s="684"/>
      <c r="DL20" s="684"/>
      <c r="DM20" s="684"/>
      <c r="DN20" s="684"/>
      <c r="DO20" s="684"/>
      <c r="DP20" s="685"/>
      <c r="DQ20" s="692">
        <v>11500926</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126922</v>
      </c>
      <c r="S21" s="684"/>
      <c r="T21" s="684"/>
      <c r="U21" s="684"/>
      <c r="V21" s="684"/>
      <c r="W21" s="684"/>
      <c r="X21" s="684"/>
      <c r="Y21" s="685"/>
      <c r="Z21" s="686">
        <v>0.7</v>
      </c>
      <c r="AA21" s="686"/>
      <c r="AB21" s="686"/>
      <c r="AC21" s="686"/>
      <c r="AD21" s="687">
        <v>126922</v>
      </c>
      <c r="AE21" s="687"/>
      <c r="AF21" s="687"/>
      <c r="AG21" s="687"/>
      <c r="AH21" s="687"/>
      <c r="AI21" s="687"/>
      <c r="AJ21" s="687"/>
      <c r="AK21" s="687"/>
      <c r="AL21" s="688">
        <v>1.3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5504993</v>
      </c>
      <c r="S22" s="684"/>
      <c r="T22" s="684"/>
      <c r="U22" s="684"/>
      <c r="V22" s="684"/>
      <c r="W22" s="684"/>
      <c r="X22" s="684"/>
      <c r="Y22" s="685"/>
      <c r="Z22" s="686">
        <v>30.5</v>
      </c>
      <c r="AA22" s="686"/>
      <c r="AB22" s="686"/>
      <c r="AC22" s="686"/>
      <c r="AD22" s="687">
        <v>5037761</v>
      </c>
      <c r="AE22" s="687"/>
      <c r="AF22" s="687"/>
      <c r="AG22" s="687"/>
      <c r="AH22" s="687"/>
      <c r="AI22" s="687"/>
      <c r="AJ22" s="687"/>
      <c r="AK22" s="687"/>
      <c r="AL22" s="688">
        <v>50.6</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234</v>
      </c>
      <c r="BP22" s="686"/>
      <c r="BQ22" s="686"/>
      <c r="BR22" s="686"/>
      <c r="BS22" s="692" t="s">
        <v>127</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5037761</v>
      </c>
      <c r="S23" s="684"/>
      <c r="T23" s="684"/>
      <c r="U23" s="684"/>
      <c r="V23" s="684"/>
      <c r="W23" s="684"/>
      <c r="X23" s="684"/>
      <c r="Y23" s="685"/>
      <c r="Z23" s="686">
        <v>27.9</v>
      </c>
      <c r="AA23" s="686"/>
      <c r="AB23" s="686"/>
      <c r="AC23" s="686"/>
      <c r="AD23" s="687">
        <v>5037761</v>
      </c>
      <c r="AE23" s="687"/>
      <c r="AF23" s="687"/>
      <c r="AG23" s="687"/>
      <c r="AH23" s="687"/>
      <c r="AI23" s="687"/>
      <c r="AJ23" s="687"/>
      <c r="AK23" s="687"/>
      <c r="AL23" s="688">
        <v>50.6</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325048</v>
      </c>
      <c r="BH23" s="684"/>
      <c r="BI23" s="684"/>
      <c r="BJ23" s="684"/>
      <c r="BK23" s="684"/>
      <c r="BL23" s="684"/>
      <c r="BM23" s="684"/>
      <c r="BN23" s="685"/>
      <c r="BO23" s="686">
        <v>7.7</v>
      </c>
      <c r="BP23" s="686"/>
      <c r="BQ23" s="686"/>
      <c r="BR23" s="686"/>
      <c r="BS23" s="692" t="s">
        <v>127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467232</v>
      </c>
      <c r="S24" s="684"/>
      <c r="T24" s="684"/>
      <c r="U24" s="684"/>
      <c r="V24" s="684"/>
      <c r="W24" s="684"/>
      <c r="X24" s="684"/>
      <c r="Y24" s="685"/>
      <c r="Z24" s="686">
        <v>2.6</v>
      </c>
      <c r="AA24" s="686"/>
      <c r="AB24" s="686"/>
      <c r="AC24" s="686"/>
      <c r="AD24" s="687" t="s">
        <v>234</v>
      </c>
      <c r="AE24" s="687"/>
      <c r="AF24" s="687"/>
      <c r="AG24" s="687"/>
      <c r="AH24" s="687"/>
      <c r="AI24" s="687"/>
      <c r="AJ24" s="687"/>
      <c r="AK24" s="687"/>
      <c r="AL24" s="688" t="s">
        <v>127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7624145</v>
      </c>
      <c r="CS24" s="673"/>
      <c r="CT24" s="673"/>
      <c r="CU24" s="673"/>
      <c r="CV24" s="673"/>
      <c r="CW24" s="673"/>
      <c r="CX24" s="673"/>
      <c r="CY24" s="674"/>
      <c r="CZ24" s="677">
        <v>43.8</v>
      </c>
      <c r="DA24" s="678"/>
      <c r="DB24" s="678"/>
      <c r="DC24" s="697"/>
      <c r="DD24" s="717">
        <v>5984101</v>
      </c>
      <c r="DE24" s="673"/>
      <c r="DF24" s="673"/>
      <c r="DG24" s="673"/>
      <c r="DH24" s="673"/>
      <c r="DI24" s="673"/>
      <c r="DJ24" s="673"/>
      <c r="DK24" s="674"/>
      <c r="DL24" s="717">
        <v>5929806</v>
      </c>
      <c r="DM24" s="673"/>
      <c r="DN24" s="673"/>
      <c r="DO24" s="673"/>
      <c r="DP24" s="673"/>
      <c r="DQ24" s="673"/>
      <c r="DR24" s="673"/>
      <c r="DS24" s="673"/>
      <c r="DT24" s="673"/>
      <c r="DU24" s="673"/>
      <c r="DV24" s="674"/>
      <c r="DW24" s="677">
        <v>57.2</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234</v>
      </c>
      <c r="AE25" s="687"/>
      <c r="AF25" s="687"/>
      <c r="AG25" s="687"/>
      <c r="AH25" s="687"/>
      <c r="AI25" s="687"/>
      <c r="AJ25" s="687"/>
      <c r="AK25" s="687"/>
      <c r="AL25" s="688" t="s">
        <v>234</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127</v>
      </c>
      <c r="BP25" s="686"/>
      <c r="BQ25" s="686"/>
      <c r="BR25" s="686"/>
      <c r="BS25" s="692" t="s">
        <v>234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2342581</v>
      </c>
      <c r="CS25" s="720"/>
      <c r="CT25" s="720"/>
      <c r="CU25" s="720"/>
      <c r="CV25" s="720"/>
      <c r="CW25" s="720"/>
      <c r="CX25" s="720"/>
      <c r="CY25" s="721"/>
      <c r="CZ25" s="688">
        <v>13.5</v>
      </c>
      <c r="DA25" s="718"/>
      <c r="DB25" s="718"/>
      <c r="DC25" s="722"/>
      <c r="DD25" s="692">
        <v>2176966</v>
      </c>
      <c r="DE25" s="720"/>
      <c r="DF25" s="720"/>
      <c r="DG25" s="720"/>
      <c r="DH25" s="720"/>
      <c r="DI25" s="720"/>
      <c r="DJ25" s="720"/>
      <c r="DK25" s="721"/>
      <c r="DL25" s="692">
        <v>2164660</v>
      </c>
      <c r="DM25" s="720"/>
      <c r="DN25" s="720"/>
      <c r="DO25" s="720"/>
      <c r="DP25" s="720"/>
      <c r="DQ25" s="720"/>
      <c r="DR25" s="720"/>
      <c r="DS25" s="720"/>
      <c r="DT25" s="720"/>
      <c r="DU25" s="720"/>
      <c r="DV25" s="721"/>
      <c r="DW25" s="688">
        <v>20.9</v>
      </c>
      <c r="DX25" s="718"/>
      <c r="DY25" s="718"/>
      <c r="DZ25" s="718"/>
      <c r="EA25" s="718"/>
      <c r="EB25" s="718"/>
      <c r="EC25" s="719"/>
    </row>
    <row r="26" spans="2:133" ht="11.25" customHeight="1" x14ac:dyDescent="0.15">
      <c r="B26" s="680" t="s">
        <v>295</v>
      </c>
      <c r="C26" s="681"/>
      <c r="D26" s="681"/>
      <c r="E26" s="681"/>
      <c r="F26" s="681"/>
      <c r="G26" s="681"/>
      <c r="H26" s="681"/>
      <c r="I26" s="681"/>
      <c r="J26" s="681"/>
      <c r="K26" s="681"/>
      <c r="L26" s="681"/>
      <c r="M26" s="681"/>
      <c r="N26" s="681"/>
      <c r="O26" s="681"/>
      <c r="P26" s="681"/>
      <c r="Q26" s="682"/>
      <c r="R26" s="683">
        <v>10707179</v>
      </c>
      <c r="S26" s="684"/>
      <c r="T26" s="684"/>
      <c r="U26" s="684"/>
      <c r="V26" s="684"/>
      <c r="W26" s="684"/>
      <c r="X26" s="684"/>
      <c r="Y26" s="685"/>
      <c r="Z26" s="686">
        <v>59.2</v>
      </c>
      <c r="AA26" s="686"/>
      <c r="AB26" s="686"/>
      <c r="AC26" s="686"/>
      <c r="AD26" s="687">
        <v>9914899</v>
      </c>
      <c r="AE26" s="687"/>
      <c r="AF26" s="687"/>
      <c r="AG26" s="687"/>
      <c r="AH26" s="687"/>
      <c r="AI26" s="687"/>
      <c r="AJ26" s="687"/>
      <c r="AK26" s="687"/>
      <c r="AL26" s="688">
        <v>99.6</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234</v>
      </c>
      <c r="BH26" s="684"/>
      <c r="BI26" s="684"/>
      <c r="BJ26" s="684"/>
      <c r="BK26" s="684"/>
      <c r="BL26" s="684"/>
      <c r="BM26" s="684"/>
      <c r="BN26" s="685"/>
      <c r="BO26" s="686" t="s">
        <v>234</v>
      </c>
      <c r="BP26" s="686"/>
      <c r="BQ26" s="686"/>
      <c r="BR26" s="686"/>
      <c r="BS26" s="692" t="s">
        <v>127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1606080</v>
      </c>
      <c r="CS26" s="684"/>
      <c r="CT26" s="684"/>
      <c r="CU26" s="684"/>
      <c r="CV26" s="684"/>
      <c r="CW26" s="684"/>
      <c r="CX26" s="684"/>
      <c r="CY26" s="685"/>
      <c r="CZ26" s="688">
        <v>9.1999999999999993</v>
      </c>
      <c r="DA26" s="718"/>
      <c r="DB26" s="718"/>
      <c r="DC26" s="722"/>
      <c r="DD26" s="692">
        <v>1456699</v>
      </c>
      <c r="DE26" s="684"/>
      <c r="DF26" s="684"/>
      <c r="DG26" s="684"/>
      <c r="DH26" s="684"/>
      <c r="DI26" s="684"/>
      <c r="DJ26" s="684"/>
      <c r="DK26" s="685"/>
      <c r="DL26" s="692" t="s">
        <v>234</v>
      </c>
      <c r="DM26" s="684"/>
      <c r="DN26" s="684"/>
      <c r="DO26" s="684"/>
      <c r="DP26" s="684"/>
      <c r="DQ26" s="684"/>
      <c r="DR26" s="684"/>
      <c r="DS26" s="684"/>
      <c r="DT26" s="684"/>
      <c r="DU26" s="684"/>
      <c r="DV26" s="685"/>
      <c r="DW26" s="688" t="s">
        <v>127</v>
      </c>
      <c r="DX26" s="718"/>
      <c r="DY26" s="718"/>
      <c r="DZ26" s="718"/>
      <c r="EA26" s="718"/>
      <c r="EB26" s="718"/>
      <c r="EC26" s="719"/>
    </row>
    <row r="27" spans="2:133" ht="11.25" customHeight="1" x14ac:dyDescent="0.15">
      <c r="B27" s="680" t="s">
        <v>298</v>
      </c>
      <c r="C27" s="681"/>
      <c r="D27" s="681"/>
      <c r="E27" s="681"/>
      <c r="F27" s="681"/>
      <c r="G27" s="681"/>
      <c r="H27" s="681"/>
      <c r="I27" s="681"/>
      <c r="J27" s="681"/>
      <c r="K27" s="681"/>
      <c r="L27" s="681"/>
      <c r="M27" s="681"/>
      <c r="N27" s="681"/>
      <c r="O27" s="681"/>
      <c r="P27" s="681"/>
      <c r="Q27" s="682"/>
      <c r="R27" s="683">
        <v>2073</v>
      </c>
      <c r="S27" s="684"/>
      <c r="T27" s="684"/>
      <c r="U27" s="684"/>
      <c r="V27" s="684"/>
      <c r="W27" s="684"/>
      <c r="X27" s="684"/>
      <c r="Y27" s="685"/>
      <c r="Z27" s="686">
        <v>0</v>
      </c>
      <c r="AA27" s="686"/>
      <c r="AB27" s="686"/>
      <c r="AC27" s="686"/>
      <c r="AD27" s="687">
        <v>2073</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4213855</v>
      </c>
      <c r="BH27" s="684"/>
      <c r="BI27" s="684"/>
      <c r="BJ27" s="684"/>
      <c r="BK27" s="684"/>
      <c r="BL27" s="684"/>
      <c r="BM27" s="684"/>
      <c r="BN27" s="685"/>
      <c r="BO27" s="686">
        <v>100</v>
      </c>
      <c r="BP27" s="686"/>
      <c r="BQ27" s="686"/>
      <c r="BR27" s="686"/>
      <c r="BS27" s="692">
        <v>38342</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2475245</v>
      </c>
      <c r="CS27" s="720"/>
      <c r="CT27" s="720"/>
      <c r="CU27" s="720"/>
      <c r="CV27" s="720"/>
      <c r="CW27" s="720"/>
      <c r="CX27" s="720"/>
      <c r="CY27" s="721"/>
      <c r="CZ27" s="688">
        <v>14.2</v>
      </c>
      <c r="DA27" s="718"/>
      <c r="DB27" s="718"/>
      <c r="DC27" s="722"/>
      <c r="DD27" s="692">
        <v>1057454</v>
      </c>
      <c r="DE27" s="720"/>
      <c r="DF27" s="720"/>
      <c r="DG27" s="720"/>
      <c r="DH27" s="720"/>
      <c r="DI27" s="720"/>
      <c r="DJ27" s="720"/>
      <c r="DK27" s="721"/>
      <c r="DL27" s="692">
        <v>1015465</v>
      </c>
      <c r="DM27" s="720"/>
      <c r="DN27" s="720"/>
      <c r="DO27" s="720"/>
      <c r="DP27" s="720"/>
      <c r="DQ27" s="720"/>
      <c r="DR27" s="720"/>
      <c r="DS27" s="720"/>
      <c r="DT27" s="720"/>
      <c r="DU27" s="720"/>
      <c r="DV27" s="721"/>
      <c r="DW27" s="688">
        <v>9.8000000000000007</v>
      </c>
      <c r="DX27" s="718"/>
      <c r="DY27" s="718"/>
      <c r="DZ27" s="718"/>
      <c r="EA27" s="718"/>
      <c r="EB27" s="718"/>
      <c r="EC27" s="719"/>
    </row>
    <row r="28" spans="2:133" ht="11.25" customHeight="1" x14ac:dyDescent="0.15">
      <c r="B28" s="680" t="s">
        <v>301</v>
      </c>
      <c r="C28" s="681"/>
      <c r="D28" s="681"/>
      <c r="E28" s="681"/>
      <c r="F28" s="681"/>
      <c r="G28" s="681"/>
      <c r="H28" s="681"/>
      <c r="I28" s="681"/>
      <c r="J28" s="681"/>
      <c r="K28" s="681"/>
      <c r="L28" s="681"/>
      <c r="M28" s="681"/>
      <c r="N28" s="681"/>
      <c r="O28" s="681"/>
      <c r="P28" s="681"/>
      <c r="Q28" s="682"/>
      <c r="R28" s="683">
        <v>46780</v>
      </c>
      <c r="S28" s="684"/>
      <c r="T28" s="684"/>
      <c r="U28" s="684"/>
      <c r="V28" s="684"/>
      <c r="W28" s="684"/>
      <c r="X28" s="684"/>
      <c r="Y28" s="685"/>
      <c r="Z28" s="686">
        <v>0.3</v>
      </c>
      <c r="AA28" s="686"/>
      <c r="AB28" s="686"/>
      <c r="AC28" s="686"/>
      <c r="AD28" s="687" t="s">
        <v>234</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2806319</v>
      </c>
      <c r="CS28" s="684"/>
      <c r="CT28" s="684"/>
      <c r="CU28" s="684"/>
      <c r="CV28" s="684"/>
      <c r="CW28" s="684"/>
      <c r="CX28" s="684"/>
      <c r="CY28" s="685"/>
      <c r="CZ28" s="688">
        <v>16.100000000000001</v>
      </c>
      <c r="DA28" s="718"/>
      <c r="DB28" s="718"/>
      <c r="DC28" s="722"/>
      <c r="DD28" s="692">
        <v>2749681</v>
      </c>
      <c r="DE28" s="684"/>
      <c r="DF28" s="684"/>
      <c r="DG28" s="684"/>
      <c r="DH28" s="684"/>
      <c r="DI28" s="684"/>
      <c r="DJ28" s="684"/>
      <c r="DK28" s="685"/>
      <c r="DL28" s="692">
        <v>2749681</v>
      </c>
      <c r="DM28" s="684"/>
      <c r="DN28" s="684"/>
      <c r="DO28" s="684"/>
      <c r="DP28" s="684"/>
      <c r="DQ28" s="684"/>
      <c r="DR28" s="684"/>
      <c r="DS28" s="684"/>
      <c r="DT28" s="684"/>
      <c r="DU28" s="684"/>
      <c r="DV28" s="685"/>
      <c r="DW28" s="688">
        <v>26.5</v>
      </c>
      <c r="DX28" s="718"/>
      <c r="DY28" s="718"/>
      <c r="DZ28" s="718"/>
      <c r="EA28" s="718"/>
      <c r="EB28" s="718"/>
      <c r="EC28" s="719"/>
    </row>
    <row r="29" spans="2:133" ht="11.25" customHeight="1" x14ac:dyDescent="0.15">
      <c r="B29" s="680" t="s">
        <v>303</v>
      </c>
      <c r="C29" s="681"/>
      <c r="D29" s="681"/>
      <c r="E29" s="681"/>
      <c r="F29" s="681"/>
      <c r="G29" s="681"/>
      <c r="H29" s="681"/>
      <c r="I29" s="681"/>
      <c r="J29" s="681"/>
      <c r="K29" s="681"/>
      <c r="L29" s="681"/>
      <c r="M29" s="681"/>
      <c r="N29" s="681"/>
      <c r="O29" s="681"/>
      <c r="P29" s="681"/>
      <c r="Q29" s="682"/>
      <c r="R29" s="683">
        <v>329288</v>
      </c>
      <c r="S29" s="684"/>
      <c r="T29" s="684"/>
      <c r="U29" s="684"/>
      <c r="V29" s="684"/>
      <c r="W29" s="684"/>
      <c r="X29" s="684"/>
      <c r="Y29" s="685"/>
      <c r="Z29" s="686">
        <v>1.8</v>
      </c>
      <c r="AA29" s="686"/>
      <c r="AB29" s="686"/>
      <c r="AC29" s="686"/>
      <c r="AD29" s="687" t="s">
        <v>234</v>
      </c>
      <c r="AE29" s="687"/>
      <c r="AF29" s="687"/>
      <c r="AG29" s="687"/>
      <c r="AH29" s="687"/>
      <c r="AI29" s="687"/>
      <c r="AJ29" s="687"/>
      <c r="AK29" s="687"/>
      <c r="AL29" s="688" t="s">
        <v>127</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2806319</v>
      </c>
      <c r="CS29" s="720"/>
      <c r="CT29" s="720"/>
      <c r="CU29" s="720"/>
      <c r="CV29" s="720"/>
      <c r="CW29" s="720"/>
      <c r="CX29" s="720"/>
      <c r="CY29" s="721"/>
      <c r="CZ29" s="688">
        <v>16.100000000000001</v>
      </c>
      <c r="DA29" s="718"/>
      <c r="DB29" s="718"/>
      <c r="DC29" s="722"/>
      <c r="DD29" s="692">
        <v>2749681</v>
      </c>
      <c r="DE29" s="720"/>
      <c r="DF29" s="720"/>
      <c r="DG29" s="720"/>
      <c r="DH29" s="720"/>
      <c r="DI29" s="720"/>
      <c r="DJ29" s="720"/>
      <c r="DK29" s="721"/>
      <c r="DL29" s="692">
        <v>2749681</v>
      </c>
      <c r="DM29" s="720"/>
      <c r="DN29" s="720"/>
      <c r="DO29" s="720"/>
      <c r="DP29" s="720"/>
      <c r="DQ29" s="720"/>
      <c r="DR29" s="720"/>
      <c r="DS29" s="720"/>
      <c r="DT29" s="720"/>
      <c r="DU29" s="720"/>
      <c r="DV29" s="721"/>
      <c r="DW29" s="688">
        <v>26.5</v>
      </c>
      <c r="DX29" s="718"/>
      <c r="DY29" s="718"/>
      <c r="DZ29" s="718"/>
      <c r="EA29" s="718"/>
      <c r="EB29" s="718"/>
      <c r="EC29" s="719"/>
    </row>
    <row r="30" spans="2:133" ht="11.25" customHeight="1" x14ac:dyDescent="0.15">
      <c r="B30" s="680" t="s">
        <v>306</v>
      </c>
      <c r="C30" s="681"/>
      <c r="D30" s="681"/>
      <c r="E30" s="681"/>
      <c r="F30" s="681"/>
      <c r="G30" s="681"/>
      <c r="H30" s="681"/>
      <c r="I30" s="681"/>
      <c r="J30" s="681"/>
      <c r="K30" s="681"/>
      <c r="L30" s="681"/>
      <c r="M30" s="681"/>
      <c r="N30" s="681"/>
      <c r="O30" s="681"/>
      <c r="P30" s="681"/>
      <c r="Q30" s="682"/>
      <c r="R30" s="683">
        <v>15792</v>
      </c>
      <c r="S30" s="684"/>
      <c r="T30" s="684"/>
      <c r="U30" s="684"/>
      <c r="V30" s="684"/>
      <c r="W30" s="684"/>
      <c r="X30" s="684"/>
      <c r="Y30" s="685"/>
      <c r="Z30" s="686">
        <v>0.1</v>
      </c>
      <c r="AA30" s="686"/>
      <c r="AB30" s="686"/>
      <c r="AC30" s="686"/>
      <c r="AD30" s="687" t="s">
        <v>127</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0"/>
      <c r="BI30" s="730"/>
      <c r="BJ30" s="730"/>
      <c r="BK30" s="730"/>
      <c r="BL30" s="730"/>
      <c r="BM30" s="730"/>
      <c r="BN30" s="730"/>
      <c r="BO30" s="730"/>
      <c r="BP30" s="730"/>
      <c r="BQ30" s="731"/>
      <c r="BR30" s="662" t="s">
        <v>308</v>
      </c>
      <c r="BS30" s="730"/>
      <c r="BT30" s="730"/>
      <c r="BU30" s="730"/>
      <c r="BV30" s="730"/>
      <c r="BW30" s="730"/>
      <c r="BX30" s="730"/>
      <c r="BY30" s="730"/>
      <c r="BZ30" s="730"/>
      <c r="CA30" s="730"/>
      <c r="CB30" s="731"/>
      <c r="CD30" s="725"/>
      <c r="CE30" s="726"/>
      <c r="CF30" s="698" t="s">
        <v>309</v>
      </c>
      <c r="CG30" s="699"/>
      <c r="CH30" s="699"/>
      <c r="CI30" s="699"/>
      <c r="CJ30" s="699"/>
      <c r="CK30" s="699"/>
      <c r="CL30" s="699"/>
      <c r="CM30" s="699"/>
      <c r="CN30" s="699"/>
      <c r="CO30" s="699"/>
      <c r="CP30" s="699"/>
      <c r="CQ30" s="700"/>
      <c r="CR30" s="683">
        <v>2654691</v>
      </c>
      <c r="CS30" s="684"/>
      <c r="CT30" s="684"/>
      <c r="CU30" s="684"/>
      <c r="CV30" s="684"/>
      <c r="CW30" s="684"/>
      <c r="CX30" s="684"/>
      <c r="CY30" s="685"/>
      <c r="CZ30" s="688">
        <v>15.3</v>
      </c>
      <c r="DA30" s="718"/>
      <c r="DB30" s="718"/>
      <c r="DC30" s="722"/>
      <c r="DD30" s="692">
        <v>2598377</v>
      </c>
      <c r="DE30" s="684"/>
      <c r="DF30" s="684"/>
      <c r="DG30" s="684"/>
      <c r="DH30" s="684"/>
      <c r="DI30" s="684"/>
      <c r="DJ30" s="684"/>
      <c r="DK30" s="685"/>
      <c r="DL30" s="692">
        <v>2598377</v>
      </c>
      <c r="DM30" s="684"/>
      <c r="DN30" s="684"/>
      <c r="DO30" s="684"/>
      <c r="DP30" s="684"/>
      <c r="DQ30" s="684"/>
      <c r="DR30" s="684"/>
      <c r="DS30" s="684"/>
      <c r="DT30" s="684"/>
      <c r="DU30" s="684"/>
      <c r="DV30" s="685"/>
      <c r="DW30" s="688">
        <v>25.1</v>
      </c>
      <c r="DX30" s="718"/>
      <c r="DY30" s="718"/>
      <c r="DZ30" s="718"/>
      <c r="EA30" s="718"/>
      <c r="EB30" s="718"/>
      <c r="EC30" s="719"/>
    </row>
    <row r="31" spans="2:133" ht="11.25" customHeight="1" x14ac:dyDescent="0.15">
      <c r="B31" s="680" t="s">
        <v>310</v>
      </c>
      <c r="C31" s="681"/>
      <c r="D31" s="681"/>
      <c r="E31" s="681"/>
      <c r="F31" s="681"/>
      <c r="G31" s="681"/>
      <c r="H31" s="681"/>
      <c r="I31" s="681"/>
      <c r="J31" s="681"/>
      <c r="K31" s="681"/>
      <c r="L31" s="681"/>
      <c r="M31" s="681"/>
      <c r="N31" s="681"/>
      <c r="O31" s="681"/>
      <c r="P31" s="681"/>
      <c r="Q31" s="682"/>
      <c r="R31" s="683">
        <v>1933705</v>
      </c>
      <c r="S31" s="684"/>
      <c r="T31" s="684"/>
      <c r="U31" s="684"/>
      <c r="V31" s="684"/>
      <c r="W31" s="684"/>
      <c r="X31" s="684"/>
      <c r="Y31" s="685"/>
      <c r="Z31" s="686">
        <v>10.7</v>
      </c>
      <c r="AA31" s="686"/>
      <c r="AB31" s="686"/>
      <c r="AC31" s="686"/>
      <c r="AD31" s="687" t="s">
        <v>127</v>
      </c>
      <c r="AE31" s="687"/>
      <c r="AF31" s="687"/>
      <c r="AG31" s="687"/>
      <c r="AH31" s="687"/>
      <c r="AI31" s="687"/>
      <c r="AJ31" s="687"/>
      <c r="AK31" s="687"/>
      <c r="AL31" s="688" t="s">
        <v>234</v>
      </c>
      <c r="AM31" s="689"/>
      <c r="AN31" s="689"/>
      <c r="AO31" s="690"/>
      <c r="AP31" s="737" t="s">
        <v>311</v>
      </c>
      <c r="AQ31" s="738"/>
      <c r="AR31" s="738"/>
      <c r="AS31" s="738"/>
      <c r="AT31" s="743" t="s">
        <v>312</v>
      </c>
      <c r="AU31" s="231"/>
      <c r="AV31" s="231"/>
      <c r="AW31" s="231"/>
      <c r="AX31" s="669" t="s">
        <v>186</v>
      </c>
      <c r="AY31" s="670"/>
      <c r="AZ31" s="670"/>
      <c r="BA31" s="670"/>
      <c r="BB31" s="670"/>
      <c r="BC31" s="670"/>
      <c r="BD31" s="670"/>
      <c r="BE31" s="670"/>
      <c r="BF31" s="671"/>
      <c r="BG31" s="751">
        <v>99.4</v>
      </c>
      <c r="BH31" s="735"/>
      <c r="BI31" s="735"/>
      <c r="BJ31" s="735"/>
      <c r="BK31" s="735"/>
      <c r="BL31" s="735"/>
      <c r="BM31" s="678">
        <v>94.2</v>
      </c>
      <c r="BN31" s="735"/>
      <c r="BO31" s="735"/>
      <c r="BP31" s="735"/>
      <c r="BQ31" s="736"/>
      <c r="BR31" s="751">
        <v>99.2</v>
      </c>
      <c r="BS31" s="735"/>
      <c r="BT31" s="735"/>
      <c r="BU31" s="735"/>
      <c r="BV31" s="735"/>
      <c r="BW31" s="735"/>
      <c r="BX31" s="678">
        <v>93.6</v>
      </c>
      <c r="BY31" s="735"/>
      <c r="BZ31" s="735"/>
      <c r="CA31" s="735"/>
      <c r="CB31" s="736"/>
      <c r="CD31" s="725"/>
      <c r="CE31" s="726"/>
      <c r="CF31" s="698" t="s">
        <v>313</v>
      </c>
      <c r="CG31" s="699"/>
      <c r="CH31" s="699"/>
      <c r="CI31" s="699"/>
      <c r="CJ31" s="699"/>
      <c r="CK31" s="699"/>
      <c r="CL31" s="699"/>
      <c r="CM31" s="699"/>
      <c r="CN31" s="699"/>
      <c r="CO31" s="699"/>
      <c r="CP31" s="699"/>
      <c r="CQ31" s="700"/>
      <c r="CR31" s="683">
        <v>151628</v>
      </c>
      <c r="CS31" s="720"/>
      <c r="CT31" s="720"/>
      <c r="CU31" s="720"/>
      <c r="CV31" s="720"/>
      <c r="CW31" s="720"/>
      <c r="CX31" s="720"/>
      <c r="CY31" s="721"/>
      <c r="CZ31" s="688">
        <v>0.9</v>
      </c>
      <c r="DA31" s="718"/>
      <c r="DB31" s="718"/>
      <c r="DC31" s="722"/>
      <c r="DD31" s="692">
        <v>151304</v>
      </c>
      <c r="DE31" s="720"/>
      <c r="DF31" s="720"/>
      <c r="DG31" s="720"/>
      <c r="DH31" s="720"/>
      <c r="DI31" s="720"/>
      <c r="DJ31" s="720"/>
      <c r="DK31" s="721"/>
      <c r="DL31" s="692">
        <v>151304</v>
      </c>
      <c r="DM31" s="720"/>
      <c r="DN31" s="720"/>
      <c r="DO31" s="720"/>
      <c r="DP31" s="720"/>
      <c r="DQ31" s="720"/>
      <c r="DR31" s="720"/>
      <c r="DS31" s="720"/>
      <c r="DT31" s="720"/>
      <c r="DU31" s="720"/>
      <c r="DV31" s="721"/>
      <c r="DW31" s="688">
        <v>1.5</v>
      </c>
      <c r="DX31" s="718"/>
      <c r="DY31" s="718"/>
      <c r="DZ31" s="718"/>
      <c r="EA31" s="718"/>
      <c r="EB31" s="718"/>
      <c r="EC31" s="719"/>
    </row>
    <row r="32" spans="2:133" ht="11.25" customHeight="1" x14ac:dyDescent="0.15">
      <c r="B32" s="746" t="s">
        <v>314</v>
      </c>
      <c r="C32" s="747"/>
      <c r="D32" s="747"/>
      <c r="E32" s="747"/>
      <c r="F32" s="747"/>
      <c r="G32" s="747"/>
      <c r="H32" s="747"/>
      <c r="I32" s="747"/>
      <c r="J32" s="747"/>
      <c r="K32" s="747"/>
      <c r="L32" s="747"/>
      <c r="M32" s="747"/>
      <c r="N32" s="747"/>
      <c r="O32" s="747"/>
      <c r="P32" s="747"/>
      <c r="Q32" s="748"/>
      <c r="R32" s="683" t="s">
        <v>234</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39"/>
      <c r="AQ32" s="740"/>
      <c r="AR32" s="740"/>
      <c r="AS32" s="740"/>
      <c r="AT32" s="744"/>
      <c r="AU32" s="230" t="s">
        <v>315</v>
      </c>
      <c r="AV32" s="230"/>
      <c r="AW32" s="230"/>
      <c r="AX32" s="680" t="s">
        <v>316</v>
      </c>
      <c r="AY32" s="681"/>
      <c r="AZ32" s="681"/>
      <c r="BA32" s="681"/>
      <c r="BB32" s="681"/>
      <c r="BC32" s="681"/>
      <c r="BD32" s="681"/>
      <c r="BE32" s="681"/>
      <c r="BF32" s="682"/>
      <c r="BG32" s="752">
        <v>99.7</v>
      </c>
      <c r="BH32" s="720"/>
      <c r="BI32" s="720"/>
      <c r="BJ32" s="720"/>
      <c r="BK32" s="720"/>
      <c r="BL32" s="720"/>
      <c r="BM32" s="689">
        <v>98.2</v>
      </c>
      <c r="BN32" s="749"/>
      <c r="BO32" s="749"/>
      <c r="BP32" s="749"/>
      <c r="BQ32" s="750"/>
      <c r="BR32" s="752">
        <v>99.4</v>
      </c>
      <c r="BS32" s="720"/>
      <c r="BT32" s="720"/>
      <c r="BU32" s="720"/>
      <c r="BV32" s="720"/>
      <c r="BW32" s="720"/>
      <c r="BX32" s="689">
        <v>97.9</v>
      </c>
      <c r="BY32" s="749"/>
      <c r="BZ32" s="749"/>
      <c r="CA32" s="749"/>
      <c r="CB32" s="750"/>
      <c r="CD32" s="727"/>
      <c r="CE32" s="728"/>
      <c r="CF32" s="698" t="s">
        <v>317</v>
      </c>
      <c r="CG32" s="699"/>
      <c r="CH32" s="699"/>
      <c r="CI32" s="699"/>
      <c r="CJ32" s="699"/>
      <c r="CK32" s="699"/>
      <c r="CL32" s="699"/>
      <c r="CM32" s="699"/>
      <c r="CN32" s="699"/>
      <c r="CO32" s="699"/>
      <c r="CP32" s="699"/>
      <c r="CQ32" s="700"/>
      <c r="CR32" s="683" t="s">
        <v>234</v>
      </c>
      <c r="CS32" s="684"/>
      <c r="CT32" s="684"/>
      <c r="CU32" s="684"/>
      <c r="CV32" s="684"/>
      <c r="CW32" s="684"/>
      <c r="CX32" s="684"/>
      <c r="CY32" s="685"/>
      <c r="CZ32" s="688" t="s">
        <v>127</v>
      </c>
      <c r="DA32" s="718"/>
      <c r="DB32" s="718"/>
      <c r="DC32" s="722"/>
      <c r="DD32" s="692" t="s">
        <v>127</v>
      </c>
      <c r="DE32" s="684"/>
      <c r="DF32" s="684"/>
      <c r="DG32" s="684"/>
      <c r="DH32" s="684"/>
      <c r="DI32" s="684"/>
      <c r="DJ32" s="684"/>
      <c r="DK32" s="685"/>
      <c r="DL32" s="692" t="s">
        <v>127</v>
      </c>
      <c r="DM32" s="684"/>
      <c r="DN32" s="684"/>
      <c r="DO32" s="684"/>
      <c r="DP32" s="684"/>
      <c r="DQ32" s="684"/>
      <c r="DR32" s="684"/>
      <c r="DS32" s="684"/>
      <c r="DT32" s="684"/>
      <c r="DU32" s="684"/>
      <c r="DV32" s="685"/>
      <c r="DW32" s="688" t="s">
        <v>234</v>
      </c>
      <c r="DX32" s="718"/>
      <c r="DY32" s="718"/>
      <c r="DZ32" s="718"/>
      <c r="EA32" s="718"/>
      <c r="EB32" s="718"/>
      <c r="EC32" s="719"/>
    </row>
    <row r="33" spans="2:133" ht="11.25" customHeight="1" x14ac:dyDescent="0.15">
      <c r="B33" s="680" t="s">
        <v>318</v>
      </c>
      <c r="C33" s="681"/>
      <c r="D33" s="681"/>
      <c r="E33" s="681"/>
      <c r="F33" s="681"/>
      <c r="G33" s="681"/>
      <c r="H33" s="681"/>
      <c r="I33" s="681"/>
      <c r="J33" s="681"/>
      <c r="K33" s="681"/>
      <c r="L33" s="681"/>
      <c r="M33" s="681"/>
      <c r="N33" s="681"/>
      <c r="O33" s="681"/>
      <c r="P33" s="681"/>
      <c r="Q33" s="682"/>
      <c r="R33" s="683">
        <v>871938</v>
      </c>
      <c r="S33" s="684"/>
      <c r="T33" s="684"/>
      <c r="U33" s="684"/>
      <c r="V33" s="684"/>
      <c r="W33" s="684"/>
      <c r="X33" s="684"/>
      <c r="Y33" s="685"/>
      <c r="Z33" s="686">
        <v>4.8</v>
      </c>
      <c r="AA33" s="686"/>
      <c r="AB33" s="686"/>
      <c r="AC33" s="686"/>
      <c r="AD33" s="687" t="s">
        <v>127</v>
      </c>
      <c r="AE33" s="687"/>
      <c r="AF33" s="687"/>
      <c r="AG33" s="687"/>
      <c r="AH33" s="687"/>
      <c r="AI33" s="687"/>
      <c r="AJ33" s="687"/>
      <c r="AK33" s="687"/>
      <c r="AL33" s="688" t="s">
        <v>234</v>
      </c>
      <c r="AM33" s="689"/>
      <c r="AN33" s="689"/>
      <c r="AO33" s="690"/>
      <c r="AP33" s="741"/>
      <c r="AQ33" s="742"/>
      <c r="AR33" s="742"/>
      <c r="AS33" s="742"/>
      <c r="AT33" s="745"/>
      <c r="AU33" s="232"/>
      <c r="AV33" s="232"/>
      <c r="AW33" s="232"/>
      <c r="AX33" s="732" t="s">
        <v>319</v>
      </c>
      <c r="AY33" s="733"/>
      <c r="AZ33" s="733"/>
      <c r="BA33" s="733"/>
      <c r="BB33" s="733"/>
      <c r="BC33" s="733"/>
      <c r="BD33" s="733"/>
      <c r="BE33" s="733"/>
      <c r="BF33" s="734"/>
      <c r="BG33" s="753">
        <v>99.1</v>
      </c>
      <c r="BH33" s="754"/>
      <c r="BI33" s="754"/>
      <c r="BJ33" s="754"/>
      <c r="BK33" s="754"/>
      <c r="BL33" s="754"/>
      <c r="BM33" s="755">
        <v>89.9</v>
      </c>
      <c r="BN33" s="754"/>
      <c r="BO33" s="754"/>
      <c r="BP33" s="754"/>
      <c r="BQ33" s="756"/>
      <c r="BR33" s="753">
        <v>98.9</v>
      </c>
      <c r="BS33" s="754"/>
      <c r="BT33" s="754"/>
      <c r="BU33" s="754"/>
      <c r="BV33" s="754"/>
      <c r="BW33" s="754"/>
      <c r="BX33" s="755">
        <v>89.1</v>
      </c>
      <c r="BY33" s="754"/>
      <c r="BZ33" s="754"/>
      <c r="CA33" s="754"/>
      <c r="CB33" s="756"/>
      <c r="CD33" s="698" t="s">
        <v>320</v>
      </c>
      <c r="CE33" s="699"/>
      <c r="CF33" s="699"/>
      <c r="CG33" s="699"/>
      <c r="CH33" s="699"/>
      <c r="CI33" s="699"/>
      <c r="CJ33" s="699"/>
      <c r="CK33" s="699"/>
      <c r="CL33" s="699"/>
      <c r="CM33" s="699"/>
      <c r="CN33" s="699"/>
      <c r="CO33" s="699"/>
      <c r="CP33" s="699"/>
      <c r="CQ33" s="700"/>
      <c r="CR33" s="683">
        <v>6817398</v>
      </c>
      <c r="CS33" s="720"/>
      <c r="CT33" s="720"/>
      <c r="CU33" s="720"/>
      <c r="CV33" s="720"/>
      <c r="CW33" s="720"/>
      <c r="CX33" s="720"/>
      <c r="CY33" s="721"/>
      <c r="CZ33" s="688">
        <v>39.200000000000003</v>
      </c>
      <c r="DA33" s="718"/>
      <c r="DB33" s="718"/>
      <c r="DC33" s="722"/>
      <c r="DD33" s="692">
        <v>5229654</v>
      </c>
      <c r="DE33" s="720"/>
      <c r="DF33" s="720"/>
      <c r="DG33" s="720"/>
      <c r="DH33" s="720"/>
      <c r="DI33" s="720"/>
      <c r="DJ33" s="720"/>
      <c r="DK33" s="721"/>
      <c r="DL33" s="692">
        <v>3902041</v>
      </c>
      <c r="DM33" s="720"/>
      <c r="DN33" s="720"/>
      <c r="DO33" s="720"/>
      <c r="DP33" s="720"/>
      <c r="DQ33" s="720"/>
      <c r="DR33" s="720"/>
      <c r="DS33" s="720"/>
      <c r="DT33" s="720"/>
      <c r="DU33" s="720"/>
      <c r="DV33" s="721"/>
      <c r="DW33" s="688">
        <v>37.6</v>
      </c>
      <c r="DX33" s="718"/>
      <c r="DY33" s="718"/>
      <c r="DZ33" s="718"/>
      <c r="EA33" s="718"/>
      <c r="EB33" s="718"/>
      <c r="EC33" s="719"/>
    </row>
    <row r="34" spans="2:133" ht="11.25" customHeight="1" x14ac:dyDescent="0.15">
      <c r="B34" s="680" t="s">
        <v>321</v>
      </c>
      <c r="C34" s="681"/>
      <c r="D34" s="681"/>
      <c r="E34" s="681"/>
      <c r="F34" s="681"/>
      <c r="G34" s="681"/>
      <c r="H34" s="681"/>
      <c r="I34" s="681"/>
      <c r="J34" s="681"/>
      <c r="K34" s="681"/>
      <c r="L34" s="681"/>
      <c r="M34" s="681"/>
      <c r="N34" s="681"/>
      <c r="O34" s="681"/>
      <c r="P34" s="681"/>
      <c r="Q34" s="682"/>
      <c r="R34" s="683">
        <v>202996</v>
      </c>
      <c r="S34" s="684"/>
      <c r="T34" s="684"/>
      <c r="U34" s="684"/>
      <c r="V34" s="684"/>
      <c r="W34" s="684"/>
      <c r="X34" s="684"/>
      <c r="Y34" s="685"/>
      <c r="Z34" s="686">
        <v>1.1000000000000001</v>
      </c>
      <c r="AA34" s="686"/>
      <c r="AB34" s="686"/>
      <c r="AC34" s="686"/>
      <c r="AD34" s="687">
        <v>35132</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2620618</v>
      </c>
      <c r="CS34" s="684"/>
      <c r="CT34" s="684"/>
      <c r="CU34" s="684"/>
      <c r="CV34" s="684"/>
      <c r="CW34" s="684"/>
      <c r="CX34" s="684"/>
      <c r="CY34" s="685"/>
      <c r="CZ34" s="688">
        <v>15.1</v>
      </c>
      <c r="DA34" s="718"/>
      <c r="DB34" s="718"/>
      <c r="DC34" s="722"/>
      <c r="DD34" s="692">
        <v>1830952</v>
      </c>
      <c r="DE34" s="684"/>
      <c r="DF34" s="684"/>
      <c r="DG34" s="684"/>
      <c r="DH34" s="684"/>
      <c r="DI34" s="684"/>
      <c r="DJ34" s="684"/>
      <c r="DK34" s="685"/>
      <c r="DL34" s="692">
        <v>1408066</v>
      </c>
      <c r="DM34" s="684"/>
      <c r="DN34" s="684"/>
      <c r="DO34" s="684"/>
      <c r="DP34" s="684"/>
      <c r="DQ34" s="684"/>
      <c r="DR34" s="684"/>
      <c r="DS34" s="684"/>
      <c r="DT34" s="684"/>
      <c r="DU34" s="684"/>
      <c r="DV34" s="685"/>
      <c r="DW34" s="688">
        <v>13.6</v>
      </c>
      <c r="DX34" s="718"/>
      <c r="DY34" s="718"/>
      <c r="DZ34" s="718"/>
      <c r="EA34" s="718"/>
      <c r="EB34" s="718"/>
      <c r="EC34" s="719"/>
    </row>
    <row r="35" spans="2:133" ht="11.25" customHeight="1" x14ac:dyDescent="0.15">
      <c r="B35" s="680" t="s">
        <v>323</v>
      </c>
      <c r="C35" s="681"/>
      <c r="D35" s="681"/>
      <c r="E35" s="681"/>
      <c r="F35" s="681"/>
      <c r="G35" s="681"/>
      <c r="H35" s="681"/>
      <c r="I35" s="681"/>
      <c r="J35" s="681"/>
      <c r="K35" s="681"/>
      <c r="L35" s="681"/>
      <c r="M35" s="681"/>
      <c r="N35" s="681"/>
      <c r="O35" s="681"/>
      <c r="P35" s="681"/>
      <c r="Q35" s="682"/>
      <c r="R35" s="683">
        <v>75213</v>
      </c>
      <c r="S35" s="684"/>
      <c r="T35" s="684"/>
      <c r="U35" s="684"/>
      <c r="V35" s="684"/>
      <c r="W35" s="684"/>
      <c r="X35" s="684"/>
      <c r="Y35" s="685"/>
      <c r="Z35" s="686">
        <v>0.4</v>
      </c>
      <c r="AA35" s="686"/>
      <c r="AB35" s="686"/>
      <c r="AC35" s="686"/>
      <c r="AD35" s="687" t="s">
        <v>127</v>
      </c>
      <c r="AE35" s="687"/>
      <c r="AF35" s="687"/>
      <c r="AG35" s="687"/>
      <c r="AH35" s="687"/>
      <c r="AI35" s="687"/>
      <c r="AJ35" s="687"/>
      <c r="AK35" s="687"/>
      <c r="AL35" s="688" t="s">
        <v>234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71129</v>
      </c>
      <c r="CS35" s="720"/>
      <c r="CT35" s="720"/>
      <c r="CU35" s="720"/>
      <c r="CV35" s="720"/>
      <c r="CW35" s="720"/>
      <c r="CX35" s="720"/>
      <c r="CY35" s="721"/>
      <c r="CZ35" s="688">
        <v>0.4</v>
      </c>
      <c r="DA35" s="718"/>
      <c r="DB35" s="718"/>
      <c r="DC35" s="722"/>
      <c r="DD35" s="692">
        <v>52322</v>
      </c>
      <c r="DE35" s="720"/>
      <c r="DF35" s="720"/>
      <c r="DG35" s="720"/>
      <c r="DH35" s="720"/>
      <c r="DI35" s="720"/>
      <c r="DJ35" s="720"/>
      <c r="DK35" s="721"/>
      <c r="DL35" s="692">
        <v>52322</v>
      </c>
      <c r="DM35" s="720"/>
      <c r="DN35" s="720"/>
      <c r="DO35" s="720"/>
      <c r="DP35" s="720"/>
      <c r="DQ35" s="720"/>
      <c r="DR35" s="720"/>
      <c r="DS35" s="720"/>
      <c r="DT35" s="720"/>
      <c r="DU35" s="720"/>
      <c r="DV35" s="721"/>
      <c r="DW35" s="688">
        <v>0.5</v>
      </c>
      <c r="DX35" s="718"/>
      <c r="DY35" s="718"/>
      <c r="DZ35" s="718"/>
      <c r="EA35" s="718"/>
      <c r="EB35" s="718"/>
      <c r="EC35" s="719"/>
    </row>
    <row r="36" spans="2:133" ht="11.25" customHeight="1" x14ac:dyDescent="0.15">
      <c r="B36" s="680" t="s">
        <v>327</v>
      </c>
      <c r="C36" s="681"/>
      <c r="D36" s="681"/>
      <c r="E36" s="681"/>
      <c r="F36" s="681"/>
      <c r="G36" s="681"/>
      <c r="H36" s="681"/>
      <c r="I36" s="681"/>
      <c r="J36" s="681"/>
      <c r="K36" s="681"/>
      <c r="L36" s="681"/>
      <c r="M36" s="681"/>
      <c r="N36" s="681"/>
      <c r="O36" s="681"/>
      <c r="P36" s="681"/>
      <c r="Q36" s="682"/>
      <c r="R36" s="683">
        <v>933565</v>
      </c>
      <c r="S36" s="684"/>
      <c r="T36" s="684"/>
      <c r="U36" s="684"/>
      <c r="V36" s="684"/>
      <c r="W36" s="684"/>
      <c r="X36" s="684"/>
      <c r="Y36" s="685"/>
      <c r="Z36" s="686">
        <v>5.2</v>
      </c>
      <c r="AA36" s="686"/>
      <c r="AB36" s="686"/>
      <c r="AC36" s="686"/>
      <c r="AD36" s="687" t="s">
        <v>127</v>
      </c>
      <c r="AE36" s="687"/>
      <c r="AF36" s="687"/>
      <c r="AG36" s="687"/>
      <c r="AH36" s="687"/>
      <c r="AI36" s="687"/>
      <c r="AJ36" s="687"/>
      <c r="AK36" s="687"/>
      <c r="AL36" s="688" t="s">
        <v>234</v>
      </c>
      <c r="AM36" s="689"/>
      <c r="AN36" s="689"/>
      <c r="AO36" s="690"/>
      <c r="AP36" s="235"/>
      <c r="AQ36" s="757" t="s">
        <v>328</v>
      </c>
      <c r="AR36" s="758"/>
      <c r="AS36" s="758"/>
      <c r="AT36" s="758"/>
      <c r="AU36" s="758"/>
      <c r="AV36" s="758"/>
      <c r="AW36" s="758"/>
      <c r="AX36" s="758"/>
      <c r="AY36" s="759"/>
      <c r="AZ36" s="672">
        <v>2233967</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67128</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2510660</v>
      </c>
      <c r="CS36" s="684"/>
      <c r="CT36" s="684"/>
      <c r="CU36" s="684"/>
      <c r="CV36" s="684"/>
      <c r="CW36" s="684"/>
      <c r="CX36" s="684"/>
      <c r="CY36" s="685"/>
      <c r="CZ36" s="688">
        <v>14.4</v>
      </c>
      <c r="DA36" s="718"/>
      <c r="DB36" s="718"/>
      <c r="DC36" s="722"/>
      <c r="DD36" s="692">
        <v>2065935</v>
      </c>
      <c r="DE36" s="684"/>
      <c r="DF36" s="684"/>
      <c r="DG36" s="684"/>
      <c r="DH36" s="684"/>
      <c r="DI36" s="684"/>
      <c r="DJ36" s="684"/>
      <c r="DK36" s="685"/>
      <c r="DL36" s="692">
        <v>1268902</v>
      </c>
      <c r="DM36" s="684"/>
      <c r="DN36" s="684"/>
      <c r="DO36" s="684"/>
      <c r="DP36" s="684"/>
      <c r="DQ36" s="684"/>
      <c r="DR36" s="684"/>
      <c r="DS36" s="684"/>
      <c r="DT36" s="684"/>
      <c r="DU36" s="684"/>
      <c r="DV36" s="685"/>
      <c r="DW36" s="688">
        <v>12.2</v>
      </c>
      <c r="DX36" s="718"/>
      <c r="DY36" s="718"/>
      <c r="DZ36" s="718"/>
      <c r="EA36" s="718"/>
      <c r="EB36" s="718"/>
      <c r="EC36" s="719"/>
    </row>
    <row r="37" spans="2:133" ht="11.25" customHeight="1" x14ac:dyDescent="0.15">
      <c r="B37" s="680" t="s">
        <v>331</v>
      </c>
      <c r="C37" s="681"/>
      <c r="D37" s="681"/>
      <c r="E37" s="681"/>
      <c r="F37" s="681"/>
      <c r="G37" s="681"/>
      <c r="H37" s="681"/>
      <c r="I37" s="681"/>
      <c r="J37" s="681"/>
      <c r="K37" s="681"/>
      <c r="L37" s="681"/>
      <c r="M37" s="681"/>
      <c r="N37" s="681"/>
      <c r="O37" s="681"/>
      <c r="P37" s="681"/>
      <c r="Q37" s="682"/>
      <c r="R37" s="683">
        <v>291627</v>
      </c>
      <c r="S37" s="684"/>
      <c r="T37" s="684"/>
      <c r="U37" s="684"/>
      <c r="V37" s="684"/>
      <c r="W37" s="684"/>
      <c r="X37" s="684"/>
      <c r="Y37" s="685"/>
      <c r="Z37" s="686">
        <v>1.6</v>
      </c>
      <c r="AA37" s="686"/>
      <c r="AB37" s="686"/>
      <c r="AC37" s="686"/>
      <c r="AD37" s="687" t="s">
        <v>234</v>
      </c>
      <c r="AE37" s="687"/>
      <c r="AF37" s="687"/>
      <c r="AG37" s="687"/>
      <c r="AH37" s="687"/>
      <c r="AI37" s="687"/>
      <c r="AJ37" s="687"/>
      <c r="AK37" s="687"/>
      <c r="AL37" s="688" t="s">
        <v>127</v>
      </c>
      <c r="AM37" s="689"/>
      <c r="AN37" s="689"/>
      <c r="AO37" s="690"/>
      <c r="AQ37" s="761" t="s">
        <v>332</v>
      </c>
      <c r="AR37" s="762"/>
      <c r="AS37" s="762"/>
      <c r="AT37" s="762"/>
      <c r="AU37" s="762"/>
      <c r="AV37" s="762"/>
      <c r="AW37" s="762"/>
      <c r="AX37" s="762"/>
      <c r="AY37" s="763"/>
      <c r="AZ37" s="683">
        <v>1050000</v>
      </c>
      <c r="BA37" s="684"/>
      <c r="BB37" s="684"/>
      <c r="BC37" s="684"/>
      <c r="BD37" s="720"/>
      <c r="BE37" s="720"/>
      <c r="BF37" s="750"/>
      <c r="BG37" s="698" t="s">
        <v>333</v>
      </c>
      <c r="BH37" s="699"/>
      <c r="BI37" s="699"/>
      <c r="BJ37" s="699"/>
      <c r="BK37" s="699"/>
      <c r="BL37" s="699"/>
      <c r="BM37" s="699"/>
      <c r="BN37" s="699"/>
      <c r="BO37" s="699"/>
      <c r="BP37" s="699"/>
      <c r="BQ37" s="699"/>
      <c r="BR37" s="699"/>
      <c r="BS37" s="699"/>
      <c r="BT37" s="699"/>
      <c r="BU37" s="700"/>
      <c r="BV37" s="683">
        <v>51730</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469949</v>
      </c>
      <c r="CS37" s="720"/>
      <c r="CT37" s="720"/>
      <c r="CU37" s="720"/>
      <c r="CV37" s="720"/>
      <c r="CW37" s="720"/>
      <c r="CX37" s="720"/>
      <c r="CY37" s="721"/>
      <c r="CZ37" s="688">
        <v>2.7</v>
      </c>
      <c r="DA37" s="718"/>
      <c r="DB37" s="718"/>
      <c r="DC37" s="722"/>
      <c r="DD37" s="692">
        <v>469949</v>
      </c>
      <c r="DE37" s="720"/>
      <c r="DF37" s="720"/>
      <c r="DG37" s="720"/>
      <c r="DH37" s="720"/>
      <c r="DI37" s="720"/>
      <c r="DJ37" s="720"/>
      <c r="DK37" s="721"/>
      <c r="DL37" s="692">
        <v>460609</v>
      </c>
      <c r="DM37" s="720"/>
      <c r="DN37" s="720"/>
      <c r="DO37" s="720"/>
      <c r="DP37" s="720"/>
      <c r="DQ37" s="720"/>
      <c r="DR37" s="720"/>
      <c r="DS37" s="720"/>
      <c r="DT37" s="720"/>
      <c r="DU37" s="720"/>
      <c r="DV37" s="721"/>
      <c r="DW37" s="688">
        <v>4.4000000000000004</v>
      </c>
      <c r="DX37" s="718"/>
      <c r="DY37" s="718"/>
      <c r="DZ37" s="718"/>
      <c r="EA37" s="718"/>
      <c r="EB37" s="718"/>
      <c r="EC37" s="719"/>
    </row>
    <row r="38" spans="2:133" ht="11.25" customHeight="1" x14ac:dyDescent="0.15">
      <c r="B38" s="680" t="s">
        <v>335</v>
      </c>
      <c r="C38" s="681"/>
      <c r="D38" s="681"/>
      <c r="E38" s="681"/>
      <c r="F38" s="681"/>
      <c r="G38" s="681"/>
      <c r="H38" s="681"/>
      <c r="I38" s="681"/>
      <c r="J38" s="681"/>
      <c r="K38" s="681"/>
      <c r="L38" s="681"/>
      <c r="M38" s="681"/>
      <c r="N38" s="681"/>
      <c r="O38" s="681"/>
      <c r="P38" s="681"/>
      <c r="Q38" s="682"/>
      <c r="R38" s="683">
        <v>293331</v>
      </c>
      <c r="S38" s="684"/>
      <c r="T38" s="684"/>
      <c r="U38" s="684"/>
      <c r="V38" s="684"/>
      <c r="W38" s="684"/>
      <c r="X38" s="684"/>
      <c r="Y38" s="685"/>
      <c r="Z38" s="686">
        <v>1.6</v>
      </c>
      <c r="AA38" s="686"/>
      <c r="AB38" s="686"/>
      <c r="AC38" s="686"/>
      <c r="AD38" s="687">
        <v>4018</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2175</v>
      </c>
      <c r="BA38" s="684"/>
      <c r="BB38" s="684"/>
      <c r="BC38" s="684"/>
      <c r="BD38" s="720"/>
      <c r="BE38" s="720"/>
      <c r="BF38" s="750"/>
      <c r="BG38" s="698" t="s">
        <v>337</v>
      </c>
      <c r="BH38" s="699"/>
      <c r="BI38" s="699"/>
      <c r="BJ38" s="699"/>
      <c r="BK38" s="699"/>
      <c r="BL38" s="699"/>
      <c r="BM38" s="699"/>
      <c r="BN38" s="699"/>
      <c r="BO38" s="699"/>
      <c r="BP38" s="699"/>
      <c r="BQ38" s="699"/>
      <c r="BR38" s="699"/>
      <c r="BS38" s="699"/>
      <c r="BT38" s="699"/>
      <c r="BU38" s="700"/>
      <c r="BV38" s="683">
        <v>3912</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1181792</v>
      </c>
      <c r="CS38" s="684"/>
      <c r="CT38" s="684"/>
      <c r="CU38" s="684"/>
      <c r="CV38" s="684"/>
      <c r="CW38" s="684"/>
      <c r="CX38" s="684"/>
      <c r="CY38" s="685"/>
      <c r="CZ38" s="688">
        <v>6.8</v>
      </c>
      <c r="DA38" s="718"/>
      <c r="DB38" s="718"/>
      <c r="DC38" s="722"/>
      <c r="DD38" s="692">
        <v>981336</v>
      </c>
      <c r="DE38" s="684"/>
      <c r="DF38" s="684"/>
      <c r="DG38" s="684"/>
      <c r="DH38" s="684"/>
      <c r="DI38" s="684"/>
      <c r="DJ38" s="684"/>
      <c r="DK38" s="685"/>
      <c r="DL38" s="692">
        <v>952751</v>
      </c>
      <c r="DM38" s="684"/>
      <c r="DN38" s="684"/>
      <c r="DO38" s="684"/>
      <c r="DP38" s="684"/>
      <c r="DQ38" s="684"/>
      <c r="DR38" s="684"/>
      <c r="DS38" s="684"/>
      <c r="DT38" s="684"/>
      <c r="DU38" s="684"/>
      <c r="DV38" s="685"/>
      <c r="DW38" s="688">
        <v>9.1999999999999993</v>
      </c>
      <c r="DX38" s="718"/>
      <c r="DY38" s="718"/>
      <c r="DZ38" s="718"/>
      <c r="EA38" s="718"/>
      <c r="EB38" s="718"/>
      <c r="EC38" s="719"/>
    </row>
    <row r="39" spans="2:133" ht="11.25" customHeight="1" x14ac:dyDescent="0.15">
      <c r="B39" s="680" t="s">
        <v>339</v>
      </c>
      <c r="C39" s="681"/>
      <c r="D39" s="681"/>
      <c r="E39" s="681"/>
      <c r="F39" s="681"/>
      <c r="G39" s="681"/>
      <c r="H39" s="681"/>
      <c r="I39" s="681"/>
      <c r="J39" s="681"/>
      <c r="K39" s="681"/>
      <c r="L39" s="681"/>
      <c r="M39" s="681"/>
      <c r="N39" s="681"/>
      <c r="O39" s="681"/>
      <c r="P39" s="681"/>
      <c r="Q39" s="682"/>
      <c r="R39" s="683">
        <v>2373900</v>
      </c>
      <c r="S39" s="684"/>
      <c r="T39" s="684"/>
      <c r="U39" s="684"/>
      <c r="V39" s="684"/>
      <c r="W39" s="684"/>
      <c r="X39" s="684"/>
      <c r="Y39" s="685"/>
      <c r="Z39" s="686">
        <v>13.1</v>
      </c>
      <c r="AA39" s="686"/>
      <c r="AB39" s="686"/>
      <c r="AC39" s="686"/>
      <c r="AD39" s="687" t="s">
        <v>234</v>
      </c>
      <c r="AE39" s="687"/>
      <c r="AF39" s="687"/>
      <c r="AG39" s="687"/>
      <c r="AH39" s="687"/>
      <c r="AI39" s="687"/>
      <c r="AJ39" s="687"/>
      <c r="AK39" s="687"/>
      <c r="AL39" s="688" t="s">
        <v>234</v>
      </c>
      <c r="AM39" s="689"/>
      <c r="AN39" s="689"/>
      <c r="AO39" s="690"/>
      <c r="AQ39" s="761" t="s">
        <v>340</v>
      </c>
      <c r="AR39" s="762"/>
      <c r="AS39" s="762"/>
      <c r="AT39" s="762"/>
      <c r="AU39" s="762"/>
      <c r="AV39" s="762"/>
      <c r="AW39" s="762"/>
      <c r="AX39" s="762"/>
      <c r="AY39" s="763"/>
      <c r="AZ39" s="683" t="s">
        <v>234</v>
      </c>
      <c r="BA39" s="684"/>
      <c r="BB39" s="684"/>
      <c r="BC39" s="684"/>
      <c r="BD39" s="720"/>
      <c r="BE39" s="720"/>
      <c r="BF39" s="750"/>
      <c r="BG39" s="698" t="s">
        <v>341</v>
      </c>
      <c r="BH39" s="699"/>
      <c r="BI39" s="699"/>
      <c r="BJ39" s="699"/>
      <c r="BK39" s="699"/>
      <c r="BL39" s="699"/>
      <c r="BM39" s="699"/>
      <c r="BN39" s="699"/>
      <c r="BO39" s="699"/>
      <c r="BP39" s="699"/>
      <c r="BQ39" s="699"/>
      <c r="BR39" s="699"/>
      <c r="BS39" s="699"/>
      <c r="BT39" s="699"/>
      <c r="BU39" s="700"/>
      <c r="BV39" s="683">
        <v>6259</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213199</v>
      </c>
      <c r="CS39" s="720"/>
      <c r="CT39" s="720"/>
      <c r="CU39" s="720"/>
      <c r="CV39" s="720"/>
      <c r="CW39" s="720"/>
      <c r="CX39" s="720"/>
      <c r="CY39" s="721"/>
      <c r="CZ39" s="688">
        <v>1.2</v>
      </c>
      <c r="DA39" s="718"/>
      <c r="DB39" s="718"/>
      <c r="DC39" s="722"/>
      <c r="DD39" s="692">
        <v>79109</v>
      </c>
      <c r="DE39" s="720"/>
      <c r="DF39" s="720"/>
      <c r="DG39" s="720"/>
      <c r="DH39" s="720"/>
      <c r="DI39" s="720"/>
      <c r="DJ39" s="720"/>
      <c r="DK39" s="721"/>
      <c r="DL39" s="692" t="s">
        <v>127</v>
      </c>
      <c r="DM39" s="720"/>
      <c r="DN39" s="720"/>
      <c r="DO39" s="720"/>
      <c r="DP39" s="720"/>
      <c r="DQ39" s="720"/>
      <c r="DR39" s="720"/>
      <c r="DS39" s="720"/>
      <c r="DT39" s="720"/>
      <c r="DU39" s="720"/>
      <c r="DV39" s="721"/>
      <c r="DW39" s="688" t="s">
        <v>127</v>
      </c>
      <c r="DX39" s="718"/>
      <c r="DY39" s="718"/>
      <c r="DZ39" s="718"/>
      <c r="EA39" s="718"/>
      <c r="EB39" s="718"/>
      <c r="EC39" s="719"/>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234</v>
      </c>
      <c r="AE40" s="687"/>
      <c r="AF40" s="687"/>
      <c r="AG40" s="687"/>
      <c r="AH40" s="687"/>
      <c r="AI40" s="687"/>
      <c r="AJ40" s="687"/>
      <c r="AK40" s="687"/>
      <c r="AL40" s="688" t="s">
        <v>234</v>
      </c>
      <c r="AM40" s="689"/>
      <c r="AN40" s="689"/>
      <c r="AO40" s="690"/>
      <c r="AQ40" s="761" t="s">
        <v>344</v>
      </c>
      <c r="AR40" s="762"/>
      <c r="AS40" s="762"/>
      <c r="AT40" s="762"/>
      <c r="AU40" s="762"/>
      <c r="AV40" s="762"/>
      <c r="AW40" s="762"/>
      <c r="AX40" s="762"/>
      <c r="AY40" s="763"/>
      <c r="AZ40" s="683" t="s">
        <v>234</v>
      </c>
      <c r="BA40" s="684"/>
      <c r="BB40" s="684"/>
      <c r="BC40" s="684"/>
      <c r="BD40" s="720"/>
      <c r="BE40" s="720"/>
      <c r="BF40" s="750"/>
      <c r="BG40" s="764" t="s">
        <v>345</v>
      </c>
      <c r="BH40" s="765"/>
      <c r="BI40" s="765"/>
      <c r="BJ40" s="765"/>
      <c r="BK40" s="765"/>
      <c r="BL40" s="236"/>
      <c r="BM40" s="699" t="s">
        <v>346</v>
      </c>
      <c r="BN40" s="699"/>
      <c r="BO40" s="699"/>
      <c r="BP40" s="699"/>
      <c r="BQ40" s="699"/>
      <c r="BR40" s="699"/>
      <c r="BS40" s="699"/>
      <c r="BT40" s="699"/>
      <c r="BU40" s="700"/>
      <c r="BV40" s="683">
        <v>95</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220000</v>
      </c>
      <c r="CS40" s="684"/>
      <c r="CT40" s="684"/>
      <c r="CU40" s="684"/>
      <c r="CV40" s="684"/>
      <c r="CW40" s="684"/>
      <c r="CX40" s="684"/>
      <c r="CY40" s="685"/>
      <c r="CZ40" s="688">
        <v>1.3</v>
      </c>
      <c r="DA40" s="718"/>
      <c r="DB40" s="718"/>
      <c r="DC40" s="722"/>
      <c r="DD40" s="692">
        <v>220000</v>
      </c>
      <c r="DE40" s="684"/>
      <c r="DF40" s="684"/>
      <c r="DG40" s="684"/>
      <c r="DH40" s="684"/>
      <c r="DI40" s="684"/>
      <c r="DJ40" s="684"/>
      <c r="DK40" s="685"/>
      <c r="DL40" s="692">
        <v>220000</v>
      </c>
      <c r="DM40" s="684"/>
      <c r="DN40" s="684"/>
      <c r="DO40" s="684"/>
      <c r="DP40" s="684"/>
      <c r="DQ40" s="684"/>
      <c r="DR40" s="684"/>
      <c r="DS40" s="684"/>
      <c r="DT40" s="684"/>
      <c r="DU40" s="684"/>
      <c r="DV40" s="685"/>
      <c r="DW40" s="688">
        <v>2.1</v>
      </c>
      <c r="DX40" s="718"/>
      <c r="DY40" s="718"/>
      <c r="DZ40" s="718"/>
      <c r="EA40" s="718"/>
      <c r="EB40" s="718"/>
      <c r="EC40" s="719"/>
    </row>
    <row r="41" spans="2:133" ht="11.25" customHeight="1" x14ac:dyDescent="0.15">
      <c r="B41" s="680" t="s">
        <v>348</v>
      </c>
      <c r="C41" s="681"/>
      <c r="D41" s="681"/>
      <c r="E41" s="681"/>
      <c r="F41" s="681"/>
      <c r="G41" s="681"/>
      <c r="H41" s="681"/>
      <c r="I41" s="681"/>
      <c r="J41" s="681"/>
      <c r="K41" s="681"/>
      <c r="L41" s="681"/>
      <c r="M41" s="681"/>
      <c r="N41" s="681"/>
      <c r="O41" s="681"/>
      <c r="P41" s="681"/>
      <c r="Q41" s="682"/>
      <c r="R41" s="683">
        <v>416000</v>
      </c>
      <c r="S41" s="684"/>
      <c r="T41" s="684"/>
      <c r="U41" s="684"/>
      <c r="V41" s="684"/>
      <c r="W41" s="684"/>
      <c r="X41" s="684"/>
      <c r="Y41" s="685"/>
      <c r="Z41" s="686">
        <v>2.2999999999999998</v>
      </c>
      <c r="AA41" s="686"/>
      <c r="AB41" s="686"/>
      <c r="AC41" s="686"/>
      <c r="AD41" s="687" t="s">
        <v>127</v>
      </c>
      <c r="AE41" s="687"/>
      <c r="AF41" s="687"/>
      <c r="AG41" s="687"/>
      <c r="AH41" s="687"/>
      <c r="AI41" s="687"/>
      <c r="AJ41" s="687"/>
      <c r="AK41" s="687"/>
      <c r="AL41" s="688" t="s">
        <v>127</v>
      </c>
      <c r="AM41" s="689"/>
      <c r="AN41" s="689"/>
      <c r="AO41" s="690"/>
      <c r="AQ41" s="761" t="s">
        <v>349</v>
      </c>
      <c r="AR41" s="762"/>
      <c r="AS41" s="762"/>
      <c r="AT41" s="762"/>
      <c r="AU41" s="762"/>
      <c r="AV41" s="762"/>
      <c r="AW41" s="762"/>
      <c r="AX41" s="762"/>
      <c r="AY41" s="763"/>
      <c r="AZ41" s="683">
        <v>212889</v>
      </c>
      <c r="BA41" s="684"/>
      <c r="BB41" s="684"/>
      <c r="BC41" s="684"/>
      <c r="BD41" s="720"/>
      <c r="BE41" s="720"/>
      <c r="BF41" s="750"/>
      <c r="BG41" s="764"/>
      <c r="BH41" s="765"/>
      <c r="BI41" s="765"/>
      <c r="BJ41" s="765"/>
      <c r="BK41" s="765"/>
      <c r="BL41" s="236"/>
      <c r="BM41" s="699" t="s">
        <v>350</v>
      </c>
      <c r="BN41" s="699"/>
      <c r="BO41" s="699"/>
      <c r="BP41" s="699"/>
      <c r="BQ41" s="699"/>
      <c r="BR41" s="699"/>
      <c r="BS41" s="699"/>
      <c r="BT41" s="699"/>
      <c r="BU41" s="700"/>
      <c r="BV41" s="683" t="s">
        <v>234</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234</v>
      </c>
      <c r="DA41" s="718"/>
      <c r="DB41" s="718"/>
      <c r="DC41" s="722"/>
      <c r="DD41" s="692" t="s">
        <v>127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352</v>
      </c>
      <c r="C42" s="733"/>
      <c r="D42" s="733"/>
      <c r="E42" s="733"/>
      <c r="F42" s="733"/>
      <c r="G42" s="733"/>
      <c r="H42" s="733"/>
      <c r="I42" s="733"/>
      <c r="J42" s="733"/>
      <c r="K42" s="733"/>
      <c r="L42" s="733"/>
      <c r="M42" s="733"/>
      <c r="N42" s="733"/>
      <c r="O42" s="733"/>
      <c r="P42" s="733"/>
      <c r="Q42" s="734"/>
      <c r="R42" s="768">
        <v>18077387</v>
      </c>
      <c r="S42" s="769"/>
      <c r="T42" s="769"/>
      <c r="U42" s="769"/>
      <c r="V42" s="769"/>
      <c r="W42" s="769"/>
      <c r="X42" s="769"/>
      <c r="Y42" s="777"/>
      <c r="Z42" s="778">
        <v>100</v>
      </c>
      <c r="AA42" s="778"/>
      <c r="AB42" s="778"/>
      <c r="AC42" s="778"/>
      <c r="AD42" s="779">
        <v>9956122</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968903</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394</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2965379</v>
      </c>
      <c r="CS42" s="684"/>
      <c r="CT42" s="684"/>
      <c r="CU42" s="684"/>
      <c r="CV42" s="684"/>
      <c r="CW42" s="684"/>
      <c r="CX42" s="684"/>
      <c r="CY42" s="685"/>
      <c r="CZ42" s="688">
        <v>17</v>
      </c>
      <c r="DA42" s="689"/>
      <c r="DB42" s="689"/>
      <c r="DC42" s="701"/>
      <c r="DD42" s="692">
        <v>287171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47870</v>
      </c>
      <c r="CS43" s="720"/>
      <c r="CT43" s="720"/>
      <c r="CU43" s="720"/>
      <c r="CV43" s="720"/>
      <c r="CW43" s="720"/>
      <c r="CX43" s="720"/>
      <c r="CY43" s="721"/>
      <c r="CZ43" s="688">
        <v>0.3</v>
      </c>
      <c r="DA43" s="718"/>
      <c r="DB43" s="718"/>
      <c r="DC43" s="722"/>
      <c r="DD43" s="692">
        <v>47870</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2952979</v>
      </c>
      <c r="CS44" s="684"/>
      <c r="CT44" s="684"/>
      <c r="CU44" s="684"/>
      <c r="CV44" s="684"/>
      <c r="CW44" s="684"/>
      <c r="CX44" s="684"/>
      <c r="CY44" s="685"/>
      <c r="CZ44" s="688">
        <v>17</v>
      </c>
      <c r="DA44" s="689"/>
      <c r="DB44" s="689"/>
      <c r="DC44" s="701"/>
      <c r="DD44" s="692">
        <v>282964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1199679</v>
      </c>
      <c r="CS45" s="720"/>
      <c r="CT45" s="720"/>
      <c r="CU45" s="720"/>
      <c r="CV45" s="720"/>
      <c r="CW45" s="720"/>
      <c r="CX45" s="720"/>
      <c r="CY45" s="721"/>
      <c r="CZ45" s="688">
        <v>6.9</v>
      </c>
      <c r="DA45" s="718"/>
      <c r="DB45" s="718"/>
      <c r="DC45" s="722"/>
      <c r="DD45" s="692">
        <v>41757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1698814</v>
      </c>
      <c r="CS46" s="684"/>
      <c r="CT46" s="684"/>
      <c r="CU46" s="684"/>
      <c r="CV46" s="684"/>
      <c r="CW46" s="684"/>
      <c r="CX46" s="684"/>
      <c r="CY46" s="685"/>
      <c r="CZ46" s="688">
        <v>9.8000000000000007</v>
      </c>
      <c r="DA46" s="689"/>
      <c r="DB46" s="689"/>
      <c r="DC46" s="701"/>
      <c r="DD46" s="692">
        <v>236015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12400</v>
      </c>
      <c r="CS47" s="720"/>
      <c r="CT47" s="720"/>
      <c r="CU47" s="720"/>
      <c r="CV47" s="720"/>
      <c r="CW47" s="720"/>
      <c r="CX47" s="720"/>
      <c r="CY47" s="721"/>
      <c r="CZ47" s="688">
        <v>0.1</v>
      </c>
      <c r="DA47" s="718"/>
      <c r="DB47" s="718"/>
      <c r="DC47" s="722"/>
      <c r="DD47" s="692">
        <v>4207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234</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365</v>
      </c>
      <c r="CE49" s="733"/>
      <c r="CF49" s="733"/>
      <c r="CG49" s="733"/>
      <c r="CH49" s="733"/>
      <c r="CI49" s="733"/>
      <c r="CJ49" s="733"/>
      <c r="CK49" s="733"/>
      <c r="CL49" s="733"/>
      <c r="CM49" s="733"/>
      <c r="CN49" s="733"/>
      <c r="CO49" s="733"/>
      <c r="CP49" s="733"/>
      <c r="CQ49" s="734"/>
      <c r="CR49" s="768">
        <v>17406922</v>
      </c>
      <c r="CS49" s="754"/>
      <c r="CT49" s="754"/>
      <c r="CU49" s="754"/>
      <c r="CV49" s="754"/>
      <c r="CW49" s="754"/>
      <c r="CX49" s="754"/>
      <c r="CY49" s="785"/>
      <c r="CZ49" s="780">
        <v>100</v>
      </c>
      <c r="DA49" s="786"/>
      <c r="DB49" s="786"/>
      <c r="DC49" s="787"/>
      <c r="DD49" s="788">
        <v>11500926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BvshOCtW7TXWmhzYKxghJogw7PhYaiyiMWLIkI5hZiq/M8DPvXfJmUInpokNwt2pIDMJd+yKSyS7KA9SIoqOQ==" saltValue="i/AtN7jJUZnkuziQiVxGm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17917</v>
      </c>
      <c r="R7" s="819"/>
      <c r="S7" s="819"/>
      <c r="T7" s="819"/>
      <c r="U7" s="819"/>
      <c r="V7" s="819">
        <v>17255</v>
      </c>
      <c r="W7" s="819"/>
      <c r="X7" s="819"/>
      <c r="Y7" s="819"/>
      <c r="Z7" s="819"/>
      <c r="AA7" s="819">
        <v>662</v>
      </c>
      <c r="AB7" s="819"/>
      <c r="AC7" s="819"/>
      <c r="AD7" s="819"/>
      <c r="AE7" s="820"/>
      <c r="AF7" s="821">
        <v>383</v>
      </c>
      <c r="AG7" s="822"/>
      <c r="AH7" s="822"/>
      <c r="AI7" s="822"/>
      <c r="AJ7" s="823"/>
      <c r="AK7" s="858">
        <v>923</v>
      </c>
      <c r="AL7" s="859"/>
      <c r="AM7" s="859"/>
      <c r="AN7" s="859"/>
      <c r="AO7" s="859"/>
      <c r="AP7" s="859">
        <v>23619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573</v>
      </c>
      <c r="BS7" s="862" t="s">
        <v>574</v>
      </c>
      <c r="BT7" s="863"/>
      <c r="BU7" s="863"/>
      <c r="BV7" s="863"/>
      <c r="BW7" s="863"/>
      <c r="BX7" s="863"/>
      <c r="BY7" s="863"/>
      <c r="BZ7" s="863"/>
      <c r="CA7" s="863"/>
      <c r="CB7" s="863"/>
      <c r="CC7" s="863"/>
      <c r="CD7" s="863"/>
      <c r="CE7" s="863"/>
      <c r="CF7" s="863"/>
      <c r="CG7" s="864"/>
      <c r="CH7" s="855">
        <v>88</v>
      </c>
      <c r="CI7" s="856"/>
      <c r="CJ7" s="856"/>
      <c r="CK7" s="856"/>
      <c r="CL7" s="857"/>
      <c r="CM7" s="855">
        <v>220</v>
      </c>
      <c r="CN7" s="856"/>
      <c r="CO7" s="856"/>
      <c r="CP7" s="856"/>
      <c r="CQ7" s="857"/>
      <c r="CR7" s="855">
        <v>10</v>
      </c>
      <c r="CS7" s="856"/>
      <c r="CT7" s="856"/>
      <c r="CU7" s="856"/>
      <c r="CV7" s="857"/>
      <c r="CW7" s="855" t="s">
        <v>578</v>
      </c>
      <c r="CX7" s="856"/>
      <c r="CY7" s="856"/>
      <c r="CZ7" s="856"/>
      <c r="DA7" s="857"/>
      <c r="DB7" s="855" t="s">
        <v>578</v>
      </c>
      <c r="DC7" s="856"/>
      <c r="DD7" s="856"/>
      <c r="DE7" s="856"/>
      <c r="DF7" s="857"/>
      <c r="DG7" s="855" t="s">
        <v>578</v>
      </c>
      <c r="DH7" s="856"/>
      <c r="DI7" s="856"/>
      <c r="DJ7" s="856"/>
      <c r="DK7" s="857"/>
      <c r="DL7" s="855" t="s">
        <v>578</v>
      </c>
      <c r="DM7" s="856"/>
      <c r="DN7" s="856"/>
      <c r="DO7" s="856"/>
      <c r="DP7" s="857"/>
      <c r="DQ7" s="855" t="s">
        <v>578</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18</v>
      </c>
      <c r="R8" s="843"/>
      <c r="S8" s="843"/>
      <c r="T8" s="843"/>
      <c r="U8" s="843"/>
      <c r="V8" s="843">
        <v>15</v>
      </c>
      <c r="W8" s="843"/>
      <c r="X8" s="843"/>
      <c r="Y8" s="843"/>
      <c r="Z8" s="843"/>
      <c r="AA8" s="843">
        <v>2</v>
      </c>
      <c r="AB8" s="843"/>
      <c r="AC8" s="843"/>
      <c r="AD8" s="843"/>
      <c r="AE8" s="844"/>
      <c r="AF8" s="845">
        <v>2</v>
      </c>
      <c r="AG8" s="846"/>
      <c r="AH8" s="846"/>
      <c r="AI8" s="846"/>
      <c r="AJ8" s="847"/>
      <c r="AK8" s="848">
        <v>8</v>
      </c>
      <c r="AL8" s="849"/>
      <c r="AM8" s="849"/>
      <c r="AN8" s="849"/>
      <c r="AO8" s="849"/>
      <c r="AP8" s="849" t="s">
        <v>578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575</v>
      </c>
      <c r="BT8" s="853"/>
      <c r="BU8" s="853"/>
      <c r="BV8" s="853"/>
      <c r="BW8" s="853"/>
      <c r="BX8" s="853"/>
      <c r="BY8" s="853"/>
      <c r="BZ8" s="853"/>
      <c r="CA8" s="853"/>
      <c r="CB8" s="853"/>
      <c r="CC8" s="853"/>
      <c r="CD8" s="853"/>
      <c r="CE8" s="853"/>
      <c r="CF8" s="853"/>
      <c r="CG8" s="854"/>
      <c r="CH8" s="865">
        <v>-1</v>
      </c>
      <c r="CI8" s="866"/>
      <c r="CJ8" s="866"/>
      <c r="CK8" s="866"/>
      <c r="CL8" s="867"/>
      <c r="CM8" s="865">
        <v>18</v>
      </c>
      <c r="CN8" s="866"/>
      <c r="CO8" s="866"/>
      <c r="CP8" s="866"/>
      <c r="CQ8" s="867"/>
      <c r="CR8" s="865">
        <v>10</v>
      </c>
      <c r="CS8" s="866"/>
      <c r="CT8" s="866"/>
      <c r="CU8" s="866"/>
      <c r="CV8" s="867"/>
      <c r="CW8" s="865">
        <v>16</v>
      </c>
      <c r="CX8" s="866"/>
      <c r="CY8" s="866"/>
      <c r="CZ8" s="866"/>
      <c r="DA8" s="867"/>
      <c r="DB8" s="865" t="s">
        <v>578</v>
      </c>
      <c r="DC8" s="866"/>
      <c r="DD8" s="866"/>
      <c r="DE8" s="866"/>
      <c r="DF8" s="867"/>
      <c r="DG8" s="865" t="s">
        <v>578</v>
      </c>
      <c r="DH8" s="866"/>
      <c r="DI8" s="866"/>
      <c r="DJ8" s="866"/>
      <c r="DK8" s="867"/>
      <c r="DL8" s="865" t="s">
        <v>578</v>
      </c>
      <c r="DM8" s="866"/>
      <c r="DN8" s="866"/>
      <c r="DO8" s="866"/>
      <c r="DP8" s="867"/>
      <c r="DQ8" s="865" t="s">
        <v>578</v>
      </c>
      <c r="DR8" s="866"/>
      <c r="DS8" s="866"/>
      <c r="DT8" s="866"/>
      <c r="DU8" s="867"/>
      <c r="DV8" s="868"/>
      <c r="DW8" s="869"/>
      <c r="DX8" s="869"/>
      <c r="DY8" s="869"/>
      <c r="DZ8" s="870"/>
      <c r="EA8" s="255"/>
    </row>
    <row r="9" spans="1:131" s="256" customFormat="1" ht="26.25" customHeight="1" x14ac:dyDescent="0.15">
      <c r="A9" s="262">
        <v>3</v>
      </c>
      <c r="B9" s="839" t="s">
        <v>390</v>
      </c>
      <c r="C9" s="840"/>
      <c r="D9" s="840"/>
      <c r="E9" s="840"/>
      <c r="F9" s="840"/>
      <c r="G9" s="840"/>
      <c r="H9" s="840"/>
      <c r="I9" s="840"/>
      <c r="J9" s="840"/>
      <c r="K9" s="840"/>
      <c r="L9" s="840"/>
      <c r="M9" s="840"/>
      <c r="N9" s="840"/>
      <c r="O9" s="840"/>
      <c r="P9" s="841"/>
      <c r="Q9" s="842">
        <v>18</v>
      </c>
      <c r="R9" s="843"/>
      <c r="S9" s="843"/>
      <c r="T9" s="843"/>
      <c r="U9" s="843"/>
      <c r="V9" s="843">
        <v>18</v>
      </c>
      <c r="W9" s="843"/>
      <c r="X9" s="843"/>
      <c r="Y9" s="843"/>
      <c r="Z9" s="843"/>
      <c r="AA9" s="843" t="s">
        <v>578</v>
      </c>
      <c r="AB9" s="843"/>
      <c r="AC9" s="843"/>
      <c r="AD9" s="843"/>
      <c r="AE9" s="844"/>
      <c r="AF9" s="845" t="s">
        <v>578</v>
      </c>
      <c r="AG9" s="846"/>
      <c r="AH9" s="846"/>
      <c r="AI9" s="846"/>
      <c r="AJ9" s="847"/>
      <c r="AK9" s="848">
        <v>11</v>
      </c>
      <c r="AL9" s="849"/>
      <c r="AM9" s="849"/>
      <c r="AN9" s="849"/>
      <c r="AO9" s="849"/>
      <c r="AP9" s="849">
        <v>33</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576</v>
      </c>
      <c r="BT9" s="853"/>
      <c r="BU9" s="853"/>
      <c r="BV9" s="853"/>
      <c r="BW9" s="853"/>
      <c r="BX9" s="853"/>
      <c r="BY9" s="853"/>
      <c r="BZ9" s="853"/>
      <c r="CA9" s="853"/>
      <c r="CB9" s="853"/>
      <c r="CC9" s="853"/>
      <c r="CD9" s="853"/>
      <c r="CE9" s="853"/>
      <c r="CF9" s="853"/>
      <c r="CG9" s="854"/>
      <c r="CH9" s="865">
        <v>-2</v>
      </c>
      <c r="CI9" s="866"/>
      <c r="CJ9" s="866"/>
      <c r="CK9" s="866"/>
      <c r="CL9" s="867"/>
      <c r="CM9" s="865">
        <v>76</v>
      </c>
      <c r="CN9" s="866"/>
      <c r="CO9" s="866"/>
      <c r="CP9" s="866"/>
      <c r="CQ9" s="867"/>
      <c r="CR9" s="865">
        <v>12</v>
      </c>
      <c r="CS9" s="866"/>
      <c r="CT9" s="866"/>
      <c r="CU9" s="866"/>
      <c r="CV9" s="867"/>
      <c r="CW9" s="865" t="s">
        <v>578</v>
      </c>
      <c r="CX9" s="866"/>
      <c r="CY9" s="866"/>
      <c r="CZ9" s="866"/>
      <c r="DA9" s="867"/>
      <c r="DB9" s="865" t="s">
        <v>578</v>
      </c>
      <c r="DC9" s="866"/>
      <c r="DD9" s="866"/>
      <c r="DE9" s="866"/>
      <c r="DF9" s="867"/>
      <c r="DG9" s="865" t="s">
        <v>578</v>
      </c>
      <c r="DH9" s="866"/>
      <c r="DI9" s="866"/>
      <c r="DJ9" s="866"/>
      <c r="DK9" s="867"/>
      <c r="DL9" s="865" t="s">
        <v>578</v>
      </c>
      <c r="DM9" s="866"/>
      <c r="DN9" s="866"/>
      <c r="DO9" s="866"/>
      <c r="DP9" s="867"/>
      <c r="DQ9" s="865" t="s">
        <v>578</v>
      </c>
      <c r="DR9" s="866"/>
      <c r="DS9" s="866"/>
      <c r="DT9" s="866"/>
      <c r="DU9" s="867"/>
      <c r="DV9" s="868"/>
      <c r="DW9" s="869"/>
      <c r="DX9" s="869"/>
      <c r="DY9" s="869"/>
      <c r="DZ9" s="870"/>
      <c r="EA9" s="255"/>
    </row>
    <row r="10" spans="1:131" s="256" customFormat="1" ht="26.25" customHeight="1" x14ac:dyDescent="0.15">
      <c r="A10" s="262">
        <v>4</v>
      </c>
      <c r="B10" s="839" t="s">
        <v>391</v>
      </c>
      <c r="C10" s="840"/>
      <c r="D10" s="840"/>
      <c r="E10" s="840"/>
      <c r="F10" s="840"/>
      <c r="G10" s="840"/>
      <c r="H10" s="840"/>
      <c r="I10" s="840"/>
      <c r="J10" s="840"/>
      <c r="K10" s="840"/>
      <c r="L10" s="840"/>
      <c r="M10" s="840"/>
      <c r="N10" s="840"/>
      <c r="O10" s="840"/>
      <c r="P10" s="841"/>
      <c r="Q10" s="842">
        <v>134</v>
      </c>
      <c r="R10" s="843"/>
      <c r="S10" s="843"/>
      <c r="T10" s="843"/>
      <c r="U10" s="843"/>
      <c r="V10" s="843">
        <v>128</v>
      </c>
      <c r="W10" s="843"/>
      <c r="X10" s="843"/>
      <c r="Y10" s="843"/>
      <c r="Z10" s="843"/>
      <c r="AA10" s="843">
        <v>6</v>
      </c>
      <c r="AB10" s="843"/>
      <c r="AC10" s="843"/>
      <c r="AD10" s="843"/>
      <c r="AE10" s="844"/>
      <c r="AF10" s="845">
        <v>6</v>
      </c>
      <c r="AG10" s="846"/>
      <c r="AH10" s="846"/>
      <c r="AI10" s="846"/>
      <c r="AJ10" s="847"/>
      <c r="AK10" s="848" t="s">
        <v>578</v>
      </c>
      <c r="AL10" s="849"/>
      <c r="AM10" s="849"/>
      <c r="AN10" s="849"/>
      <c r="AO10" s="849"/>
      <c r="AP10" s="849" t="s">
        <v>578</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t="s">
        <v>573</v>
      </c>
      <c r="BS10" s="852" t="s">
        <v>577</v>
      </c>
      <c r="BT10" s="853"/>
      <c r="BU10" s="853"/>
      <c r="BV10" s="853"/>
      <c r="BW10" s="853"/>
      <c r="BX10" s="853"/>
      <c r="BY10" s="853"/>
      <c r="BZ10" s="853"/>
      <c r="CA10" s="853"/>
      <c r="CB10" s="853"/>
      <c r="CC10" s="853"/>
      <c r="CD10" s="853"/>
      <c r="CE10" s="853"/>
      <c r="CF10" s="853"/>
      <c r="CG10" s="854"/>
      <c r="CH10" s="865">
        <v>28</v>
      </c>
      <c r="CI10" s="866"/>
      <c r="CJ10" s="866"/>
      <c r="CK10" s="866"/>
      <c r="CL10" s="867"/>
      <c r="CM10" s="865">
        <v>2014</v>
      </c>
      <c r="CN10" s="866"/>
      <c r="CO10" s="866"/>
      <c r="CP10" s="866"/>
      <c r="CQ10" s="867"/>
      <c r="CR10" s="865">
        <v>1</v>
      </c>
      <c r="CS10" s="866"/>
      <c r="CT10" s="866"/>
      <c r="CU10" s="866"/>
      <c r="CV10" s="867"/>
      <c r="CW10" s="865">
        <v>15</v>
      </c>
      <c r="CX10" s="866"/>
      <c r="CY10" s="866"/>
      <c r="CZ10" s="866"/>
      <c r="DA10" s="867"/>
      <c r="DB10" s="865" t="s">
        <v>578</v>
      </c>
      <c r="DC10" s="866"/>
      <c r="DD10" s="866"/>
      <c r="DE10" s="866"/>
      <c r="DF10" s="867"/>
      <c r="DG10" s="865" t="s">
        <v>578</v>
      </c>
      <c r="DH10" s="866"/>
      <c r="DI10" s="866"/>
      <c r="DJ10" s="866"/>
      <c r="DK10" s="867"/>
      <c r="DL10" s="865">
        <v>48</v>
      </c>
      <c r="DM10" s="866"/>
      <c r="DN10" s="866"/>
      <c r="DO10" s="866"/>
      <c r="DP10" s="867"/>
      <c r="DQ10" s="865">
        <v>5</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18077</v>
      </c>
      <c r="R23" s="878"/>
      <c r="S23" s="878"/>
      <c r="T23" s="878"/>
      <c r="U23" s="878"/>
      <c r="V23" s="878">
        <v>17407</v>
      </c>
      <c r="W23" s="878"/>
      <c r="X23" s="878"/>
      <c r="Y23" s="878"/>
      <c r="Z23" s="878"/>
      <c r="AA23" s="878">
        <v>670</v>
      </c>
      <c r="AB23" s="878"/>
      <c r="AC23" s="878"/>
      <c r="AD23" s="878"/>
      <c r="AE23" s="879"/>
      <c r="AF23" s="880">
        <v>391</v>
      </c>
      <c r="AG23" s="878"/>
      <c r="AH23" s="878"/>
      <c r="AI23" s="878"/>
      <c r="AJ23" s="881"/>
      <c r="AK23" s="882"/>
      <c r="AL23" s="883"/>
      <c r="AM23" s="883"/>
      <c r="AN23" s="883"/>
      <c r="AO23" s="883"/>
      <c r="AP23" s="878"/>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3514</v>
      </c>
      <c r="R28" s="907"/>
      <c r="S28" s="907"/>
      <c r="T28" s="907"/>
      <c r="U28" s="907"/>
      <c r="V28" s="907">
        <v>3447</v>
      </c>
      <c r="W28" s="907"/>
      <c r="X28" s="907"/>
      <c r="Y28" s="907"/>
      <c r="Z28" s="907"/>
      <c r="AA28" s="907">
        <v>67</v>
      </c>
      <c r="AB28" s="907"/>
      <c r="AC28" s="907"/>
      <c r="AD28" s="907"/>
      <c r="AE28" s="908"/>
      <c r="AF28" s="909">
        <v>67</v>
      </c>
      <c r="AG28" s="907"/>
      <c r="AH28" s="907"/>
      <c r="AI28" s="907"/>
      <c r="AJ28" s="910"/>
      <c r="AK28" s="911">
        <v>315</v>
      </c>
      <c r="AL28" s="902"/>
      <c r="AM28" s="902"/>
      <c r="AN28" s="902"/>
      <c r="AO28" s="902"/>
      <c r="AP28" s="902" t="s">
        <v>578</v>
      </c>
      <c r="AQ28" s="902"/>
      <c r="AR28" s="902"/>
      <c r="AS28" s="902"/>
      <c r="AT28" s="902"/>
      <c r="AU28" s="902" t="s">
        <v>578</v>
      </c>
      <c r="AV28" s="902"/>
      <c r="AW28" s="902"/>
      <c r="AX28" s="902"/>
      <c r="AY28" s="902"/>
      <c r="AZ28" s="903" t="s">
        <v>578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429</v>
      </c>
      <c r="R29" s="843"/>
      <c r="S29" s="843"/>
      <c r="T29" s="843"/>
      <c r="U29" s="843"/>
      <c r="V29" s="843">
        <v>428</v>
      </c>
      <c r="W29" s="843"/>
      <c r="X29" s="843"/>
      <c r="Y29" s="843"/>
      <c r="Z29" s="843"/>
      <c r="AA29" s="843">
        <v>1</v>
      </c>
      <c r="AB29" s="843"/>
      <c r="AC29" s="843"/>
      <c r="AD29" s="843"/>
      <c r="AE29" s="844"/>
      <c r="AF29" s="845">
        <v>1</v>
      </c>
      <c r="AG29" s="846"/>
      <c r="AH29" s="846"/>
      <c r="AI29" s="846"/>
      <c r="AJ29" s="847"/>
      <c r="AK29" s="914">
        <v>122</v>
      </c>
      <c r="AL29" s="915"/>
      <c r="AM29" s="915"/>
      <c r="AN29" s="915"/>
      <c r="AO29" s="915"/>
      <c r="AP29" s="915" t="s">
        <v>578</v>
      </c>
      <c r="AQ29" s="915"/>
      <c r="AR29" s="915"/>
      <c r="AS29" s="915"/>
      <c r="AT29" s="915"/>
      <c r="AU29" s="915" t="s">
        <v>578</v>
      </c>
      <c r="AV29" s="915"/>
      <c r="AW29" s="915"/>
      <c r="AX29" s="915"/>
      <c r="AY29" s="915"/>
      <c r="AZ29" s="916" t="s">
        <v>578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3151</v>
      </c>
      <c r="R30" s="843"/>
      <c r="S30" s="843"/>
      <c r="T30" s="843"/>
      <c r="U30" s="843"/>
      <c r="V30" s="843">
        <v>3096</v>
      </c>
      <c r="W30" s="843"/>
      <c r="X30" s="843"/>
      <c r="Y30" s="843"/>
      <c r="Z30" s="843"/>
      <c r="AA30" s="843">
        <v>55</v>
      </c>
      <c r="AB30" s="843"/>
      <c r="AC30" s="843"/>
      <c r="AD30" s="843"/>
      <c r="AE30" s="844"/>
      <c r="AF30" s="845">
        <v>55</v>
      </c>
      <c r="AG30" s="846"/>
      <c r="AH30" s="846"/>
      <c r="AI30" s="846"/>
      <c r="AJ30" s="847"/>
      <c r="AK30" s="914">
        <v>452</v>
      </c>
      <c r="AL30" s="915"/>
      <c r="AM30" s="915"/>
      <c r="AN30" s="915"/>
      <c r="AO30" s="915"/>
      <c r="AP30" s="915" t="s">
        <v>578</v>
      </c>
      <c r="AQ30" s="915"/>
      <c r="AR30" s="915"/>
      <c r="AS30" s="915"/>
      <c r="AT30" s="915"/>
      <c r="AU30" s="915" t="s">
        <v>578</v>
      </c>
      <c r="AV30" s="915"/>
      <c r="AW30" s="915"/>
      <c r="AX30" s="915"/>
      <c r="AY30" s="915"/>
      <c r="AZ30" s="916" t="s">
        <v>578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680</v>
      </c>
      <c r="R31" s="843"/>
      <c r="S31" s="843"/>
      <c r="T31" s="843"/>
      <c r="U31" s="843"/>
      <c r="V31" s="843">
        <v>626</v>
      </c>
      <c r="W31" s="843"/>
      <c r="X31" s="843"/>
      <c r="Y31" s="843"/>
      <c r="Z31" s="843"/>
      <c r="AA31" s="843">
        <v>54</v>
      </c>
      <c r="AB31" s="843"/>
      <c r="AC31" s="843"/>
      <c r="AD31" s="843"/>
      <c r="AE31" s="844"/>
      <c r="AF31" s="845">
        <v>945</v>
      </c>
      <c r="AG31" s="846"/>
      <c r="AH31" s="846"/>
      <c r="AI31" s="846"/>
      <c r="AJ31" s="847"/>
      <c r="AK31" s="914">
        <v>1</v>
      </c>
      <c r="AL31" s="915"/>
      <c r="AM31" s="915"/>
      <c r="AN31" s="915"/>
      <c r="AO31" s="915"/>
      <c r="AP31" s="915">
        <v>3368</v>
      </c>
      <c r="AQ31" s="915"/>
      <c r="AR31" s="915"/>
      <c r="AS31" s="915"/>
      <c r="AT31" s="915"/>
      <c r="AU31" s="915">
        <v>10</v>
      </c>
      <c r="AV31" s="915"/>
      <c r="AW31" s="915"/>
      <c r="AX31" s="915"/>
      <c r="AY31" s="915"/>
      <c r="AZ31" s="916" t="s">
        <v>578</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1694</v>
      </c>
      <c r="R32" s="843"/>
      <c r="S32" s="843"/>
      <c r="T32" s="843"/>
      <c r="U32" s="843"/>
      <c r="V32" s="843">
        <v>1639</v>
      </c>
      <c r="W32" s="843"/>
      <c r="X32" s="843"/>
      <c r="Y32" s="843"/>
      <c r="Z32" s="843"/>
      <c r="AA32" s="843">
        <v>55</v>
      </c>
      <c r="AB32" s="843"/>
      <c r="AC32" s="843"/>
      <c r="AD32" s="843"/>
      <c r="AE32" s="844"/>
      <c r="AF32" s="845">
        <v>384</v>
      </c>
      <c r="AG32" s="846"/>
      <c r="AH32" s="846"/>
      <c r="AI32" s="846"/>
      <c r="AJ32" s="847"/>
      <c r="AK32" s="914">
        <v>830</v>
      </c>
      <c r="AL32" s="915"/>
      <c r="AM32" s="915"/>
      <c r="AN32" s="915"/>
      <c r="AO32" s="915"/>
      <c r="AP32" s="915">
        <v>12094</v>
      </c>
      <c r="AQ32" s="915"/>
      <c r="AR32" s="915"/>
      <c r="AS32" s="915"/>
      <c r="AT32" s="915"/>
      <c r="AU32" s="915">
        <v>8272</v>
      </c>
      <c r="AV32" s="915"/>
      <c r="AW32" s="915"/>
      <c r="AX32" s="915"/>
      <c r="AY32" s="915"/>
      <c r="AZ32" s="916" t="s">
        <v>578</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1452</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397</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401</v>
      </c>
      <c r="AL66" s="825"/>
      <c r="AM66" s="825"/>
      <c r="AN66" s="825"/>
      <c r="AO66" s="826"/>
      <c r="AP66" s="801" t="s">
        <v>419</v>
      </c>
      <c r="AQ66" s="802"/>
      <c r="AR66" s="802"/>
      <c r="AS66" s="802"/>
      <c r="AT66" s="803"/>
      <c r="AU66" s="801" t="s">
        <v>420</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579</v>
      </c>
      <c r="C68" s="954"/>
      <c r="D68" s="954"/>
      <c r="E68" s="954"/>
      <c r="F68" s="954"/>
      <c r="G68" s="954"/>
      <c r="H68" s="954"/>
      <c r="I68" s="954"/>
      <c r="J68" s="954"/>
      <c r="K68" s="954"/>
      <c r="L68" s="954"/>
      <c r="M68" s="954"/>
      <c r="N68" s="954"/>
      <c r="O68" s="954"/>
      <c r="P68" s="955"/>
      <c r="Q68" s="956">
        <v>1797</v>
      </c>
      <c r="R68" s="950"/>
      <c r="S68" s="950"/>
      <c r="T68" s="950"/>
      <c r="U68" s="950"/>
      <c r="V68" s="950">
        <v>1755</v>
      </c>
      <c r="W68" s="950"/>
      <c r="X68" s="950"/>
      <c r="Y68" s="950"/>
      <c r="Z68" s="950"/>
      <c r="AA68" s="950">
        <v>42</v>
      </c>
      <c r="AB68" s="950"/>
      <c r="AC68" s="950"/>
      <c r="AD68" s="950"/>
      <c r="AE68" s="950"/>
      <c r="AF68" s="950">
        <v>42</v>
      </c>
      <c r="AG68" s="950"/>
      <c r="AH68" s="950"/>
      <c r="AI68" s="950"/>
      <c r="AJ68" s="950"/>
      <c r="AK68" s="950" t="s">
        <v>578</v>
      </c>
      <c r="AL68" s="950"/>
      <c r="AM68" s="950"/>
      <c r="AN68" s="950"/>
      <c r="AO68" s="950"/>
      <c r="AP68" s="950">
        <v>592</v>
      </c>
      <c r="AQ68" s="950"/>
      <c r="AR68" s="950"/>
      <c r="AS68" s="950"/>
      <c r="AT68" s="950"/>
      <c r="AU68" s="950">
        <v>231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580</v>
      </c>
      <c r="C69" s="958"/>
      <c r="D69" s="958"/>
      <c r="E69" s="958"/>
      <c r="F69" s="958"/>
      <c r="G69" s="958"/>
      <c r="H69" s="958"/>
      <c r="I69" s="958"/>
      <c r="J69" s="958"/>
      <c r="K69" s="958"/>
      <c r="L69" s="958"/>
      <c r="M69" s="958"/>
      <c r="N69" s="958"/>
      <c r="O69" s="958"/>
      <c r="P69" s="959"/>
      <c r="Q69" s="960">
        <v>3857</v>
      </c>
      <c r="R69" s="915"/>
      <c r="S69" s="915"/>
      <c r="T69" s="915"/>
      <c r="U69" s="915"/>
      <c r="V69" s="915">
        <v>3550</v>
      </c>
      <c r="W69" s="915"/>
      <c r="X69" s="915"/>
      <c r="Y69" s="915"/>
      <c r="Z69" s="915"/>
      <c r="AA69" s="915">
        <v>307</v>
      </c>
      <c r="AB69" s="915"/>
      <c r="AC69" s="915"/>
      <c r="AD69" s="915"/>
      <c r="AE69" s="915"/>
      <c r="AF69" s="915">
        <v>307</v>
      </c>
      <c r="AG69" s="915"/>
      <c r="AH69" s="915"/>
      <c r="AI69" s="915"/>
      <c r="AJ69" s="915"/>
      <c r="AK69" s="915" t="s">
        <v>578</v>
      </c>
      <c r="AL69" s="915"/>
      <c r="AM69" s="915"/>
      <c r="AN69" s="915"/>
      <c r="AO69" s="915"/>
      <c r="AP69" s="915" t="s">
        <v>578</v>
      </c>
      <c r="AQ69" s="915"/>
      <c r="AR69" s="915"/>
      <c r="AS69" s="915"/>
      <c r="AT69" s="915"/>
      <c r="AU69" s="915" t="s">
        <v>578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581</v>
      </c>
      <c r="C70" s="958"/>
      <c r="D70" s="958"/>
      <c r="E70" s="958"/>
      <c r="F70" s="958"/>
      <c r="G70" s="958"/>
      <c r="H70" s="958"/>
      <c r="I70" s="958"/>
      <c r="J70" s="958"/>
      <c r="K70" s="958"/>
      <c r="L70" s="958"/>
      <c r="M70" s="958"/>
      <c r="N70" s="958"/>
      <c r="O70" s="958"/>
      <c r="P70" s="959"/>
      <c r="Q70" s="960">
        <v>180</v>
      </c>
      <c r="R70" s="915"/>
      <c r="S70" s="915"/>
      <c r="T70" s="915"/>
      <c r="U70" s="915"/>
      <c r="V70" s="915">
        <v>176</v>
      </c>
      <c r="W70" s="915"/>
      <c r="X70" s="915"/>
      <c r="Y70" s="915"/>
      <c r="Z70" s="915"/>
      <c r="AA70" s="915">
        <v>4</v>
      </c>
      <c r="AB70" s="915"/>
      <c r="AC70" s="915"/>
      <c r="AD70" s="915"/>
      <c r="AE70" s="915"/>
      <c r="AF70" s="915">
        <v>4</v>
      </c>
      <c r="AG70" s="915"/>
      <c r="AH70" s="915"/>
      <c r="AI70" s="915"/>
      <c r="AJ70" s="915"/>
      <c r="AK70" s="915" t="s">
        <v>578</v>
      </c>
      <c r="AL70" s="915"/>
      <c r="AM70" s="915"/>
      <c r="AN70" s="915"/>
      <c r="AO70" s="915"/>
      <c r="AP70" s="915" t="s">
        <v>578</v>
      </c>
      <c r="AQ70" s="915"/>
      <c r="AR70" s="915"/>
      <c r="AS70" s="915"/>
      <c r="AT70" s="915"/>
      <c r="AU70" s="915" t="s">
        <v>578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582</v>
      </c>
      <c r="C71" s="958"/>
      <c r="D71" s="958"/>
      <c r="E71" s="958"/>
      <c r="F71" s="958"/>
      <c r="G71" s="958"/>
      <c r="H71" s="958"/>
      <c r="I71" s="958"/>
      <c r="J71" s="958"/>
      <c r="K71" s="958"/>
      <c r="L71" s="958"/>
      <c r="M71" s="958"/>
      <c r="N71" s="958"/>
      <c r="O71" s="958"/>
      <c r="P71" s="959"/>
      <c r="Q71" s="960">
        <v>541</v>
      </c>
      <c r="R71" s="915"/>
      <c r="S71" s="915"/>
      <c r="T71" s="915"/>
      <c r="U71" s="915"/>
      <c r="V71" s="915">
        <v>532</v>
      </c>
      <c r="W71" s="915"/>
      <c r="X71" s="915"/>
      <c r="Y71" s="915"/>
      <c r="Z71" s="915"/>
      <c r="AA71" s="915">
        <v>9</v>
      </c>
      <c r="AB71" s="915"/>
      <c r="AC71" s="915"/>
      <c r="AD71" s="915"/>
      <c r="AE71" s="915"/>
      <c r="AF71" s="915">
        <v>9</v>
      </c>
      <c r="AG71" s="915"/>
      <c r="AH71" s="915"/>
      <c r="AI71" s="915"/>
      <c r="AJ71" s="915"/>
      <c r="AK71" s="915" t="s">
        <v>578</v>
      </c>
      <c r="AL71" s="915"/>
      <c r="AM71" s="915"/>
      <c r="AN71" s="915"/>
      <c r="AO71" s="915"/>
      <c r="AP71" s="915" t="s">
        <v>578</v>
      </c>
      <c r="AQ71" s="915"/>
      <c r="AR71" s="915"/>
      <c r="AS71" s="915"/>
      <c r="AT71" s="915"/>
      <c r="AU71" s="915" t="s">
        <v>578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583</v>
      </c>
      <c r="C72" s="958"/>
      <c r="D72" s="958"/>
      <c r="E72" s="958"/>
      <c r="F72" s="958"/>
      <c r="G72" s="958"/>
      <c r="H72" s="958"/>
      <c r="I72" s="958"/>
      <c r="J72" s="958"/>
      <c r="K72" s="958"/>
      <c r="L72" s="958"/>
      <c r="M72" s="958"/>
      <c r="N72" s="958"/>
      <c r="O72" s="958"/>
      <c r="P72" s="959"/>
      <c r="Q72" s="960">
        <v>162804</v>
      </c>
      <c r="R72" s="915"/>
      <c r="S72" s="915"/>
      <c r="T72" s="915"/>
      <c r="U72" s="915"/>
      <c r="V72" s="915">
        <v>160662</v>
      </c>
      <c r="W72" s="915"/>
      <c r="X72" s="915"/>
      <c r="Y72" s="915"/>
      <c r="Z72" s="915"/>
      <c r="AA72" s="915">
        <v>2142</v>
      </c>
      <c r="AB72" s="915"/>
      <c r="AC72" s="915"/>
      <c r="AD72" s="915"/>
      <c r="AE72" s="915"/>
      <c r="AF72" s="915">
        <v>2142</v>
      </c>
      <c r="AG72" s="915"/>
      <c r="AH72" s="915"/>
      <c r="AI72" s="915"/>
      <c r="AJ72" s="915"/>
      <c r="AK72" s="915" t="s">
        <v>578</v>
      </c>
      <c r="AL72" s="915"/>
      <c r="AM72" s="915"/>
      <c r="AN72" s="915"/>
      <c r="AO72" s="915"/>
      <c r="AP72" s="915" t="s">
        <v>578</v>
      </c>
      <c r="AQ72" s="915"/>
      <c r="AR72" s="915"/>
      <c r="AS72" s="915"/>
      <c r="AT72" s="915"/>
      <c r="AU72" s="915" t="s">
        <v>578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584</v>
      </c>
      <c r="C73" s="958"/>
      <c r="D73" s="958"/>
      <c r="E73" s="958"/>
      <c r="F73" s="958"/>
      <c r="G73" s="958"/>
      <c r="H73" s="958"/>
      <c r="I73" s="958"/>
      <c r="J73" s="958"/>
      <c r="K73" s="958"/>
      <c r="L73" s="958"/>
      <c r="M73" s="958"/>
      <c r="N73" s="958"/>
      <c r="O73" s="958"/>
      <c r="P73" s="959"/>
      <c r="Q73" s="960">
        <v>7</v>
      </c>
      <c r="R73" s="915"/>
      <c r="S73" s="915"/>
      <c r="T73" s="915"/>
      <c r="U73" s="915"/>
      <c r="V73" s="915">
        <v>3</v>
      </c>
      <c r="W73" s="915"/>
      <c r="X73" s="915"/>
      <c r="Y73" s="915"/>
      <c r="Z73" s="915"/>
      <c r="AA73" s="915">
        <v>4</v>
      </c>
      <c r="AB73" s="915"/>
      <c r="AC73" s="915"/>
      <c r="AD73" s="915"/>
      <c r="AE73" s="915"/>
      <c r="AF73" s="915">
        <v>4</v>
      </c>
      <c r="AG73" s="915"/>
      <c r="AH73" s="915"/>
      <c r="AI73" s="915"/>
      <c r="AJ73" s="915"/>
      <c r="AK73" s="915" t="s">
        <v>578</v>
      </c>
      <c r="AL73" s="915"/>
      <c r="AM73" s="915"/>
      <c r="AN73" s="915"/>
      <c r="AO73" s="915"/>
      <c r="AP73" s="915" t="s">
        <v>578</v>
      </c>
      <c r="AQ73" s="915"/>
      <c r="AR73" s="915"/>
      <c r="AS73" s="915"/>
      <c r="AT73" s="915"/>
      <c r="AU73" s="915" t="s">
        <v>578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308</v>
      </c>
      <c r="AG109" s="979"/>
      <c r="AH109" s="979"/>
      <c r="AI109" s="979"/>
      <c r="AJ109" s="980"/>
      <c r="AK109" s="978" t="s">
        <v>307</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308</v>
      </c>
      <c r="BW109" s="979"/>
      <c r="BX109" s="979"/>
      <c r="BY109" s="979"/>
      <c r="BZ109" s="980"/>
      <c r="CA109" s="978" t="s">
        <v>307</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308</v>
      </c>
      <c r="DM109" s="979"/>
      <c r="DN109" s="979"/>
      <c r="DO109" s="979"/>
      <c r="DP109" s="980"/>
      <c r="DQ109" s="978" t="s">
        <v>307</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2753664</v>
      </c>
      <c r="AB110" s="986"/>
      <c r="AC110" s="986"/>
      <c r="AD110" s="986"/>
      <c r="AE110" s="987"/>
      <c r="AF110" s="988">
        <v>2833596</v>
      </c>
      <c r="AG110" s="986"/>
      <c r="AH110" s="986"/>
      <c r="AI110" s="986"/>
      <c r="AJ110" s="987"/>
      <c r="AK110" s="988">
        <v>2806319</v>
      </c>
      <c r="AL110" s="986"/>
      <c r="AM110" s="986"/>
      <c r="AN110" s="986"/>
      <c r="AO110" s="987"/>
      <c r="AP110" s="989">
        <v>37</v>
      </c>
      <c r="AQ110" s="990"/>
      <c r="AR110" s="990"/>
      <c r="AS110" s="990"/>
      <c r="AT110" s="991"/>
      <c r="AU110" s="992" t="s">
        <v>72</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24991277</v>
      </c>
      <c r="BR110" s="1021"/>
      <c r="BS110" s="1021"/>
      <c r="BT110" s="1021"/>
      <c r="BU110" s="1021"/>
      <c r="BV110" s="1021">
        <v>23932677</v>
      </c>
      <c r="BW110" s="1021"/>
      <c r="BX110" s="1021"/>
      <c r="BY110" s="1021"/>
      <c r="BZ110" s="1021"/>
      <c r="CA110" s="1021">
        <v>23651886</v>
      </c>
      <c r="CB110" s="1021"/>
      <c r="CC110" s="1021"/>
      <c r="CD110" s="1021"/>
      <c r="CE110" s="1021"/>
      <c r="CF110" s="1035">
        <v>312.2</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127</v>
      </c>
      <c r="DM110" s="1021"/>
      <c r="DN110" s="1021"/>
      <c r="DO110" s="1021"/>
      <c r="DP110" s="1021"/>
      <c r="DQ110" s="1021" t="s">
        <v>127</v>
      </c>
      <c r="DR110" s="1021"/>
      <c r="DS110" s="1021"/>
      <c r="DT110" s="1021"/>
      <c r="DU110" s="1021"/>
      <c r="DV110" s="1022" t="s">
        <v>127</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127</v>
      </c>
      <c r="AG111" s="1028"/>
      <c r="AH111" s="1028"/>
      <c r="AI111" s="1028"/>
      <c r="AJ111" s="1029"/>
      <c r="AK111" s="1030" t="s">
        <v>127</v>
      </c>
      <c r="AL111" s="1028"/>
      <c r="AM111" s="1028"/>
      <c r="AN111" s="1028"/>
      <c r="AO111" s="1029"/>
      <c r="AP111" s="1031" t="s">
        <v>127</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41505</v>
      </c>
      <c r="BR111" s="1014"/>
      <c r="BS111" s="1014"/>
      <c r="BT111" s="1014"/>
      <c r="BU111" s="1014"/>
      <c r="BV111" s="1014">
        <v>41609</v>
      </c>
      <c r="BW111" s="1014"/>
      <c r="BX111" s="1014"/>
      <c r="BY111" s="1014"/>
      <c r="BZ111" s="1014"/>
      <c r="CA111" s="1014" t="s">
        <v>127</v>
      </c>
      <c r="CB111" s="1014"/>
      <c r="CC111" s="1014"/>
      <c r="CD111" s="1014"/>
      <c r="CE111" s="1014"/>
      <c r="CF111" s="1008" t="s">
        <v>127</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127</v>
      </c>
      <c r="DH111" s="1014"/>
      <c r="DI111" s="1014"/>
      <c r="DJ111" s="1014"/>
      <c r="DK111" s="1014"/>
      <c r="DL111" s="1014" t="s">
        <v>127</v>
      </c>
      <c r="DM111" s="1014"/>
      <c r="DN111" s="1014"/>
      <c r="DO111" s="1014"/>
      <c r="DP111" s="1014"/>
      <c r="DQ111" s="1014" t="s">
        <v>127</v>
      </c>
      <c r="DR111" s="1014"/>
      <c r="DS111" s="1014"/>
      <c r="DT111" s="1014"/>
      <c r="DU111" s="1014"/>
      <c r="DV111" s="1015" t="s">
        <v>127</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127</v>
      </c>
      <c r="AG112" s="1053"/>
      <c r="AH112" s="1053"/>
      <c r="AI112" s="1053"/>
      <c r="AJ112" s="1054"/>
      <c r="AK112" s="1055" t="s">
        <v>127</v>
      </c>
      <c r="AL112" s="1053"/>
      <c r="AM112" s="1053"/>
      <c r="AN112" s="1053"/>
      <c r="AO112" s="1054"/>
      <c r="AP112" s="1056" t="s">
        <v>127</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9074373</v>
      </c>
      <c r="BR112" s="1014"/>
      <c r="BS112" s="1014"/>
      <c r="BT112" s="1014"/>
      <c r="BU112" s="1014"/>
      <c r="BV112" s="1014">
        <v>8734460</v>
      </c>
      <c r="BW112" s="1014"/>
      <c r="BX112" s="1014"/>
      <c r="BY112" s="1014"/>
      <c r="BZ112" s="1014"/>
      <c r="CA112" s="1014">
        <v>8282205</v>
      </c>
      <c r="CB112" s="1014"/>
      <c r="CC112" s="1014"/>
      <c r="CD112" s="1014"/>
      <c r="CE112" s="1014"/>
      <c r="CF112" s="1008">
        <v>109.3</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127</v>
      </c>
      <c r="DR112" s="1014"/>
      <c r="DS112" s="1014"/>
      <c r="DT112" s="1014"/>
      <c r="DU112" s="1014"/>
      <c r="DV112" s="1015" t="s">
        <v>127</v>
      </c>
      <c r="DW112" s="1015"/>
      <c r="DX112" s="1015"/>
      <c r="DY112" s="1015"/>
      <c r="DZ112" s="1016"/>
    </row>
    <row r="113" spans="1:130" s="247"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999741</v>
      </c>
      <c r="AB113" s="1028"/>
      <c r="AC113" s="1028"/>
      <c r="AD113" s="1028"/>
      <c r="AE113" s="1029"/>
      <c r="AF113" s="1030">
        <v>989954</v>
      </c>
      <c r="AG113" s="1028"/>
      <c r="AH113" s="1028"/>
      <c r="AI113" s="1028"/>
      <c r="AJ113" s="1029"/>
      <c r="AK113" s="1030">
        <v>936974</v>
      </c>
      <c r="AL113" s="1028"/>
      <c r="AM113" s="1028"/>
      <c r="AN113" s="1028"/>
      <c r="AO113" s="1029"/>
      <c r="AP113" s="1031">
        <v>12.4</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368435</v>
      </c>
      <c r="BR113" s="1014"/>
      <c r="BS113" s="1014"/>
      <c r="BT113" s="1014"/>
      <c r="BU113" s="1014"/>
      <c r="BV113" s="1014">
        <v>279018</v>
      </c>
      <c r="BW113" s="1014"/>
      <c r="BX113" s="1014"/>
      <c r="BY113" s="1014"/>
      <c r="BZ113" s="1014"/>
      <c r="CA113" s="1014">
        <v>231347</v>
      </c>
      <c r="CB113" s="1014"/>
      <c r="CC113" s="1014"/>
      <c r="CD113" s="1014"/>
      <c r="CE113" s="1014"/>
      <c r="CF113" s="1008">
        <v>3.1</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127</v>
      </c>
      <c r="DR113" s="1053"/>
      <c r="DS113" s="1053"/>
      <c r="DT113" s="1053"/>
      <c r="DU113" s="1054"/>
      <c r="DV113" s="1056" t="s">
        <v>127</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210957</v>
      </c>
      <c r="AB114" s="1053"/>
      <c r="AC114" s="1053"/>
      <c r="AD114" s="1053"/>
      <c r="AE114" s="1054"/>
      <c r="AF114" s="1055">
        <v>94346</v>
      </c>
      <c r="AG114" s="1053"/>
      <c r="AH114" s="1053"/>
      <c r="AI114" s="1053"/>
      <c r="AJ114" s="1054"/>
      <c r="AK114" s="1055">
        <v>74113</v>
      </c>
      <c r="AL114" s="1053"/>
      <c r="AM114" s="1053"/>
      <c r="AN114" s="1053"/>
      <c r="AO114" s="1054"/>
      <c r="AP114" s="1056">
        <v>1</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2336072</v>
      </c>
      <c r="BR114" s="1014"/>
      <c r="BS114" s="1014"/>
      <c r="BT114" s="1014"/>
      <c r="BU114" s="1014"/>
      <c r="BV114" s="1014">
        <v>2284876</v>
      </c>
      <c r="BW114" s="1014"/>
      <c r="BX114" s="1014"/>
      <c r="BY114" s="1014"/>
      <c r="BZ114" s="1014"/>
      <c r="CA114" s="1014">
        <v>2250900</v>
      </c>
      <c r="CB114" s="1014"/>
      <c r="CC114" s="1014"/>
      <c r="CD114" s="1014"/>
      <c r="CE114" s="1014"/>
      <c r="CF114" s="1008">
        <v>29.7</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127</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127</v>
      </c>
      <c r="AB115" s="1028"/>
      <c r="AC115" s="1028"/>
      <c r="AD115" s="1028"/>
      <c r="AE115" s="1029"/>
      <c r="AF115" s="1030" t="s">
        <v>127</v>
      </c>
      <c r="AG115" s="1028"/>
      <c r="AH115" s="1028"/>
      <c r="AI115" s="1028"/>
      <c r="AJ115" s="1029"/>
      <c r="AK115" s="1030" t="s">
        <v>127</v>
      </c>
      <c r="AL115" s="1028"/>
      <c r="AM115" s="1028"/>
      <c r="AN115" s="1028"/>
      <c r="AO115" s="1029"/>
      <c r="AP115" s="1031" t="s">
        <v>127</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v>69439</v>
      </c>
      <c r="BR115" s="1014"/>
      <c r="BS115" s="1014"/>
      <c r="BT115" s="1014"/>
      <c r="BU115" s="1014"/>
      <c r="BV115" s="1014">
        <v>62830</v>
      </c>
      <c r="BW115" s="1014"/>
      <c r="BX115" s="1014"/>
      <c r="BY115" s="1014"/>
      <c r="BZ115" s="1014"/>
      <c r="CA115" s="1014">
        <v>4815</v>
      </c>
      <c r="CB115" s="1014"/>
      <c r="CC115" s="1014"/>
      <c r="CD115" s="1014"/>
      <c r="CE115" s="1014"/>
      <c r="CF115" s="1008">
        <v>0.1</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41505</v>
      </c>
      <c r="DH115" s="1053"/>
      <c r="DI115" s="1053"/>
      <c r="DJ115" s="1053"/>
      <c r="DK115" s="1054"/>
      <c r="DL115" s="1055">
        <v>41609</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127</v>
      </c>
      <c r="AB116" s="1053"/>
      <c r="AC116" s="1053"/>
      <c r="AD116" s="1053"/>
      <c r="AE116" s="1054"/>
      <c r="AF116" s="1055" t="s">
        <v>127</v>
      </c>
      <c r="AG116" s="1053"/>
      <c r="AH116" s="1053"/>
      <c r="AI116" s="1053"/>
      <c r="AJ116" s="1054"/>
      <c r="AK116" s="1055" t="s">
        <v>127</v>
      </c>
      <c r="AL116" s="1053"/>
      <c r="AM116" s="1053"/>
      <c r="AN116" s="1053"/>
      <c r="AO116" s="1054"/>
      <c r="AP116" s="1056" t="s">
        <v>127</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127</v>
      </c>
      <c r="DM116" s="1053"/>
      <c r="DN116" s="1053"/>
      <c r="DO116" s="1053"/>
      <c r="DP116" s="1054"/>
      <c r="DQ116" s="1055" t="s">
        <v>127</v>
      </c>
      <c r="DR116" s="1053"/>
      <c r="DS116" s="1053"/>
      <c r="DT116" s="1053"/>
      <c r="DU116" s="1054"/>
      <c r="DV116" s="1056" t="s">
        <v>127</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3964362</v>
      </c>
      <c r="AB117" s="1071"/>
      <c r="AC117" s="1071"/>
      <c r="AD117" s="1071"/>
      <c r="AE117" s="1072"/>
      <c r="AF117" s="1073">
        <v>3917896</v>
      </c>
      <c r="AG117" s="1071"/>
      <c r="AH117" s="1071"/>
      <c r="AI117" s="1071"/>
      <c r="AJ117" s="1072"/>
      <c r="AK117" s="1073">
        <v>3817406</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127</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308</v>
      </c>
      <c r="AG118" s="979"/>
      <c r="AH118" s="979"/>
      <c r="AI118" s="979"/>
      <c r="AJ118" s="980"/>
      <c r="AK118" s="978" t="s">
        <v>307</v>
      </c>
      <c r="AL118" s="979"/>
      <c r="AM118" s="979"/>
      <c r="AN118" s="979"/>
      <c r="AO118" s="980"/>
      <c r="AP118" s="1065" t="s">
        <v>431</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127</v>
      </c>
      <c r="DR118" s="1053"/>
      <c r="DS118" s="1053"/>
      <c r="DT118" s="1053"/>
      <c r="DU118" s="1054"/>
      <c r="DV118" s="1056" t="s">
        <v>127</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127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461</v>
      </c>
      <c r="BP119" s="1100"/>
      <c r="BQ119" s="1091">
        <v>36881101</v>
      </c>
      <c r="BR119" s="1092"/>
      <c r="BS119" s="1092"/>
      <c r="BT119" s="1092"/>
      <c r="BU119" s="1092"/>
      <c r="BV119" s="1092">
        <v>35335470</v>
      </c>
      <c r="BW119" s="1092"/>
      <c r="BX119" s="1092"/>
      <c r="BY119" s="1092"/>
      <c r="BZ119" s="1092"/>
      <c r="CA119" s="1092">
        <v>34421153</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127</v>
      </c>
      <c r="DM119" s="1078"/>
      <c r="DN119" s="1078"/>
      <c r="DO119" s="1078"/>
      <c r="DP119" s="1079"/>
      <c r="DQ119" s="1077" t="s">
        <v>127</v>
      </c>
      <c r="DR119" s="1078"/>
      <c r="DS119" s="1078"/>
      <c r="DT119" s="1078"/>
      <c r="DU119" s="1079"/>
      <c r="DV119" s="1080" t="s">
        <v>127</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7419217</v>
      </c>
      <c r="BR120" s="1021"/>
      <c r="BS120" s="1021"/>
      <c r="BT120" s="1021"/>
      <c r="BU120" s="1021"/>
      <c r="BV120" s="1021">
        <v>7524579</v>
      </c>
      <c r="BW120" s="1021"/>
      <c r="BX120" s="1021"/>
      <c r="BY120" s="1021"/>
      <c r="BZ120" s="1021"/>
      <c r="CA120" s="1021">
        <v>7201026</v>
      </c>
      <c r="CB120" s="1021"/>
      <c r="CC120" s="1021"/>
      <c r="CD120" s="1021"/>
      <c r="CE120" s="1021"/>
      <c r="CF120" s="1035">
        <v>95</v>
      </c>
      <c r="CG120" s="1036"/>
      <c r="CH120" s="1036"/>
      <c r="CI120" s="1036"/>
      <c r="CJ120" s="1036"/>
      <c r="CK120" s="1101" t="s">
        <v>465</v>
      </c>
      <c r="CL120" s="1102"/>
      <c r="CM120" s="1102"/>
      <c r="CN120" s="1102"/>
      <c r="CO120" s="1103"/>
      <c r="CP120" s="1109" t="s">
        <v>410</v>
      </c>
      <c r="CQ120" s="1110"/>
      <c r="CR120" s="1110"/>
      <c r="CS120" s="1110"/>
      <c r="CT120" s="1110"/>
      <c r="CU120" s="1110"/>
      <c r="CV120" s="1110"/>
      <c r="CW120" s="1110"/>
      <c r="CX120" s="1110"/>
      <c r="CY120" s="1110"/>
      <c r="CZ120" s="1110"/>
      <c r="DA120" s="1110"/>
      <c r="DB120" s="1110"/>
      <c r="DC120" s="1110"/>
      <c r="DD120" s="1110"/>
      <c r="DE120" s="1110"/>
      <c r="DF120" s="1111"/>
      <c r="DG120" s="1020">
        <v>9068273</v>
      </c>
      <c r="DH120" s="1021"/>
      <c r="DI120" s="1021"/>
      <c r="DJ120" s="1021"/>
      <c r="DK120" s="1021"/>
      <c r="DL120" s="1021">
        <v>8724670</v>
      </c>
      <c r="DM120" s="1021"/>
      <c r="DN120" s="1021"/>
      <c r="DO120" s="1021"/>
      <c r="DP120" s="1021"/>
      <c r="DQ120" s="1021">
        <v>8272103</v>
      </c>
      <c r="DR120" s="1021"/>
      <c r="DS120" s="1021"/>
      <c r="DT120" s="1021"/>
      <c r="DU120" s="1021"/>
      <c r="DV120" s="1022">
        <v>109.2</v>
      </c>
      <c r="DW120" s="1022"/>
      <c r="DX120" s="1022"/>
      <c r="DY120" s="1022"/>
      <c r="DZ120" s="1023"/>
    </row>
    <row r="121" spans="1:130" s="247" customFormat="1" ht="26.25" customHeight="1" x14ac:dyDescent="0.15">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127</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v>2969283</v>
      </c>
      <c r="BR121" s="1014"/>
      <c r="BS121" s="1014"/>
      <c r="BT121" s="1014"/>
      <c r="BU121" s="1014"/>
      <c r="BV121" s="1014">
        <v>2863273</v>
      </c>
      <c r="BW121" s="1014"/>
      <c r="BX121" s="1014"/>
      <c r="BY121" s="1014"/>
      <c r="BZ121" s="1014"/>
      <c r="CA121" s="1014">
        <v>2707851</v>
      </c>
      <c r="CB121" s="1014"/>
      <c r="CC121" s="1014"/>
      <c r="CD121" s="1014"/>
      <c r="CE121" s="1014"/>
      <c r="CF121" s="1008">
        <v>35.700000000000003</v>
      </c>
      <c r="CG121" s="1009"/>
      <c r="CH121" s="1009"/>
      <c r="CI121" s="1009"/>
      <c r="CJ121" s="1009"/>
      <c r="CK121" s="1104"/>
      <c r="CL121" s="1105"/>
      <c r="CM121" s="1105"/>
      <c r="CN121" s="1105"/>
      <c r="CO121" s="1106"/>
      <c r="CP121" s="1114" t="s">
        <v>408</v>
      </c>
      <c r="CQ121" s="1115"/>
      <c r="CR121" s="1115"/>
      <c r="CS121" s="1115"/>
      <c r="CT121" s="1115"/>
      <c r="CU121" s="1115"/>
      <c r="CV121" s="1115"/>
      <c r="CW121" s="1115"/>
      <c r="CX121" s="1115"/>
      <c r="CY121" s="1115"/>
      <c r="CZ121" s="1115"/>
      <c r="DA121" s="1115"/>
      <c r="DB121" s="1115"/>
      <c r="DC121" s="1115"/>
      <c r="DD121" s="1115"/>
      <c r="DE121" s="1115"/>
      <c r="DF121" s="1116"/>
      <c r="DG121" s="1013">
        <v>6100</v>
      </c>
      <c r="DH121" s="1014"/>
      <c r="DI121" s="1014"/>
      <c r="DJ121" s="1014"/>
      <c r="DK121" s="1014"/>
      <c r="DL121" s="1014">
        <v>9790</v>
      </c>
      <c r="DM121" s="1014"/>
      <c r="DN121" s="1014"/>
      <c r="DO121" s="1014"/>
      <c r="DP121" s="1014"/>
      <c r="DQ121" s="1014">
        <v>10102</v>
      </c>
      <c r="DR121" s="1014"/>
      <c r="DS121" s="1014"/>
      <c r="DT121" s="1014"/>
      <c r="DU121" s="1014"/>
      <c r="DV121" s="1015">
        <v>0.1</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127</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24762383</v>
      </c>
      <c r="BR122" s="1092"/>
      <c r="BS122" s="1092"/>
      <c r="BT122" s="1092"/>
      <c r="BU122" s="1092"/>
      <c r="BV122" s="1092">
        <v>23207849</v>
      </c>
      <c r="BW122" s="1092"/>
      <c r="BX122" s="1092"/>
      <c r="BY122" s="1092"/>
      <c r="BZ122" s="1092"/>
      <c r="CA122" s="1092">
        <v>21616484</v>
      </c>
      <c r="CB122" s="1092"/>
      <c r="CC122" s="1092"/>
      <c r="CD122" s="1092"/>
      <c r="CE122" s="1092"/>
      <c r="CF122" s="1112">
        <v>285.3</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t="s">
        <v>127</v>
      </c>
      <c r="DH122" s="1014"/>
      <c r="DI122" s="1014"/>
      <c r="DJ122" s="1014"/>
      <c r="DK122" s="1014"/>
      <c r="DL122" s="1014" t="s">
        <v>127</v>
      </c>
      <c r="DM122" s="1014"/>
      <c r="DN122" s="1014"/>
      <c r="DO122" s="1014"/>
      <c r="DP122" s="1014"/>
      <c r="DQ122" s="1014" t="s">
        <v>127</v>
      </c>
      <c r="DR122" s="1014"/>
      <c r="DS122" s="1014"/>
      <c r="DT122" s="1014"/>
      <c r="DU122" s="1014"/>
      <c r="DV122" s="1015" t="s">
        <v>127</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127</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469</v>
      </c>
      <c r="BP123" s="1100"/>
      <c r="BQ123" s="1159">
        <v>35150883</v>
      </c>
      <c r="BR123" s="1160"/>
      <c r="BS123" s="1160"/>
      <c r="BT123" s="1160"/>
      <c r="BU123" s="1160"/>
      <c r="BV123" s="1160">
        <v>33595701</v>
      </c>
      <c r="BW123" s="1160"/>
      <c r="BX123" s="1160"/>
      <c r="BY123" s="1160"/>
      <c r="BZ123" s="1160"/>
      <c r="CA123" s="1160">
        <v>31525361</v>
      </c>
      <c r="CB123" s="1160"/>
      <c r="CC123" s="1160"/>
      <c r="CD123" s="1160"/>
      <c r="CE123" s="1160"/>
      <c r="CF123" s="1093"/>
      <c r="CG123" s="1094"/>
      <c r="CH123" s="1094"/>
      <c r="CI123" s="1094"/>
      <c r="CJ123" s="1095"/>
      <c r="CK123" s="1104"/>
      <c r="CL123" s="1105"/>
      <c r="CM123" s="1105"/>
      <c r="CN123" s="1105"/>
      <c r="CO123" s="1106"/>
      <c r="CP123" s="1114" t="s">
        <v>406</v>
      </c>
      <c r="CQ123" s="1115"/>
      <c r="CR123" s="1115"/>
      <c r="CS123" s="1115"/>
      <c r="CT123" s="1115"/>
      <c r="CU123" s="1115"/>
      <c r="CV123" s="1115"/>
      <c r="CW123" s="1115"/>
      <c r="CX123" s="1115"/>
      <c r="CY123" s="1115"/>
      <c r="CZ123" s="1115"/>
      <c r="DA123" s="1115"/>
      <c r="DB123" s="1115"/>
      <c r="DC123" s="1115"/>
      <c r="DD123" s="1115"/>
      <c r="DE123" s="1115"/>
      <c r="DF123" s="1116"/>
      <c r="DG123" s="1052" t="s">
        <v>127</v>
      </c>
      <c r="DH123" s="1053"/>
      <c r="DI123" s="1053"/>
      <c r="DJ123" s="1053"/>
      <c r="DK123" s="1054"/>
      <c r="DL123" s="1055" t="s">
        <v>127</v>
      </c>
      <c r="DM123" s="1053"/>
      <c r="DN123" s="1053"/>
      <c r="DO123" s="1053"/>
      <c r="DP123" s="1054"/>
      <c r="DQ123" s="1055" t="s">
        <v>127</v>
      </c>
      <c r="DR123" s="1053"/>
      <c r="DS123" s="1053"/>
      <c r="DT123" s="1053"/>
      <c r="DU123" s="1054"/>
      <c r="DV123" s="1056" t="s">
        <v>127</v>
      </c>
      <c r="DW123" s="1057"/>
      <c r="DX123" s="1057"/>
      <c r="DY123" s="1057"/>
      <c r="DZ123" s="1058"/>
    </row>
    <row r="124" spans="1:130" s="247" customFormat="1" ht="26.25" customHeight="1" thickBot="1" x14ac:dyDescent="0.2">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127</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22.5</v>
      </c>
      <c r="BR124" s="1122"/>
      <c r="BS124" s="1122"/>
      <c r="BT124" s="1122"/>
      <c r="BU124" s="1122"/>
      <c r="BV124" s="1122">
        <v>23.1</v>
      </c>
      <c r="BW124" s="1122"/>
      <c r="BX124" s="1122"/>
      <c r="BY124" s="1122"/>
      <c r="BZ124" s="1122"/>
      <c r="CA124" s="1122">
        <v>38.200000000000003</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127</v>
      </c>
      <c r="AG126" s="1053"/>
      <c r="AH126" s="1053"/>
      <c r="AI126" s="1053"/>
      <c r="AJ126" s="1054"/>
      <c r="AK126" s="1055" t="s">
        <v>127</v>
      </c>
      <c r="AL126" s="1053"/>
      <c r="AM126" s="1053"/>
      <c r="AN126" s="1053"/>
      <c r="AO126" s="1054"/>
      <c r="AP126" s="1056" t="s">
        <v>127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v>61694</v>
      </c>
      <c r="DH126" s="1014"/>
      <c r="DI126" s="1014"/>
      <c r="DJ126" s="1014"/>
      <c r="DK126" s="1014"/>
      <c r="DL126" s="1014">
        <v>56566</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x14ac:dyDescent="0.15">
      <c r="A127" s="1154"/>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v>338939</v>
      </c>
      <c r="AB128" s="1142"/>
      <c r="AC128" s="1142"/>
      <c r="AD128" s="1142"/>
      <c r="AE128" s="1143"/>
      <c r="AF128" s="1144">
        <v>328707</v>
      </c>
      <c r="AG128" s="1142"/>
      <c r="AH128" s="1142"/>
      <c r="AI128" s="1142"/>
      <c r="AJ128" s="1143"/>
      <c r="AK128" s="1144">
        <v>325979</v>
      </c>
      <c r="AL128" s="1142"/>
      <c r="AM128" s="1142"/>
      <c r="AN128" s="1142"/>
      <c r="AO128" s="1143"/>
      <c r="AP128" s="1145"/>
      <c r="AQ128" s="1146"/>
      <c r="AR128" s="1146"/>
      <c r="AS128" s="1146"/>
      <c r="AT128" s="1147"/>
      <c r="AU128" s="283"/>
      <c r="AV128" s="283"/>
      <c r="AW128" s="283"/>
      <c r="AX128" s="982" t="s">
        <v>483</v>
      </c>
      <c r="AY128" s="983"/>
      <c r="AZ128" s="983"/>
      <c r="BA128" s="983"/>
      <c r="BB128" s="983"/>
      <c r="BC128" s="983"/>
      <c r="BD128" s="983"/>
      <c r="BE128" s="984"/>
      <c r="BF128" s="1148" t="s">
        <v>127</v>
      </c>
      <c r="BG128" s="1149"/>
      <c r="BH128" s="1149"/>
      <c r="BI128" s="1149"/>
      <c r="BJ128" s="1149"/>
      <c r="BK128" s="1149"/>
      <c r="BL128" s="1150"/>
      <c r="BM128" s="1148">
        <v>13.3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v>7745</v>
      </c>
      <c r="DH128" s="1134"/>
      <c r="DI128" s="1134"/>
      <c r="DJ128" s="1134"/>
      <c r="DK128" s="1134"/>
      <c r="DL128" s="1134">
        <v>6264</v>
      </c>
      <c r="DM128" s="1134"/>
      <c r="DN128" s="1134"/>
      <c r="DO128" s="1134"/>
      <c r="DP128" s="1134"/>
      <c r="DQ128" s="1134">
        <v>4815</v>
      </c>
      <c r="DR128" s="1134"/>
      <c r="DS128" s="1134"/>
      <c r="DT128" s="1134"/>
      <c r="DU128" s="1134"/>
      <c r="DV128" s="1135">
        <v>0.1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10407057</v>
      </c>
      <c r="AB129" s="1053"/>
      <c r="AC129" s="1053"/>
      <c r="AD129" s="1053"/>
      <c r="AE129" s="1054"/>
      <c r="AF129" s="1055">
        <v>10217044</v>
      </c>
      <c r="AG129" s="1053"/>
      <c r="AH129" s="1053"/>
      <c r="AI129" s="1053"/>
      <c r="AJ129" s="1054"/>
      <c r="AK129" s="1055">
        <v>10187480</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127</v>
      </c>
      <c r="BG129" s="1163"/>
      <c r="BH129" s="1163"/>
      <c r="BI129" s="1163"/>
      <c r="BJ129" s="1163"/>
      <c r="BK129" s="1163"/>
      <c r="BL129" s="1164"/>
      <c r="BM129" s="1162">
        <v>18.3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2739505</v>
      </c>
      <c r="AB130" s="1053"/>
      <c r="AC130" s="1053"/>
      <c r="AD130" s="1053"/>
      <c r="AE130" s="1054"/>
      <c r="AF130" s="1055">
        <v>2695726</v>
      </c>
      <c r="AG130" s="1053"/>
      <c r="AH130" s="1053"/>
      <c r="AI130" s="1053"/>
      <c r="AJ130" s="1054"/>
      <c r="AK130" s="1055">
        <v>2611138</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11.6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7667552</v>
      </c>
      <c r="AB131" s="1078"/>
      <c r="AC131" s="1078"/>
      <c r="AD131" s="1078"/>
      <c r="AE131" s="1079"/>
      <c r="AF131" s="1077">
        <v>7521318</v>
      </c>
      <c r="AG131" s="1078"/>
      <c r="AH131" s="1078"/>
      <c r="AI131" s="1078"/>
      <c r="AJ131" s="1079"/>
      <c r="AK131" s="1077">
        <v>7576342</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v>38.200000000000003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11.554117270000001</v>
      </c>
      <c r="AB132" s="1194"/>
      <c r="AC132" s="1194"/>
      <c r="AD132" s="1194"/>
      <c r="AE132" s="1195"/>
      <c r="AF132" s="1196">
        <v>11.87908427</v>
      </c>
      <c r="AG132" s="1194"/>
      <c r="AH132" s="1194"/>
      <c r="AI132" s="1194"/>
      <c r="AJ132" s="1195"/>
      <c r="AK132" s="1196">
        <v>11.61891715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10.8</v>
      </c>
      <c r="AB133" s="1177"/>
      <c r="AC133" s="1177"/>
      <c r="AD133" s="1177"/>
      <c r="AE133" s="1178"/>
      <c r="AF133" s="1176">
        <v>11.5</v>
      </c>
      <c r="AG133" s="1177"/>
      <c r="AH133" s="1177"/>
      <c r="AI133" s="1177"/>
      <c r="AJ133" s="1178"/>
      <c r="AK133" s="1176">
        <v>11.6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ad2bvUfhtJpQFvdUUTOZWw916Bz7XsWgs1bGR0USFcpvA+4QKRr9LDxCgdF8WCgkrR8zPl/JnqJLe7y60Ang==" saltValue="7M38KVCBhYXSJTCEkMfK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DL13" sqref="DL1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rmZZs3jcHeumGcOUAxgY6bG5xAYVb6LJ8orz1mF63vUdSymClg+X1u1eFenAnAjfIfvSzIX3OkZVIPxoX2/Ig==" saltValue="5yfkQV4Am1FuqCqix7jUR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DcaouAUwNztcWYNMcS92vXMqv3rSqNXmptgdHz/CtMpKwSIsLEju5JV6eO+ORPYti2G+dLeSm0iIj2XVvNF7Q==" saltValue="wPgDMjLWG58g1qou5mYOC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2342581</v>
      </c>
      <c r="AP9" s="313">
        <v>65770</v>
      </c>
      <c r="AQ9" s="314">
        <v>70630</v>
      </c>
      <c r="AR9" s="315">
        <v>-6.9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343795</v>
      </c>
      <c r="AP10" s="316">
        <v>9652</v>
      </c>
      <c r="AQ10" s="317">
        <v>8333</v>
      </c>
      <c r="AR10" s="318">
        <v>15.8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107853</v>
      </c>
      <c r="AP11" s="316">
        <v>3028</v>
      </c>
      <c r="AQ11" s="317">
        <v>8447</v>
      </c>
      <c r="AR11" s="318">
        <v>-64.2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t="s">
        <v>507</v>
      </c>
      <c r="AP12" s="316" t="s">
        <v>507</v>
      </c>
      <c r="AQ12" s="317">
        <v>1002</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507</v>
      </c>
      <c r="AP13" s="316" t="s">
        <v>507</v>
      </c>
      <c r="AQ13" s="317">
        <v>12</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t="s">
        <v>507</v>
      </c>
      <c r="AP14" s="316" t="s">
        <v>507</v>
      </c>
      <c r="AQ14" s="317">
        <v>2952</v>
      </c>
      <c r="AR14" s="318" t="s">
        <v>507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47870</v>
      </c>
      <c r="AP15" s="316">
        <v>1344</v>
      </c>
      <c r="AQ15" s="317">
        <v>1842</v>
      </c>
      <c r="AR15" s="318">
        <v>-27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-212120</v>
      </c>
      <c r="AP16" s="316">
        <v>-5955</v>
      </c>
      <c r="AQ16" s="317">
        <v>-6186</v>
      </c>
      <c r="AR16" s="318">
        <v>-3.7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2629979</v>
      </c>
      <c r="AP17" s="316">
        <v>73838</v>
      </c>
      <c r="AQ17" s="317">
        <v>87031</v>
      </c>
      <c r="AR17" s="318">
        <v>-15.2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9.2899999999999991</v>
      </c>
      <c r="AP21" s="329">
        <v>8.3000000000000007</v>
      </c>
      <c r="AQ21" s="330">
        <v>0.99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93.1</v>
      </c>
      <c r="AP22" s="334">
        <v>97.7</v>
      </c>
      <c r="AQ22" s="335">
        <v>-4.5999999999999996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2806319</v>
      </c>
      <c r="AP32" s="343">
        <v>78789</v>
      </c>
      <c r="AQ32" s="344">
        <v>50496</v>
      </c>
      <c r="AR32" s="345">
        <v>56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507</v>
      </c>
      <c r="AP34" s="343" t="s">
        <v>507</v>
      </c>
      <c r="AQ34" s="344">
        <v>40</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936974</v>
      </c>
      <c r="AP35" s="343">
        <v>26306</v>
      </c>
      <c r="AQ35" s="344">
        <v>19688</v>
      </c>
      <c r="AR35" s="345">
        <v>33.6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v>74113</v>
      </c>
      <c r="AP36" s="343">
        <v>2081</v>
      </c>
      <c r="AQ36" s="344">
        <v>2838</v>
      </c>
      <c r="AR36" s="345">
        <v>-26.7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t="s">
        <v>507</v>
      </c>
      <c r="AP37" s="343" t="s">
        <v>507</v>
      </c>
      <c r="AQ37" s="344">
        <v>486</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507</v>
      </c>
      <c r="AP38" s="346" t="s">
        <v>507</v>
      </c>
      <c r="AQ38" s="347">
        <v>3</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-325979</v>
      </c>
      <c r="AP39" s="343">
        <v>-9152</v>
      </c>
      <c r="AQ39" s="344">
        <v>-4320</v>
      </c>
      <c r="AR39" s="345">
        <v>111.9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-2611138</v>
      </c>
      <c r="AP40" s="343">
        <v>-73310</v>
      </c>
      <c r="AQ40" s="344">
        <v>-47973</v>
      </c>
      <c r="AR40" s="345">
        <v>52.8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880289</v>
      </c>
      <c r="AP41" s="343">
        <v>24715</v>
      </c>
      <c r="AQ41" s="344">
        <v>21258</v>
      </c>
      <c r="AR41" s="345">
        <v>16.3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1326041</v>
      </c>
      <c r="AN51" s="365">
        <v>37915</v>
      </c>
      <c r="AO51" s="366">
        <v>-37.799999999999997</v>
      </c>
      <c r="AP51" s="367">
        <v>81768</v>
      </c>
      <c r="AQ51" s="368">
        <v>-23.3</v>
      </c>
      <c r="AR51" s="369">
        <v>-14.5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765528</v>
      </c>
      <c r="AN52" s="373">
        <v>21888</v>
      </c>
      <c r="AO52" s="374">
        <v>-50</v>
      </c>
      <c r="AP52" s="375">
        <v>37917</v>
      </c>
      <c r="AQ52" s="376">
        <v>-16.7</v>
      </c>
      <c r="AR52" s="377">
        <v>-33.299999999999997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1168592</v>
      </c>
      <c r="AN53" s="365">
        <v>33329</v>
      </c>
      <c r="AO53" s="366">
        <v>-12.1</v>
      </c>
      <c r="AP53" s="367">
        <v>65876</v>
      </c>
      <c r="AQ53" s="368">
        <v>-19.399999999999999</v>
      </c>
      <c r="AR53" s="369">
        <v>7.3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589791</v>
      </c>
      <c r="AN54" s="373">
        <v>16821</v>
      </c>
      <c r="AO54" s="374">
        <v>-23.1</v>
      </c>
      <c r="AP54" s="375">
        <v>36484</v>
      </c>
      <c r="AQ54" s="376">
        <v>-3.8</v>
      </c>
      <c r="AR54" s="377">
        <v>-19.3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1553187</v>
      </c>
      <c r="AN55" s="365">
        <v>44145</v>
      </c>
      <c r="AO55" s="366">
        <v>32.5</v>
      </c>
      <c r="AP55" s="367">
        <v>68468</v>
      </c>
      <c r="AQ55" s="368">
        <v>3.9</v>
      </c>
      <c r="AR55" s="369">
        <v>28.6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549969</v>
      </c>
      <c r="AN56" s="373">
        <v>15631</v>
      </c>
      <c r="AO56" s="374">
        <v>-7.1</v>
      </c>
      <c r="AP56" s="375">
        <v>34140</v>
      </c>
      <c r="AQ56" s="376">
        <v>-6.4</v>
      </c>
      <c r="AR56" s="377">
        <v>-0.7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1885862</v>
      </c>
      <c r="AN57" s="365">
        <v>53246</v>
      </c>
      <c r="AO57" s="366">
        <v>20.6</v>
      </c>
      <c r="AP57" s="367">
        <v>69729</v>
      </c>
      <c r="AQ57" s="368">
        <v>1.8</v>
      </c>
      <c r="AR57" s="369">
        <v>18.8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912908</v>
      </c>
      <c r="AN58" s="373">
        <v>25775</v>
      </c>
      <c r="AO58" s="374">
        <v>64.900000000000006</v>
      </c>
      <c r="AP58" s="375">
        <v>38908</v>
      </c>
      <c r="AQ58" s="376">
        <v>14</v>
      </c>
      <c r="AR58" s="377">
        <v>50.9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2952979</v>
      </c>
      <c r="AN59" s="365">
        <v>82907</v>
      </c>
      <c r="AO59" s="366">
        <v>55.7</v>
      </c>
      <c r="AP59" s="367">
        <v>74581</v>
      </c>
      <c r="AQ59" s="368">
        <v>7</v>
      </c>
      <c r="AR59" s="369">
        <v>48.7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1698814</v>
      </c>
      <c r="AN60" s="373">
        <v>47695</v>
      </c>
      <c r="AO60" s="374">
        <v>85</v>
      </c>
      <c r="AP60" s="375">
        <v>41563</v>
      </c>
      <c r="AQ60" s="376">
        <v>6.8</v>
      </c>
      <c r="AR60" s="377">
        <v>78.2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1777332</v>
      </c>
      <c r="AN61" s="380">
        <v>50308</v>
      </c>
      <c r="AO61" s="381">
        <v>11.8</v>
      </c>
      <c r="AP61" s="382">
        <v>72084</v>
      </c>
      <c r="AQ61" s="383">
        <v>-6</v>
      </c>
      <c r="AR61" s="369">
        <v>17.8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903402</v>
      </c>
      <c r="AN62" s="373">
        <v>25562</v>
      </c>
      <c r="AO62" s="374">
        <v>13.9</v>
      </c>
      <c r="AP62" s="375">
        <v>37802</v>
      </c>
      <c r="AQ62" s="376">
        <v>-1.2</v>
      </c>
      <c r="AR62" s="377">
        <v>15.1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0x2q9AWeefJQzHeYHpqyBYcp7KYuDwaa/UkU92j5zgLYsSd5rI/FaiuDDGKRLpqPE0FHnIpuzLSLuZoDOjj6w==" saltValue="BmvBIaOZes6k+mU3faai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p776ib8JtBvWUoIX4up0zBdS8vwt6/kLhBisuEbL/QmrFZaVOfrgg8WdNsMA59UL6Q4H0CQszklyzoLcFm0vzw==" saltValue="FmfEU11gPTkxflBZ1a5YU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qciT6Mrc20sW8d3JdFyc7aHfJveWg0b/PEZa9X580kBlDTfxA9Mj42F1byHJiDCWbBHdkm691Yqu6jT2ctNzjg==" saltValue="vRusAvpDdd8di+JxsmqV1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54.09</v>
      </c>
      <c r="G47" s="12">
        <v>59.29</v>
      </c>
      <c r="H47" s="12">
        <v>63.64</v>
      </c>
      <c r="I47" s="12">
        <v>64.709999999999994</v>
      </c>
      <c r="J47" s="13">
        <v>61.8</v>
      </c>
    </row>
    <row r="48" spans="2:10" ht="57.75" customHeight="1" x14ac:dyDescent="0.15">
      <c r="B48" s="14"/>
      <c r="C48" s="1238" t="s">
        <v>4</v>
      </c>
      <c r="D48" s="1238"/>
      <c r="E48" s="1239"/>
      <c r="F48" s="15">
        <v>8.56</v>
      </c>
      <c r="G48" s="16">
        <v>6.82</v>
      </c>
      <c r="H48" s="16">
        <v>3.05</v>
      </c>
      <c r="I48" s="16">
        <v>5.01</v>
      </c>
      <c r="J48" s="17">
        <v>3.84</v>
      </c>
    </row>
    <row r="49" spans="2:10" ht="57.75" customHeight="1" thickBot="1" x14ac:dyDescent="0.2">
      <c r="B49" s="18"/>
      <c r="C49" s="1240" t="s">
        <v>5</v>
      </c>
      <c r="D49" s="1240"/>
      <c r="E49" s="1241"/>
      <c r="F49" s="19">
        <v>3.94</v>
      </c>
      <c r="G49" s="20" t="s">
        <v>554</v>
      </c>
      <c r="H49" s="20" t="s">
        <v>555</v>
      </c>
      <c r="I49" s="20">
        <v>0.42</v>
      </c>
      <c r="J49" s="21" t="s">
        <v>556</v>
      </c>
    </row>
    <row r="50" spans="2:10" ht="13.5" customHeight="1" x14ac:dyDescent="0.15"/>
  </sheetData>
  <sheetProtection algorithmName="SHA-512" hashValue="TbKSQAuXAv+CpwRfDxtiJp5T9U46a6fNyax0APxP3r/NSF6P34k9pm5C/nK69uEB+xEjVqDCxnjysHeg92kbLg==" saltValue="kUGkjjvvpUv+ls7IvJR5b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2021-10-07T01:04:40Z</cp:lastPrinted>
  <dcterms:modified xsi:type="dcterms:W3CDTF">2021-10-07T01:08:39Z</dcterms:modified>
</cp:coreProperties>
</file>