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7 市町財政\05-1 H30財政状況資料集（公会計分）\ホームページ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<sst xmlns="http://schemas.openxmlformats.org/spreadsheetml/2006/main" count="1126" uniqueCount="615">
  <si>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</si>
  <si>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</si>
  <si>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</si>
  <si>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</si>
  <si>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</si>
  <si>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</si>
  <si>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</si>
  <si>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</si>
  <si>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</si>
  <si>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</si>
  <si>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</si>
  <si>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</si>
  <si>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</si>
  <si>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</si>
  <si>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</si>
  <si>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</si>
  <si>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</si>
  <si>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</si>
  <si>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</si>
  <si>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</si>
  <si>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</si>
  <si>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</si>
  <si>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</si>
  <si>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</si>
  <si>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</si>
  <si>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</si>
  <si>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</si>
  <si>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</si>
  <si>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</si>
  <si>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</si>
  <si>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</si>
  <si>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</si>
  <si>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</si>
  <si>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</si>
  <si>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</si>
  <si>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</si>
  <si>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</si>
  <si>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</si>
  <si>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</si>
  <si>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</si>
  <si>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</si>
  <si>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</si>
  <si>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</si>
  <si>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</si>
  <si>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</si>
  <si>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</si>
  <si>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</si>
  <si>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</si>
  <si>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</si>
  <si>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</si>
  <si>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</si>
  <si>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</si>
  <si>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</si>
  <si>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</si>
  <si>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</si>
  <si>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</si>
  <si>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</si>
  <si>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</si>
  <si>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</si>
  <si>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</si>
  <si>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</si>
  <si>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</si>
  <si>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</si>
  <si>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</si>
  <si>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</si>
  <si>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</si>
  <si>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</si>
  <si>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</si>
  <si>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</si>
  <si>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</si>
  <si>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</si>
  <si>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</si>
  <si>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</si>
  <si>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</si>
  <si>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</si>
  <si>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</si>
  <si>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</si>
  <si>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</si>
  <si>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</si>
  <si>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</si>
  <si>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</si>
  <si>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</si>
  <si>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</si>
  <si>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</si>
  <si>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</si>
  <si>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</si>
  <si>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</si>
  <si>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</si>
  <si>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</si>
  <si>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</si>
  <si>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</si>
  <si>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</si>
  <si>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</si>
  <si>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</si>
  <si>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</si>
  <si>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</si>
  <si>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</si>
  <si>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</si>
  <si>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かほく市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</si>
  <si>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</si>
  <si>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</si>
  <si>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</si>
  <si>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</si>
  <si>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</si>
  <si>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</si>
  <si>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</si>
  <si>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</si>
  <si>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</si>
  <si>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</si>
  <si>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</si>
  <si>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</si>
  <si>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</si>
  <si>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</si>
  <si>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</si>
  <si>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</si>
  <si>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</si>
  <si>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</si>
  <si>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</si>
  <si>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</si>
  <si>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</si>
  <si>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</si>
  <si>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</si>
  <si>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</si>
  <si>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</si>
  <si>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</si>
  <si>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</si>
  <si>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</si>
  <si>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</si>
  <si>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</si>
  <si>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</si>
  <si>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</si>
  <si>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</si>
  <si>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</si>
  <si>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</si>
  <si>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</si>
  <si>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</si>
  <si>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</si>
  <si>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</si>
  <si>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</si>
  <si>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</si>
  <si>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</si>
  <si>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</si>
  <si>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</si>
  <si>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</si>
  <si>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</si>
  <si>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</si>
  <si>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</si>
  <si>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</si>
  <si>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</si>
  <si>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</si>
  <si>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</si>
  <si>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</si>
  <si>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</si>
  <si>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</si>
  <si>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</si>
  <si>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</si>
  <si>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</si>
  <si>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</si>
  <si>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</si>
  <si>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</si>
  <si>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</si>
  <si>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</si>
  <si>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</si>
  <si>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</si>
  <si>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</si>
  <si>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</si>
  <si>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</si>
  <si>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</si>
  <si>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</si>
  <si>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</si>
  <si>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</si>
  <si>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</si>
  <si>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</si>
  <si>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</si>
  <si>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</si>
  <si>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</si>
  <si>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</si>
  <si>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</si>
  <si>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</si>
  <si>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</si>
  <si>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</si>
  <si>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</si>
  <si>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</si>
  <si>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</si>
  <si>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</si>
  <si>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</si>
  <si>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</si>
  <si>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</si>
  <si>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</si>
  <si>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</si>
  <si>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</si>
  <si>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</si>
  <si>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</si>
  <si>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</si>
  <si>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</si>
  <si>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</si>
  <si>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</si>
  <si>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</si>
  <si>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</si>
  <si>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</si>
  <si>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</si>
  <si>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</si>
  <si>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</si>
  <si>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</si>
  <si>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</si>
  <si>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</si>
  <si>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</si>
  <si>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</si>
  <si>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</si>
  <si>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</si>
  <si>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</si>
  <si>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</si>
  <si>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</si>
  <si>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</si>
  <si>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</si>
  <si>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</si>
  <si>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</si>
  <si>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石川県かほく市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</si>
  <si>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</si>
  <si>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</si>
  <si>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</si>
  <si>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</si>
  <si>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</si>
  <si>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</si>
  <si>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</si>
  <si>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</si>
  <si>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</si>
  <si>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</si>
  <si>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</si>
  <si>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</si>
  <si>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</si>
  <si>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</si>
  <si>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</si>
  <si>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</si>
  <si>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</si>
  <si>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</si>
  <si>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</si>
  <si>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</si>
  <si>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</si>
  <si>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</si>
  <si>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</si>
  <si>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</si>
  <si>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</si>
  <si>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</si>
  <si>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</si>
  <si>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</si>
  <si>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</si>
  <si>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</si>
  <si>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</si>
  <si>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</si>
  <si>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</si>
  <si>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</si>
  <si>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</si>
  <si>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</si>
  <si>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</si>
  <si>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</si>
  <si>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</si>
  <si>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</si>
  <si>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</si>
  <si>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</si>
  <si>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</si>
  <si>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</si>
  <si>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</si>
  <si>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</si>
  <si>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</si>
  <si>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</si>
  <si>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</si>
  <si>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</si>
  <si>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</si>
  <si>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</si>
  <si>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</si>
  <si>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</si>
  <si>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</si>
  <si>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</si>
  <si>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</si>
  <si>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</si>
  <si>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</si>
  <si>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</si>
  <si>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</si>
  <si>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</si>
  <si>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</si>
  <si>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</si>
  <si>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</si>
  <si>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</si>
  <si>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</si>
  <si>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</si>
  <si>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</si>
  <si>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</si>
  <si>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</si>
  <si>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</si>
  <si>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</si>
  <si>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</si>
  <si>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</si>
  <si>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</si>
  <si>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</si>
  <si>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</si>
  <si>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</si>
  <si>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</si>
  <si>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</si>
  <si>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</si>
  <si>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</si>
  <si>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</si>
  <si>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</si>
  <si>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</si>
  <si>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</si>
  <si>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</si>
  <si>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</si>
  <si>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</si>
  <si>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</si>
  <si>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</si>
  <si>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</si>
  <si>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</si>
  <si>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</si>
  <si>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</si>
  <si>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</si>
  <si>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</si>
  <si>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</si>
  <si>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</si>
  <si>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</si>
  <si>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</si>
  <si>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</si>
  <si>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</si>
  <si>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</si>
  <si>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</si>
  <si>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</si>
  <si>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</si>
  <si>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</si>
  <si>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</si>
  <si>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</si>
  <si>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</si>
  <si>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</si>
  <si>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</si>
  <si>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</si>
  <si>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</si>
  <si>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</si>
  <si>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</si>
  <si>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</si>
  <si>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</si>
  <si>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</si>
  <si>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</si>
  <si>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</si>
  <si>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</si>
  <si>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</si>
  <si>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</si>
  <si>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</si>
  <si>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</si>
  <si>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</si>
  <si>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</si>
  <si>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</si>
  <si>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</si>
  <si>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</si>
  <si>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</si>
  <si>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</si>
  <si>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</si>
  <si>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</si>
  <si>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</si>
  <si>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</si>
  <si>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</si>
  <si>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</si>
  <si>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</si>
  <si>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</si>
  <si>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</si>
  <si>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</si>
  <si>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</si>
  <si>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</si>
  <si>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</si>
  <si>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石川県かほく市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</si>
  <si>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</si>
  <si>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</si>
  <si>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</si>
  <si>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</si>
  <si>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</si>
  <si>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</si>
  <si>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</si>
  <si>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</si>
  <si>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</si>
  <si>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</si>
  <si>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</si>
  <si>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</si>
  <si>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</si>
  <si>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</si>
  <si>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</si>
  <si>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</si>
  <si>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</si>
  <si>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</si>
  <si>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</si>
  <si>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</si>
  <si>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かほく市営バス事業特別会計</t>
    <phoneticPr fontId="5"/>
  </si>
  <si>
    <t>かほく市墓地特別会計</t>
    <phoneticPr fontId="5"/>
  </si>
  <si>
    <t>-</t>
    <phoneticPr fontId="5"/>
  </si>
  <si>
    <t>かほく市ケーブルテレビ事業特別会計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</si>
  <si>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</si>
  <si>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</si>
  <si>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</si>
  <si>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</si>
  <si>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</si>
  <si>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</si>
  <si>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</si>
  <si>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</si>
  <si>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</si>
  <si>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</si>
  <si>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</si>
  <si>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</si>
  <si>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</si>
  <si>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かほく市国民健康保険特別会計</t>
    <phoneticPr fontId="5"/>
  </si>
  <si>
    <t>かほく市後期高齢者医療特別会計</t>
    <phoneticPr fontId="5"/>
  </si>
  <si>
    <t>かほく市介護保険特別会計</t>
    <phoneticPr fontId="5"/>
  </si>
  <si>
    <t>かほく市水道事業会計</t>
    <phoneticPr fontId="5"/>
  </si>
  <si>
    <t>法適用企業</t>
    <phoneticPr fontId="5"/>
  </si>
  <si>
    <t>かほく市下水道事業会計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</si>
  <si>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</si>
  <si>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</si>
  <si>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</si>
  <si>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</si>
  <si>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</si>
  <si>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</si>
  <si>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</si>
  <si>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</si>
  <si>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</si>
  <si>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</si>
  <si>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</si>
  <si>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</si>
  <si>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</si>
  <si>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</si>
  <si>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</si>
  <si>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</si>
  <si>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</si>
  <si>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</si>
  <si>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</si>
  <si>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</si>
  <si>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</si>
  <si>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</si>
  <si>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</si>
  <si>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</si>
  <si>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</si>
  <si>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</si>
  <si>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</si>
  <si>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</si>
  <si>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</si>
  <si>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</si>
  <si>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</si>
  <si>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</si>
  <si>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</si>
  <si>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</si>
  <si>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</si>
  <si>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</si>
  <si>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</si>
  <si>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</si>
  <si>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</si>
  <si>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</si>
  <si>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</si>
  <si>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</si>
  <si>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</si>
  <si>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</si>
  <si>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</si>
  <si>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</si>
  <si>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</si>
  <si>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</si>
  <si>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</si>
  <si>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</si>
  <si>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</si>
  <si>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</si>
  <si>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</si>
  <si>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</si>
  <si>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</si>
  <si>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</si>
  <si>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かほく市下水道事業会計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</si>
  <si>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</si>
  <si>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</si>
  <si>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かほく市水道事業会計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</si>
  <si>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</si>
  <si>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かほく市介護保険特別会計</t>
    <phoneticPr fontId="5"/>
  </si>
  <si>
    <t>(Ｆ)</t>
    <phoneticPr fontId="5"/>
  </si>
  <si>
    <t>かほく市後期高齢者医療特別会計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</si>
  <si>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</si>
  <si>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</si>
  <si>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</si>
  <si>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</si>
  <si>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</si>
  <si>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</si>
  <si>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</si>
  <si>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</si>
  <si>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</si>
  <si>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</si>
  <si>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</si>
  <si>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</si>
  <si>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</si>
  <si>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</si>
  <si>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</si>
  <si>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</si>
  <si>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</si>
  <si>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</si>
  <si>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</si>
  <si>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</si>
  <si>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</si>
  <si>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</si>
  <si>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</si>
  <si>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</si>
  <si>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</si>
  <si>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</si>
  <si>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</si>
  <si>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</si>
  <si>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</si>
  <si>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</si>
  <si>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</si>
  <si>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</si>
  <si>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</si>
  <si>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</si>
  <si>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</si>
  <si>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</si>
  <si>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</si>
  <si>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</si>
  <si>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</si>
  <si>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</si>
  <si>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</si>
  <si>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</si>
  <si>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</si>
  <si>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</si>
  <si>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</si>
  <si>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</si>
  <si>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</si>
  <si>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</si>
  <si>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</si>
  <si>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</si>
  <si>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</si>
  <si>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</si>
  <si>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</si>
  <si>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</si>
  <si>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</si>
  <si>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</si>
  <si>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</si>
  <si>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</si>
  <si>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</si>
  <si>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</si>
  <si>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</si>
  <si>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</si>
  <si>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</si>
  <si>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</si>
  <si>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</si>
  <si>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</si>
  <si>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</si>
  <si>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</si>
  <si>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</si>
  <si>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</si>
  <si>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</si>
  <si>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</si>
  <si>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</si>
  <si>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</si>
  <si>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</si>
  <si>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</si>
  <si>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</si>
  <si>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</si>
  <si>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</si>
  <si>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</si>
  <si>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</si>
  <si>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</si>
  <si>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</si>
  <si>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</si>
  <si>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1.47</t>
  </si>
  <si>
    <t>▲ 3.00</t>
  </si>
  <si>
    <t>かほく市水道事業会計</t>
  </si>
  <si>
    <t>一般会計</t>
  </si>
  <si>
    <t>かほく市下水道事業会計</t>
  </si>
  <si>
    <t>かほく市介護保険特別会計</t>
  </si>
  <si>
    <t>かほく市国民健康保険特別会計</t>
  </si>
  <si>
    <t>かほく市ケーブルテレビ事業特別会計</t>
  </si>
  <si>
    <t>かほく市営バス事業特別会計</t>
  </si>
  <si>
    <t>かほく市後期高齢者医療特別会計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</si>
  <si>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</si>
  <si>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</si>
  <si>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</si>
  <si>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</si>
  <si>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</si>
  <si>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</si>
  <si>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</si>
  <si>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</si>
  <si>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</si>
  <si>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</si>
  <si>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</si>
  <si>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河北郡市広域事務組合</t>
    <rPh sb="0" eb="2">
      <t>カホク</t>
    </rPh>
    <rPh sb="2" eb="4">
      <t>グンシ</t>
    </rPh>
    <rPh sb="4" eb="6">
      <t>コウイキ</t>
    </rPh>
    <rPh sb="6" eb="8">
      <t>ジム</t>
    </rPh>
    <rPh sb="8" eb="10">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</si>
  <si>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</si>
  <si>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</si>
  <si>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石川県後期高齢者医療連合会（一般会計）</t>
    <rPh sb="0" eb="3">
      <t>イシカワケン</t>
    </rPh>
    <rPh sb="3" eb="5">
      <t>コウキ</t>
    </rPh>
    <rPh sb="5" eb="8">
      <t>コウレイシャ</t>
    </rPh>
    <rPh sb="8" eb="10">
      <t>イリョウ</t>
    </rPh>
    <rPh sb="10" eb="12">
      <t>レンゴウ</t>
    </rPh>
    <rPh sb="12" eb="13">
      <t>カイ</t>
    </rPh>
    <rPh sb="14" eb="16">
      <t>イッパン</t>
    </rPh>
    <rPh sb="16" eb="18">
      <t>カイケイ</t>
    </rPh>
    <phoneticPr fontId="2"/>
  </si>
  <si>
    <t>石川県後期高齢者医療連合会（後期高齢者医療特別会計）</t>
    <rPh sb="0" eb="3">
      <t>イシカワケン</t>
    </rPh>
    <rPh sb="3" eb="5">
      <t>コウキ</t>
    </rPh>
    <rPh sb="5" eb="8">
      <t>コウレイシャ</t>
    </rPh>
    <rPh sb="8" eb="10">
      <t>イリョウ</t>
    </rPh>
    <rPh sb="10" eb="12">
      <t>レンゴウ</t>
    </rPh>
    <rPh sb="12" eb="13">
      <t>カイ</t>
    </rPh>
    <rPh sb="14" eb="16">
      <t>コウキ</t>
    </rPh>
    <rPh sb="16" eb="19">
      <t>コウレイシャ</t>
    </rPh>
    <rPh sb="19" eb="21">
      <t>イリョウ</t>
    </rPh>
    <rPh sb="21" eb="23">
      <t>トクベツ</t>
    </rPh>
    <rPh sb="23" eb="25">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</si>
  <si>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</si>
  <si>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t>
    <phoneticPr fontId="2"/>
  </si>
  <si>
    <t>-</t>
    <phoneticPr fontId="2"/>
  </si>
  <si>
    <t>-</t>
    <phoneticPr fontId="2"/>
  </si>
  <si>
    <t>かほく市土地開発公社</t>
    <rPh sb="3" eb="4">
      <t>シ</t>
    </rPh>
    <rPh sb="4" eb="6">
      <t>トチ</t>
    </rPh>
    <rPh sb="6" eb="8">
      <t>カイハツ</t>
    </rPh>
    <rPh sb="8" eb="10">
      <t>コウシャ</t>
    </rPh>
    <phoneticPr fontId="2"/>
  </si>
  <si>
    <t>かほく市公共施設管理公社</t>
    <rPh sb="3" eb="4">
      <t>シ</t>
    </rPh>
    <rPh sb="4" eb="6">
      <t>コウキョウ</t>
    </rPh>
    <rPh sb="6" eb="8">
      <t>シセツ</t>
    </rPh>
    <rPh sb="8" eb="10">
      <t>カンリ</t>
    </rPh>
    <rPh sb="10" eb="12">
      <t>コウシャ</t>
    </rPh>
    <phoneticPr fontId="2"/>
  </si>
  <si>
    <t>株式会社高松レストハウス</t>
    <rPh sb="0" eb="2">
      <t>カブシキ</t>
    </rPh>
    <rPh sb="2" eb="4">
      <t>カイシャ</t>
    </rPh>
    <rPh sb="4" eb="6">
      <t>タカマツ</t>
    </rPh>
    <phoneticPr fontId="2"/>
  </si>
  <si>
    <t>社会福祉法人相生会</t>
    <rPh sb="0" eb="2">
      <t>シャカイ</t>
    </rPh>
    <rPh sb="2" eb="4">
      <t>フクシ</t>
    </rPh>
    <rPh sb="4" eb="6">
      <t>ホウジン</t>
    </rPh>
    <rPh sb="6" eb="8">
      <t>アイオイ</t>
    </rPh>
    <rPh sb="8" eb="9">
      <t>カイ</t>
    </rPh>
    <phoneticPr fontId="2"/>
  </si>
  <si>
    <t>〇</t>
    <phoneticPr fontId="2"/>
  </si>
  <si>
    <t>〇</t>
    <phoneticPr fontId="2"/>
  </si>
  <si>
    <t>まちづくり基金</t>
    <rPh sb="5" eb="7">
      <t>キキン</t>
    </rPh>
    <phoneticPr fontId="2"/>
  </si>
  <si>
    <t>子ども・子育て基金</t>
    <rPh sb="0" eb="1">
      <t>コ</t>
    </rPh>
    <rPh sb="4" eb="6">
      <t>コソダ</t>
    </rPh>
    <rPh sb="7" eb="9">
      <t>キキン</t>
    </rPh>
    <phoneticPr fontId="2"/>
  </si>
  <si>
    <t>公共施設管理基金</t>
    <rPh sb="0" eb="2">
      <t>コウキョウ</t>
    </rPh>
    <rPh sb="2" eb="4">
      <t>シセツ</t>
    </rPh>
    <rPh sb="4" eb="6">
      <t>カンリ</t>
    </rPh>
    <rPh sb="6" eb="8">
      <t>キキン</t>
    </rPh>
    <phoneticPr fontId="2"/>
  </si>
  <si>
    <t>スポーツ振興基金</t>
    <rPh sb="4" eb="6">
      <t>シンコウ</t>
    </rPh>
    <rPh sb="6" eb="8">
      <t>キキン</t>
    </rPh>
    <phoneticPr fontId="2"/>
  </si>
  <si>
    <t>福祉基金</t>
    <rPh sb="0" eb="2">
      <t>フクシ</t>
    </rPh>
    <rPh sb="2" eb="4">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</si>
  <si>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</si>
  <si>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</si>
  <si>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</si>
  <si>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</si>
  <si>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</si>
  <si>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</si>
  <si>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</si>
  <si>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後年度の交付税措置が高い合併特例債を財源とした、積極的な施設統廃合の実施により、類似団体と比較して、減価償却率・将来負担比率ともに低く現れる傾向にあると考える。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</si>
  <si>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</si>
  <si>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</si>
  <si>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</si>
  <si>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</si>
  <si>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</si>
  <si>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</si>
  <si>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</si>
  <si>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合併後の大型事業には合併特例債等の交付税措置が有利な市債を活用しており、公債費に占める合併特例債等の元利償還金の割合が増加しているため、実質公債費比率は近年、同水準を維持してきた。しかし、平成２８年度に、施設整備に伴う合併特例債の償還額がピークを迎え、その後、保育園や学校、体育施設など公共施設の整備に伴う公債費の増加により、実質公債費比率がやや増加傾向にある。
一方で将来負担比率は、合併特例債等の交付税措置が有利な起債の活用により、公債費増加の反面、実質負担の増加を抑制しており、また、事業の「選択と集中」により公債費等の義務的経費の削減を中心とする行財政改革を進めた結果、財政調整基金の残高が増加したことにより改善傾向となっている。</t>
    <rPh sb="128" eb="129">
      <t>アト</t>
    </rPh>
    <rPh sb="130" eb="133">
      <t>ホイクエン</t>
    </rPh>
    <rPh sb="134" eb="136">
      <t>ガッコウ</t>
    </rPh>
    <rPh sb="137" eb="139">
      <t>タイイク</t>
    </rPh>
    <rPh sb="139" eb="141">
      <t>シセツ</t>
    </rPh>
    <rPh sb="143" eb="145">
      <t>コウキョウ</t>
    </rPh>
    <rPh sb="145" eb="147">
      <t>シセツ</t>
    </rPh>
    <rPh sb="148" eb="150">
      <t>セイビ</t>
    </rPh>
    <rPh sb="151" eb="152">
      <t>トモナ</t>
    </rPh>
    <rPh sb="206" eb="208">
      <t>ユウリ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</si>
</sst>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155E-4A01-A571-684F56D969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60963</c:v>
                </c:pt>
                <c:pt idx="1">
                  <c:v>37915</c:v>
                </c:pt>
                <c:pt idx="2">
                  <c:v>33329</c:v>
                </c:pt>
                <c:pt idx="3">
                  <c:v>44145</c:v>
                </c:pt>
                <c:pt idx="4">
                  <c:v>53246</c:v>
                </c:pt>
              </c:numCache>
            </c:numRef>
          </c:val>
          <c:smooth val="0"/>
          <c:extLst>
            <c:ext xmlns:c16="http://schemas.microsoft.com/office/drawing/2014/chart" uri="{C3380CC4-5D6E-409C-BE32-E72D297353CC}">
              <c16:uniqueId val="{00000001-155E-4A01-A571-684F56D969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8.5299999999999994</c:v>
                </c:pt>
                <c:pt idx="1">
                  <c:v>8.56</c:v>
                </c:pt>
                <c:pt idx="2">
                  <c:v>6.82</c:v>
                </c:pt>
                <c:pt idx="3">
                  <c:v>3.05</c:v>
                </c:pt>
                <c:pt idx="4">
                  <c:v>5.01</c:v>
                </c:pt>
              </c:numCache>
            </c:numRef>
          </c:val>
          <c:extLst>
            <c:ext xmlns:c16="http://schemas.microsoft.com/office/drawing/2014/chart" uri="{C3380CC4-5D6E-409C-BE32-E72D297353CC}">
              <c16:uniqueId val="{00000000-8A14-41AF-9D18-33E4EA836F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46.89</c:v>
                </c:pt>
                <c:pt idx="1">
                  <c:v>54.09</c:v>
                </c:pt>
                <c:pt idx="2">
                  <c:v>59.29</c:v>
                </c:pt>
                <c:pt idx="3">
                  <c:v>63.64</c:v>
                </c:pt>
                <c:pt idx="4">
                  <c:v>64.709999999999994</c:v>
                </c:pt>
              </c:numCache>
            </c:numRef>
          </c:val>
          <c:extLst>
            <c:ext xmlns:c16="http://schemas.microsoft.com/office/drawing/2014/chart" uri="{C3380CC4-5D6E-409C-BE32-E72D297353CC}">
              <c16:uniqueId val="{00000001-8A14-41AF-9D18-33E4EA836F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6.66</c:v>
                </c:pt>
                <c:pt idx="1">
                  <c:v>3.94</c:v>
                </c:pt>
                <c:pt idx="2">
                  <c:v>-1.47</c:v>
                </c:pt>
                <c:pt idx="3">
                  <c:v>-3</c:v>
                </c:pt>
                <c:pt idx="4">
                  <c:v>0.42</c:v>
                </c:pt>
              </c:numCache>
            </c:numRef>
          </c:val>
          <c:smooth val="0"/>
          <c:extLst>
            <c:ext xmlns:c16="http://schemas.microsoft.com/office/drawing/2014/chart" uri="{C3380CC4-5D6E-409C-BE32-E72D297353CC}">
              <c16:uniqueId val="{00000002-8A14-41AF-9D18-33E4EA836F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AF6-479F-8721-F450A8DB8A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F6-479F-8721-F450A8DB8A35}"/>
            </c:ext>
          </c:extLst>
        </c:ser>
        <c:ser>
          <c:idx val="2"/>
          <c:order val="2"/>
          <c:tx>
            <c:strRef>
              <c:f>データシート!$A$29</c:f>
              <c:strCache>
                <c:ptCount val="1"/>
                <c:pt idx="0">
                  <c:v>かほく市後期高齢者医療特別会計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AF6-479F-8721-F450A8DB8A35}"/>
            </c:ext>
          </c:extLst>
        </c:ser>
        <c:ser>
          <c:idx val="3"/>
          <c:order val="3"/>
          <c:tx>
            <c:strRef>
              <c:f>データシート!$A$30</c:f>
              <c:strCache>
                <c:ptCount val="1"/>
                <c:pt idx="0">
                  <c:v>かほく市営バス事業特別会計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0.02</c:v>
                </c:pt>
                <c:pt idx="8">
                  <c:v>#N/A</c:v>
                </c:pt>
                <c:pt idx="9">
                  <c:v>0.02</c:v>
                </c:pt>
              </c:numCache>
            </c:numRef>
          </c:val>
          <c:extLst>
            <c:ext xmlns:c16="http://schemas.microsoft.com/office/drawing/2014/chart" uri="{C3380CC4-5D6E-409C-BE32-E72D297353CC}">
              <c16:uniqueId val="{00000003-3AF6-479F-8721-F450A8DB8A35}"/>
            </c:ext>
          </c:extLst>
        </c:ser>
        <c:ser>
          <c:idx val="4"/>
          <c:order val="4"/>
          <c:tx>
            <c:strRef>
              <c:f>データシート!$A$31</c:f>
              <c:strCache>
                <c:ptCount val="1"/>
                <c:pt idx="0">
                  <c:v>かほく市ケーブルテレビ事業特別会計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c:v>
                </c:pt>
                <c:pt idx="2">
                  <c:v>#N/A</c:v>
                </c:pt>
                <c:pt idx="3">
                  <c:v>0.24</c:v>
                </c:pt>
                <c:pt idx="4">
                  <c:v>#N/A</c:v>
                </c:pt>
                <c:pt idx="5">
                  <c:v>0.28999999999999998</c:v>
                </c:pt>
                <c:pt idx="6">
                  <c:v>#N/A</c:v>
                </c:pt>
                <c:pt idx="7">
                  <c:v>0.34</c:v>
                </c:pt>
                <c:pt idx="8">
                  <c:v>#N/A</c:v>
                </c:pt>
                <c:pt idx="9">
                  <c:v>0.39</c:v>
                </c:pt>
              </c:numCache>
            </c:numRef>
          </c:val>
          <c:extLst>
            <c:ext xmlns:c16="http://schemas.microsoft.com/office/drawing/2014/chart" uri="{C3380CC4-5D6E-409C-BE32-E72D297353CC}">
              <c16:uniqueId val="{00000004-3AF6-479F-8721-F450A8DB8A35}"/>
            </c:ext>
          </c:extLst>
        </c:ser>
        <c:ser>
          <c:idx val="5"/>
          <c:order val="5"/>
          <c:tx>
            <c:strRef>
              <c:f>データシート!$A$32</c:f>
              <c:strCache>
                <c:ptCount val="1"/>
                <c:pt idx="0">
                  <c:v>かほく市国民健康保険特別会計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1.56</c:v>
                </c:pt>
                <c:pt idx="2">
                  <c:v>#N/A</c:v>
                </c:pt>
                <c:pt idx="3">
                  <c:v>0.28999999999999998</c:v>
                </c:pt>
                <c:pt idx="4">
                  <c:v>#N/A</c:v>
                </c:pt>
                <c:pt idx="5">
                  <c:v>0.61</c:v>
                </c:pt>
                <c:pt idx="6">
                  <c:v>#N/A</c:v>
                </c:pt>
                <c:pt idx="7">
                  <c:v>1.68</c:v>
                </c:pt>
                <c:pt idx="8">
                  <c:v>#N/A</c:v>
                </c:pt>
                <c:pt idx="9">
                  <c:v>0.53</c:v>
                </c:pt>
              </c:numCache>
            </c:numRef>
          </c:val>
          <c:extLst>
            <c:ext xmlns:c16="http://schemas.microsoft.com/office/drawing/2014/chart" uri="{C3380CC4-5D6E-409C-BE32-E72D297353CC}">
              <c16:uniqueId val="{00000005-3AF6-479F-8721-F450A8DB8A35}"/>
            </c:ext>
          </c:extLst>
        </c:ser>
        <c:ser>
          <c:idx val="6"/>
          <c:order val="6"/>
          <c:tx>
            <c:strRef>
              <c:f>データシート!$A$33</c:f>
              <c:strCache>
                <c:ptCount val="1"/>
                <c:pt idx="0">
                  <c:v>かほく市介護保険特別会計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0.53</c:v>
                </c:pt>
                <c:pt idx="2">
                  <c:v>#N/A</c:v>
                </c:pt>
                <c:pt idx="3">
                  <c:v>0.68</c:v>
                </c:pt>
                <c:pt idx="4">
                  <c:v>#N/A</c:v>
                </c:pt>
                <c:pt idx="5">
                  <c:v>0.72</c:v>
                </c:pt>
                <c:pt idx="6">
                  <c:v>#N/A</c:v>
                </c:pt>
                <c:pt idx="7">
                  <c:v>0.74</c:v>
                </c:pt>
                <c:pt idx="8">
                  <c:v>#N/A</c:v>
                </c:pt>
                <c:pt idx="9">
                  <c:v>0.61</c:v>
                </c:pt>
              </c:numCache>
            </c:numRef>
          </c:val>
          <c:extLst>
            <c:ext xmlns:c16="http://schemas.microsoft.com/office/drawing/2014/chart" uri="{C3380CC4-5D6E-409C-BE32-E72D297353CC}">
              <c16:uniqueId val="{00000006-3AF6-479F-8721-F450A8DB8A35}"/>
            </c:ext>
          </c:extLst>
        </c:ser>
        <c:ser>
          <c:idx val="7"/>
          <c:order val="7"/>
          <c:tx>
            <c:strRef>
              <c:f>データシート!$A$34</c:f>
              <c:strCache>
                <c:ptCount val="1"/>
                <c:pt idx="0">
                  <c:v>かほく市下水道事業会計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1.34</c:v>
                </c:pt>
                <c:pt idx="2">
                  <c:v>#N/A</c:v>
                </c:pt>
                <c:pt idx="3">
                  <c:v>1.34</c:v>
                </c:pt>
                <c:pt idx="4">
                  <c:v>#N/A</c:v>
                </c:pt>
                <c:pt idx="5">
                  <c:v>1.6</c:v>
                </c:pt>
                <c:pt idx="6">
                  <c:v>#N/A</c:v>
                </c:pt>
                <c:pt idx="7">
                  <c:v>2</c:v>
                </c:pt>
                <c:pt idx="8">
                  <c:v>#N/A</c:v>
                </c:pt>
                <c:pt idx="9">
                  <c:v>3</c:v>
                </c:pt>
              </c:numCache>
            </c:numRef>
          </c:val>
          <c:extLst>
            <c:ext xmlns:c16="http://schemas.microsoft.com/office/drawing/2014/chart" uri="{C3380CC4-5D6E-409C-BE32-E72D297353CC}">
              <c16:uniqueId val="{00000007-3AF6-479F-8721-F450A8DB8A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8.31</c:v>
                </c:pt>
                <c:pt idx="2">
                  <c:v>#N/A</c:v>
                </c:pt>
                <c:pt idx="3">
                  <c:v>8.31</c:v>
                </c:pt>
                <c:pt idx="4">
                  <c:v>#N/A</c:v>
                </c:pt>
                <c:pt idx="5">
                  <c:v>6.49</c:v>
                </c:pt>
                <c:pt idx="6">
                  <c:v>#N/A</c:v>
                </c:pt>
                <c:pt idx="7">
                  <c:v>2.67</c:v>
                </c:pt>
                <c:pt idx="8">
                  <c:v>#N/A</c:v>
                </c:pt>
                <c:pt idx="9">
                  <c:v>4.58</c:v>
                </c:pt>
              </c:numCache>
            </c:numRef>
          </c:val>
          <c:extLst>
            <c:ext xmlns:c16="http://schemas.microsoft.com/office/drawing/2014/chart" uri="{C3380CC4-5D6E-409C-BE32-E72D297353CC}">
              <c16:uniqueId val="{00000008-3AF6-479F-8721-F450A8DB8A35}"/>
            </c:ext>
          </c:extLst>
        </c:ser>
        <c:ser>
          <c:idx val="9"/>
          <c:order val="9"/>
          <c:tx>
            <c:strRef>
              <c:f>データシート!$A$36</c:f>
              <c:strCache>
                <c:ptCount val="1"/>
                <c:pt idx="0">
                  <c:v>かほく市水道事業会計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6.92</c:v>
                </c:pt>
                <c:pt idx="2">
                  <c:v>#N/A</c:v>
                </c:pt>
                <c:pt idx="3">
                  <c:v>7.23</c:v>
                </c:pt>
                <c:pt idx="4">
                  <c:v>#N/A</c:v>
                </c:pt>
                <c:pt idx="5">
                  <c:v>8.31</c:v>
                </c:pt>
                <c:pt idx="6">
                  <c:v>#N/A</c:v>
                </c:pt>
                <c:pt idx="7">
                  <c:v>9.2200000000000006</c:v>
                </c:pt>
                <c:pt idx="8">
                  <c:v>#N/A</c:v>
                </c:pt>
                <c:pt idx="9">
                  <c:v>9.74</c:v>
                </c:pt>
              </c:numCache>
            </c:numRef>
          </c:val>
          <c:extLst>
            <c:ext xmlns:c16="http://schemas.microsoft.com/office/drawing/2014/chart" uri="{C3380CC4-5D6E-409C-BE32-E72D297353CC}">
              <c16:uniqueId val="{00000009-3AF6-479F-8721-F450A8DB8A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2844</c:v>
                </c:pt>
                <c:pt idx="5">
                  <c:v>3039</c:v>
                </c:pt>
                <c:pt idx="8">
                  <c:v>3146</c:v>
                </c:pt>
                <c:pt idx="11">
                  <c:v>3079</c:v>
                </c:pt>
                <c:pt idx="14">
                  <c:v>3025</c:v>
                </c:pt>
              </c:numCache>
            </c:numRef>
          </c:val>
          <c:extLst>
            <c:ext xmlns:c16="http://schemas.microsoft.com/office/drawing/2014/chart" uri="{C3380CC4-5D6E-409C-BE32-E72D297353CC}">
              <c16:uniqueId val="{00000000-B8A9-4C8F-B8C0-1A4BF3B71C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A9-4C8F-B8C0-1A4BF3B71C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8A9-4C8F-B8C0-1A4BF3B71C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300</c:v>
                </c:pt>
                <c:pt idx="3">
                  <c:v>301</c:v>
                </c:pt>
                <c:pt idx="6">
                  <c:v>299</c:v>
                </c:pt>
                <c:pt idx="9">
                  <c:v>211</c:v>
                </c:pt>
                <c:pt idx="12">
                  <c:v>94</c:v>
                </c:pt>
              </c:numCache>
            </c:numRef>
          </c:val>
          <c:extLst>
            <c:ext xmlns:c16="http://schemas.microsoft.com/office/drawing/2014/chart" uri="{C3380CC4-5D6E-409C-BE32-E72D297353CC}">
              <c16:uniqueId val="{00000003-B8A9-4C8F-B8C0-1A4BF3B71C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920</c:v>
                </c:pt>
                <c:pt idx="3">
                  <c:v>966</c:v>
                </c:pt>
                <c:pt idx="6">
                  <c:v>976</c:v>
                </c:pt>
                <c:pt idx="9">
                  <c:v>1000</c:v>
                </c:pt>
                <c:pt idx="12">
                  <c:v>990</c:v>
                </c:pt>
              </c:numCache>
            </c:numRef>
          </c:val>
          <c:extLst>
            <c:ext xmlns:c16="http://schemas.microsoft.com/office/drawing/2014/chart" uri="{C3380CC4-5D6E-409C-BE32-E72D297353CC}">
              <c16:uniqueId val="{00000004-B8A9-4C8F-B8C0-1A4BF3B71C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A9-4C8F-B8C0-1A4BF3B71C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A9-4C8F-B8C0-1A4BF3B71C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2346</c:v>
                </c:pt>
                <c:pt idx="3">
                  <c:v>2539</c:v>
                </c:pt>
                <c:pt idx="6">
                  <c:v>2730</c:v>
                </c:pt>
                <c:pt idx="9">
                  <c:v>2754</c:v>
                </c:pt>
                <c:pt idx="12">
                  <c:v>2834</c:v>
                </c:pt>
              </c:numCache>
            </c:numRef>
          </c:val>
          <c:extLst>
            <c:ext xmlns:c16="http://schemas.microsoft.com/office/drawing/2014/chart" uri="{C3380CC4-5D6E-409C-BE32-E72D297353CC}">
              <c16:uniqueId val="{00000007-B8A9-4C8F-B8C0-1A4BF3B71C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722</c:v>
                </c:pt>
                <c:pt idx="2">
                  <c:v>#N/A</c:v>
                </c:pt>
                <c:pt idx="3">
                  <c:v>#N/A</c:v>
                </c:pt>
                <c:pt idx="4">
                  <c:v>767</c:v>
                </c:pt>
                <c:pt idx="5">
                  <c:v>#N/A</c:v>
                </c:pt>
                <c:pt idx="6">
                  <c:v>#N/A</c:v>
                </c:pt>
                <c:pt idx="7">
                  <c:v>859</c:v>
                </c:pt>
                <c:pt idx="8">
                  <c:v>#N/A</c:v>
                </c:pt>
                <c:pt idx="9">
                  <c:v>#N/A</c:v>
                </c:pt>
                <c:pt idx="10">
                  <c:v>886</c:v>
                </c:pt>
                <c:pt idx="11">
                  <c:v>#N/A</c:v>
                </c:pt>
                <c:pt idx="12">
                  <c:v>#N/A</c:v>
                </c:pt>
                <c:pt idx="13">
                  <c:v>893</c:v>
                </c:pt>
                <c:pt idx="14">
                  <c:v>#N/A</c:v>
                </c:pt>
              </c:numCache>
            </c:numRef>
          </c:val>
          <c:smooth val="0"/>
          <c:extLst>
            <c:ext xmlns:c16="http://schemas.microsoft.com/office/drawing/2014/chart" uri="{C3380CC4-5D6E-409C-BE32-E72D297353CC}">
              <c16:uniqueId val="{00000008-B8A9-4C8F-B8C0-1A4BF3B71C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29512</c:v>
                </c:pt>
                <c:pt idx="5">
                  <c:v>28002</c:v>
                </c:pt>
                <c:pt idx="8">
                  <c:v>26333</c:v>
                </c:pt>
                <c:pt idx="11">
                  <c:v>24762</c:v>
                </c:pt>
                <c:pt idx="14">
                  <c:v>23208</c:v>
                </c:pt>
              </c:numCache>
            </c:numRef>
          </c:val>
          <c:extLst>
            <c:ext xmlns:c16="http://schemas.microsoft.com/office/drawing/2014/chart" uri="{C3380CC4-5D6E-409C-BE32-E72D297353CC}">
              <c16:uniqueId val="{00000000-2801-497F-8889-1DE6927ACC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4287</c:v>
                </c:pt>
                <c:pt idx="5">
                  <c:v>3633</c:v>
                </c:pt>
                <c:pt idx="8">
                  <c:v>3216</c:v>
                </c:pt>
                <c:pt idx="11">
                  <c:v>2969</c:v>
                </c:pt>
                <c:pt idx="14">
                  <c:v>2863</c:v>
                </c:pt>
              </c:numCache>
            </c:numRef>
          </c:val>
          <c:extLst>
            <c:ext xmlns:c16="http://schemas.microsoft.com/office/drawing/2014/chart" uri="{C3380CC4-5D6E-409C-BE32-E72D297353CC}">
              <c16:uniqueId val="{00000001-2801-497F-8889-1DE6927ACC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5315</c:v>
                </c:pt>
                <c:pt idx="5">
                  <c:v>6152</c:v>
                </c:pt>
                <c:pt idx="8">
                  <c:v>6746</c:v>
                </c:pt>
                <c:pt idx="11">
                  <c:v>7419</c:v>
                </c:pt>
                <c:pt idx="14">
                  <c:v>7525</c:v>
                </c:pt>
              </c:numCache>
            </c:numRef>
          </c:val>
          <c:extLst>
            <c:ext xmlns:c16="http://schemas.microsoft.com/office/drawing/2014/chart" uri="{C3380CC4-5D6E-409C-BE32-E72D297353CC}">
              <c16:uniqueId val="{00000002-2801-497F-8889-1DE6927ACC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01-497F-8889-1DE6927ACC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01-497F-8889-1DE6927ACC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109</c:v>
                </c:pt>
                <c:pt idx="3">
                  <c:v>109</c:v>
                </c:pt>
                <c:pt idx="6">
                  <c:v>85</c:v>
                </c:pt>
                <c:pt idx="9">
                  <c:v>69</c:v>
                </c:pt>
                <c:pt idx="12">
                  <c:v>63</c:v>
                </c:pt>
              </c:numCache>
            </c:numRef>
          </c:val>
          <c:extLst>
            <c:ext xmlns:c16="http://schemas.microsoft.com/office/drawing/2014/chart" uri="{C3380CC4-5D6E-409C-BE32-E72D297353CC}">
              <c16:uniqueId val="{00000005-2801-497F-8889-1DE6927ACC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2584</c:v>
                </c:pt>
                <c:pt idx="3">
                  <c:v>2476</c:v>
                </c:pt>
                <c:pt idx="6">
                  <c:v>2459</c:v>
                </c:pt>
                <c:pt idx="9">
                  <c:v>2336</c:v>
                </c:pt>
                <c:pt idx="12">
                  <c:v>2285</c:v>
                </c:pt>
              </c:numCache>
            </c:numRef>
          </c:val>
          <c:extLst>
            <c:ext xmlns:c16="http://schemas.microsoft.com/office/drawing/2014/chart" uri="{C3380CC4-5D6E-409C-BE32-E72D297353CC}">
              <c16:uniqueId val="{00000006-2801-497F-8889-1DE6927ACC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1158</c:v>
                </c:pt>
                <c:pt idx="3">
                  <c:v>866</c:v>
                </c:pt>
                <c:pt idx="6">
                  <c:v>574</c:v>
                </c:pt>
                <c:pt idx="9">
                  <c:v>368</c:v>
                </c:pt>
                <c:pt idx="12">
                  <c:v>279</c:v>
                </c:pt>
              </c:numCache>
            </c:numRef>
          </c:val>
          <c:extLst>
            <c:ext xmlns:c16="http://schemas.microsoft.com/office/drawing/2014/chart" uri="{C3380CC4-5D6E-409C-BE32-E72D297353CC}">
              <c16:uniqueId val="{00000007-2801-497F-8889-1DE6927ACC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11849</c:v>
                </c:pt>
                <c:pt idx="3">
                  <c:v>10944</c:v>
                </c:pt>
                <c:pt idx="6">
                  <c:v>9909</c:v>
                </c:pt>
                <c:pt idx="9">
                  <c:v>9074</c:v>
                </c:pt>
                <c:pt idx="12">
                  <c:v>8734</c:v>
                </c:pt>
              </c:numCache>
            </c:numRef>
          </c:val>
          <c:extLst>
            <c:ext xmlns:c16="http://schemas.microsoft.com/office/drawing/2014/chart" uri="{C3380CC4-5D6E-409C-BE32-E72D297353CC}">
              <c16:uniqueId val="{00000008-2801-497F-8889-1DE6927ACC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41</c:v>
                </c:pt>
                <c:pt idx="9">
                  <c:v>42</c:v>
                </c:pt>
                <c:pt idx="12">
                  <c:v>42</c:v>
                </c:pt>
              </c:numCache>
            </c:numRef>
          </c:val>
          <c:extLst>
            <c:ext xmlns:c16="http://schemas.microsoft.com/office/drawing/2014/chart" uri="{C3380CC4-5D6E-409C-BE32-E72D297353CC}">
              <c16:uniqueId val="{00000009-2801-497F-8889-1DE6927ACC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28568</c:v>
                </c:pt>
                <c:pt idx="3">
                  <c:v>27597</c:v>
                </c:pt>
                <c:pt idx="6">
                  <c:v>26310</c:v>
                </c:pt>
                <c:pt idx="9">
                  <c:v>24991</c:v>
                </c:pt>
                <c:pt idx="12">
                  <c:v>23933</c:v>
                </c:pt>
              </c:numCache>
            </c:numRef>
          </c:val>
          <c:extLst>
            <c:ext xmlns:c16="http://schemas.microsoft.com/office/drawing/2014/chart" uri="{C3380CC4-5D6E-409C-BE32-E72D297353CC}">
              <c16:uniqueId val="{0000000A-2801-497F-8889-1DE6927ACC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5154</c:v>
                </c:pt>
                <c:pt idx="2">
                  <c:v>#N/A</c:v>
                </c:pt>
                <c:pt idx="3">
                  <c:v>#N/A</c:v>
                </c:pt>
                <c:pt idx="4">
                  <c:v>4204</c:v>
                </c:pt>
                <c:pt idx="5">
                  <c:v>#N/A</c:v>
                </c:pt>
                <c:pt idx="6">
                  <c:v>#N/A</c:v>
                </c:pt>
                <c:pt idx="7">
                  <c:v>3084</c:v>
                </c:pt>
                <c:pt idx="8">
                  <c:v>#N/A</c:v>
                </c:pt>
                <c:pt idx="9">
                  <c:v>#N/A</c:v>
                </c:pt>
                <c:pt idx="10">
                  <c:v>1730</c:v>
                </c:pt>
                <c:pt idx="11">
                  <c:v>#N/A</c:v>
                </c:pt>
                <c:pt idx="12">
                  <c:v>#N/A</c:v>
                </c:pt>
                <c:pt idx="13">
                  <c:v>1740</c:v>
                </c:pt>
                <c:pt idx="14">
                  <c:v>#N/A</c:v>
                </c:pt>
              </c:numCache>
            </c:numRef>
          </c:val>
          <c:smooth val="0"/>
          <c:extLst>
            <c:ext xmlns:c16="http://schemas.microsoft.com/office/drawing/2014/chart" uri="{C3380CC4-5D6E-409C-BE32-E72D297353CC}">
              <c16:uniqueId val="{0000000B-2801-497F-8889-1DE6927ACC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6190</c:v>
                </c:pt>
                <c:pt idx="1">
                  <c:v>6623</c:v>
                </c:pt>
                <c:pt idx="2">
                  <c:v>6611</c:v>
                </c:pt>
              </c:numCache>
            </c:numRef>
          </c:val>
          <c:extLst>
            <c:ext xmlns:c16="http://schemas.microsoft.com/office/drawing/2014/chart" uri="{C3380CC4-5D6E-409C-BE32-E72D297353CC}">
              <c16:uniqueId val="{00000000-9534-4C9A-B4F0-2E34D8E720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101</c:v>
                </c:pt>
                <c:pt idx="1">
                  <c:v>101</c:v>
                </c:pt>
                <c:pt idx="2">
                  <c:v>102</c:v>
                </c:pt>
              </c:numCache>
            </c:numRef>
          </c:val>
          <c:extLst>
            <c:ext xmlns:c16="http://schemas.microsoft.com/office/drawing/2014/chart" uri="{C3380CC4-5D6E-409C-BE32-E72D297353CC}">
              <c16:uniqueId val="{00000001-9534-4C9A-B4F0-2E34D8E720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2034</c:v>
                </c:pt>
                <c:pt idx="1">
                  <c:v>2114</c:v>
                </c:pt>
                <c:pt idx="2">
                  <c:v>2000</c:v>
                </c:pt>
              </c:numCache>
            </c:numRef>
          </c:val>
          <c:extLst>
            <c:ext xmlns:c16="http://schemas.microsoft.com/office/drawing/2014/chart" uri="{C3380CC4-5D6E-409C-BE32-E72D297353CC}">
              <c16:uniqueId val="{00000002-9534-4C9A-B4F0-2E34D8E720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{0BDE18A1-7AFB-408E-B180-F0241164AE26}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E7B-48FE-B510-87753A989D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{F60A8ADE-1E79-4D6B-9897-9E7DDDD34505}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7B-48FE-B510-87753A989D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{2A69310F-06CD-4119-A3CF-087B427D23FE}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7B-48FE-B510-87753A989D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{C5ACB291-0F70-4FA2-9856-5735579FD562}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7B-48FE-B510-87753A989D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{633795F4-91A6-458B-942D-66C528926CEA}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7B-48FE-B510-87753A989D4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{6D802F2B-33B5-403F-BDCB-ABA7F9703DAC}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E7B-48FE-B510-87753A989D4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{4BD33731-2E4F-4067-B228-F425C5B25A12}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E7B-48FE-B510-87753A989D4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{324F5E44-FA80-4A74-B127-F66AF79109AE}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E7B-48FE-B510-87753A989D4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{FC8A57C8-0E74-4A62-9E58-22F3AFA3C1FC}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E7B-48FE-B510-87753A989D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49.5</c:v>
                </c:pt>
                <c:pt idx="16">
                  <c:v>51.9</c:v>
                </c:pt>
                <c:pt idx="24">
                  <c:v>53.7</c:v>
                </c:pt>
                <c:pt idx="32">
                  <c:v>55.6</c:v>
                </c:pt>
              </c:numCache>
            </c:numRef>
          </c:xVal>
          <c:yVal>
            <c:numRef>
              <c:f>公会計指標分析・財政指標組合せ分析表!$BP$51:$DC$51</c:f>
              <c:numCache>
                <c:formatCode>#,##0.0;"▲ "#,##0.0</c:formatCode>
                <c:ptCount val="40"/>
                <c:pt idx="8">
                  <c:v>53.6</c:v>
                </c:pt>
                <c:pt idx="16">
                  <c:v>40.4</c:v>
                </c:pt>
                <c:pt idx="24">
                  <c:v>22.5</c:v>
                </c:pt>
                <c:pt idx="32">
                  <c:v>23.1</c:v>
                </c:pt>
              </c:numCache>
            </c:numRef>
          </c:yVal>
          <c:smooth val="0"/>
          <c:extLst>
            <c:ext xmlns:c16="http://schemas.microsoft.com/office/drawing/2014/chart" uri="{C3380CC4-5D6E-409C-BE32-E72D297353CC}">
              <c16:uniqueId val="{00000009-8E7B-48FE-B510-87753A989D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{D20D6679-4259-4266-983D-9985003005F9}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E7B-48FE-B510-87753A989D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{6783B5FD-FC93-4BD2-B3F2-14406F13E196}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7B-48FE-B510-87753A989D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{235783DD-5B0A-424E-A55C-EEEC4436B716}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7B-48FE-B510-87753A989D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{51799C89-9A57-4D6A-B4B3-BABCF7BDCCC6}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7B-48FE-B510-87753A989D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{71707F44-61A9-4502-859F-51D841F24B39}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7B-48FE-B510-87753A989D4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{8ACD731D-0CB5-4746-BA2B-7B7A6122F916}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E7B-48FE-B510-87753A989D4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{18CC0D39-2108-4CF4-9EC2-05734AE5B317}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E7B-48FE-B510-87753A989D4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{3C4AA8BD-1D5A-411D-A3C1-15E1FC8BF712}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E7B-48FE-B510-87753A989D4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{9B0FA915-4C00-4AFF-B2AA-A17E70B77E4F}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E7B-48FE-B510-87753A989D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8E7B-48FE-B510-87753A989D4E}"/>
            </c:ext>
          </c:extLst>
        </c:ser>
        <c:dLbls>
          <c:showLegendKey val="0"/>
          <c:showVal val="1"/>
          <c:showCatName val="0"/>
          <c:showSerName val="0"/>
          <c:showPercent val="0"/>
          <c:showBubbleSize val="0"/>
        </c:dLbls>
        <c:axId val="46179840"/>
        <c:axId val="46181760"/>
      </c:scatterChart>
      <c:valAx>
        <c:axId val="46179840"/>
        <c:scaling>
          <c:orientation val="minMax"/>
          <c:max val="61"/>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{DBFCCC86-DD7B-46FE-92BA-2E16BA1C1FFF}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973-4953-B8B7-F8410C1F9C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{DB522FB1-9D10-4710-AD93-312E397D8184}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73-4953-B8B7-F8410C1F9C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{D928A089-69B9-4947-8E88-065E1323B8BA}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73-4953-B8B7-F8410C1F9C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{C6C2824B-A42E-4D8C-B59A-A5C4D03CD0A3}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73-4953-B8B7-F8410C1F9C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{0A959124-E4B4-45C6-A77B-0D1046080B5C}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73-4953-B8B7-F8410C1F9C44}"/>
                </c:ext>
              </c:extLst>
            </c:dLbl>
            <c:dLbl>
              <c:idx val="8"/>
              <c:layout>
                <c:manualLayout>
                  <c:x val="-4.5160355153971272E-2"/>
                  <c:y val="-5.558590375962304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{A680E190-72E1-4EA5-A5F3-35A079CB426B}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973-4953-B8B7-F8410C1F9C4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{D6203043-912B-4FE9-B959-1E2BFF13A3B6}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973-4953-B8B7-F8410C1F9C4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{6F3CE22F-32E7-42E8-9164-2E71799341FB}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973-4953-B8B7-F8410C1F9C4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{E2D9A94A-C79C-4D79-953A-3E30FE5F45E7}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973-4953-B8B7-F8410C1F9C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9.6999999999999993</c:v>
                </c:pt>
                <c:pt idx="16">
                  <c:v>10.1</c:v>
                </c:pt>
                <c:pt idx="24">
                  <c:v>10.8</c:v>
                </c:pt>
                <c:pt idx="32">
                  <c:v>11.5</c:v>
                </c:pt>
              </c:numCache>
            </c:numRef>
          </c:xVal>
          <c:yVal>
            <c:numRef>
              <c:f>公会計指標分析・財政指標組合せ分析表!$BP$73:$DC$73</c:f>
              <c:numCache>
                <c:formatCode>#,##0.0;"▲ "#,##0.0</c:formatCode>
                <c:ptCount val="40"/>
                <c:pt idx="0">
                  <c:v>67.3</c:v>
                </c:pt>
                <c:pt idx="8">
                  <c:v>53.6</c:v>
                </c:pt>
                <c:pt idx="16">
                  <c:v>40.4</c:v>
                </c:pt>
                <c:pt idx="24">
                  <c:v>22.5</c:v>
                </c:pt>
                <c:pt idx="32">
                  <c:v>23.1</c:v>
                </c:pt>
              </c:numCache>
            </c:numRef>
          </c:yVal>
          <c:smooth val="0"/>
          <c:extLst>
            <c:ext xmlns:c16="http://schemas.microsoft.com/office/drawing/2014/chart" uri="{C3380CC4-5D6E-409C-BE32-E72D297353CC}">
              <c16:uniqueId val="{00000009-7973-4953-B8B7-F8410C1F9C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{ACBAA6E8-136F-4BA4-B169-41D296E5AE2D}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973-4953-B8B7-F8410C1F9C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{81B51C84-298A-4275-B352-89CEF8056E69}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73-4953-B8B7-F8410C1F9C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{099A1E4F-CE33-4E31-88DF-E0CA30A16721}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73-4953-B8B7-F8410C1F9C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{46C713D8-AB08-4E84-87FE-AA332647C785}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73-4953-B8B7-F8410C1F9C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{1A06E267-7796-4FDE-8F83-CF2A75F9CBBE}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73-4953-B8B7-F8410C1F9C4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{7AB7F3A2-BB17-42C4-B4A5-B9E15E5A5720}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973-4953-B8B7-F8410C1F9C4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{A28FA1E8-EDFF-4464-BA49-E0F60A7019CD}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973-4953-B8B7-F8410C1F9C44}"/>
                </c:ext>
              </c:extLst>
            </c:dLbl>
            <c:dLbl>
              <c:idx val="24"/>
              <c:layout>
                <c:manualLayout>
                  <c:x val="-1.8235628084250059E-2"/>
                  <c:y val="-6.924739041596489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{890D89CA-8128-40B1-AE10-D65204836E10}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973-4953-B8B7-F8410C1F9C4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{5E8BD8E2-10A7-403B-ACF8-B99BF070F781}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973-4953-B8B7-F8410C1F9C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7973-4953-B8B7-F8410C1F9C44}"/>
            </c:ext>
          </c:extLst>
        </c:ser>
        <c:dLbls>
          <c:showLegendKey val="0"/>
          <c:showVal val="1"/>
          <c:showCatName val="0"/>
          <c:showSerName val="0"/>
          <c:showPercent val="0"/>
          <c:showBubbleSize val="0"/>
        </c:dLbls>
        <c:axId val="84219776"/>
        <c:axId val="84234240"/>
      </c:scatterChart>
      <c:valAx>
        <c:axId val="84219776"/>
        <c:scaling>
          <c:orientation val="minMax"/>
          <c:max val="11.7"/>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5"/>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元利償還金は合併特例債や臨時財政対策債等の償還額の増加に伴い増加傾向であ</a:t>
          </a:r>
          <a:r>
            <a:rPr kumimoji="1" lang="ja-JP" altLang="en-US" sz="1100">
              <a:solidFill>
                <a:schemeClr val="dk1"/>
              </a:solidFill>
              <a:effectLst/>
              <a:latin typeface="+mn-lt"/>
              <a:ea typeface="+mn-ea"/>
              <a:cs typeface="+mn-cs"/>
            </a:rPr>
            <a:t>るが、合併特例債の活用により</a:t>
          </a:r>
          <a:r>
            <a:rPr kumimoji="1" lang="ja-JP" altLang="ja-JP" sz="1100">
              <a:solidFill>
                <a:schemeClr val="dk1"/>
              </a:solidFill>
              <a:effectLst/>
              <a:latin typeface="+mn-lt"/>
              <a:ea typeface="+mn-ea"/>
              <a:cs typeface="+mn-cs"/>
            </a:rPr>
            <a:t>交付税算入額も</a:t>
          </a:r>
          <a:r>
            <a:rPr kumimoji="1" lang="ja-JP" altLang="en-US" sz="1100">
              <a:solidFill>
                <a:schemeClr val="dk1"/>
              </a:solidFill>
              <a:effectLst/>
              <a:latin typeface="+mn-lt"/>
              <a:ea typeface="+mn-ea"/>
              <a:cs typeface="+mn-cs"/>
            </a:rPr>
            <a:t>一定割合で増加をしていたが、合併後</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年が経過し、合併特例債の償還終了が多くなってきていることがらも、今後は市債発行の抑制に努めることにより、実質公債費比率の抑制に努めるものとする。</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游ゴシック" panose="020B0400000000000000" pitchFamily="50" charset="-128"/>
              <a:ea typeface="游ゴシック" panose="020B0400000000000000" pitchFamily="50" charset="-128"/>
            </a:rPr>
            <a:t>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合併建設計画に基づく事業が完了したことで、地方債残高は平成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年度をピークに減少している。充当可能財源等については、合併特例債等の基準財政需要額の算入や、充当基金の増加、第三セクターの整理および経営改善があり、将来負担比率の分子は減少傾向にある。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石川県かほく市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行財政改革による歳出抑制、市税の増加などによる財政調整基金への積立</a:t>
          </a:r>
          <a:r>
            <a:rPr kumimoji="1" lang="ja-JP" altLang="en-US" sz="1400">
              <a:solidFill>
                <a:schemeClr val="dk1"/>
              </a:solidFill>
              <a:effectLst/>
              <a:latin typeface="+mn-lt"/>
              <a:ea typeface="+mn-ea"/>
              <a:cs typeface="+mn-cs"/>
            </a:rPr>
            <a:t>を行っているが、平成</a:t>
          </a:r>
          <a:r>
            <a:rPr kumimoji="1" lang="en-US" altLang="ja-JP" sz="1400">
              <a:solidFill>
                <a:schemeClr val="dk1"/>
              </a:solidFill>
              <a:effectLst/>
              <a:latin typeface="+mn-lt"/>
              <a:ea typeface="+mn-ea"/>
              <a:cs typeface="+mn-cs"/>
            </a:rPr>
            <a:t>30</a:t>
          </a:r>
          <a:r>
            <a:rPr kumimoji="1" lang="ja-JP" altLang="en-US" sz="1400">
              <a:solidFill>
                <a:schemeClr val="dk1"/>
              </a:solidFill>
              <a:effectLst/>
              <a:latin typeface="+mn-lt"/>
              <a:ea typeface="+mn-ea"/>
              <a:cs typeface="+mn-cs"/>
            </a:rPr>
            <a:t>年度からの小学校長寿命化事業等において多額の一般財源を要したことや、合併後も引き続き実施する新市としての基盤整備事業へまちづくり</a:t>
          </a:r>
          <a:r>
            <a:rPr kumimoji="1" lang="ja-JP" altLang="ja-JP" sz="1400">
              <a:solidFill>
                <a:schemeClr val="dk1"/>
              </a:solidFill>
              <a:effectLst/>
              <a:latin typeface="+mn-lt"/>
              <a:ea typeface="+mn-ea"/>
              <a:cs typeface="+mn-cs"/>
            </a:rPr>
            <a:t>基金</a:t>
          </a:r>
          <a:r>
            <a:rPr kumimoji="1" lang="ja-JP" altLang="en-US" sz="1400">
              <a:solidFill>
                <a:schemeClr val="dk1"/>
              </a:solidFill>
              <a:effectLst/>
              <a:latin typeface="+mn-lt"/>
              <a:ea typeface="+mn-ea"/>
              <a:cs typeface="+mn-cs"/>
            </a:rPr>
            <a:t>を充当したため、</a:t>
          </a:r>
          <a:r>
            <a:rPr kumimoji="1" lang="ja-JP" altLang="ja-JP" sz="1400">
              <a:solidFill>
                <a:schemeClr val="dk1"/>
              </a:solidFill>
              <a:effectLst/>
              <a:latin typeface="+mn-lt"/>
              <a:ea typeface="+mn-ea"/>
              <a:cs typeface="+mn-cs"/>
            </a:rPr>
            <a:t>全体としては</a:t>
          </a:r>
          <a:r>
            <a:rPr kumimoji="1" lang="ja-JP" altLang="en-US" sz="1400">
              <a:solidFill>
                <a:schemeClr val="dk1"/>
              </a:solidFill>
              <a:effectLst/>
              <a:latin typeface="+mn-lt"/>
              <a:ea typeface="+mn-ea"/>
              <a:cs typeface="+mn-cs"/>
            </a:rPr>
            <a:t>減少に転じることとなった</a:t>
          </a:r>
          <a:r>
            <a:rPr kumimoji="1" lang="ja-JP" altLang="ja-JP" sz="1400">
              <a:solidFill>
                <a:schemeClr val="dk1"/>
              </a:solidFill>
              <a:effectLst/>
              <a:latin typeface="+mn-lt"/>
              <a:ea typeface="+mn-ea"/>
              <a:cs typeface="+mn-cs"/>
            </a:rPr>
            <a:t>。</a:t>
          </a:r>
          <a:endParaRPr lang="ja-JP" altLang="ja-JP" sz="18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en-US" sz="1400">
              <a:solidFill>
                <a:schemeClr val="dk1"/>
              </a:solidFill>
              <a:effectLst/>
              <a:latin typeface="+mn-lt"/>
              <a:ea typeface="+mn-ea"/>
              <a:cs typeface="+mn-cs"/>
            </a:rPr>
            <a:t>今後は小学校長寿命化事業などの大型事業が控えており、一時的な財政調整基金の取崩額が発生する見込みである。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まちづくり基金：かほく市総合計画に基づいた、地域住民の一体感の醸成及び地域振興</a:t>
          </a:r>
          <a:r>
            <a:rPr kumimoji="1" lang="ja-JP" altLang="en-US"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子ども子育て基金：市民が結婚し安心して子供を産み育て、子どもが健やかに育つ環境の充実</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公共施設管理基金：公共施設の適正な管理に資する。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スポーツ振興基金：スポーツ振興に資する。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福祉福祉基金：社会福祉事業の振興に資する。</a:t>
          </a:r>
          <a:endParaRPr lang="ja-JP" altLang="ja-JP" sz="1400">
            <a:effectLst/>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かほく市総合計画に基づいた事業への充当によるまちづくり基金の減少</a:t>
          </a:r>
          <a:r>
            <a:rPr kumimoji="1" lang="ja-JP" altLang="en-US"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ふるさと納税の積立による増加</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（まちづくり基金、子ども子育て基金）</a:t>
          </a:r>
          <a:endParaRPr lang="ja-JP" altLang="ja-JP" sz="14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後年度の事業に備え、計画的に積立を行う。</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合併による交付税の財政措置や行財政改革の実施による歳出抑制により、将来の財政需要を見据えて積立を</a:t>
          </a:r>
          <a:r>
            <a:rPr kumimoji="1" lang="ja-JP" altLang="en-US" sz="1400">
              <a:solidFill>
                <a:schemeClr val="dk1"/>
              </a:solidFill>
              <a:effectLst/>
              <a:latin typeface="+mn-lt"/>
              <a:ea typeface="+mn-ea"/>
              <a:cs typeface="+mn-cs"/>
            </a:rPr>
            <a:t>するが、平成</a:t>
          </a:r>
          <a:r>
            <a:rPr kumimoji="1" lang="en-US" altLang="ja-JP" sz="1400">
              <a:solidFill>
                <a:schemeClr val="dk1"/>
              </a:solidFill>
              <a:effectLst/>
              <a:latin typeface="+mn-lt"/>
              <a:ea typeface="+mn-ea"/>
              <a:cs typeface="+mn-cs"/>
            </a:rPr>
            <a:t>30</a:t>
          </a:r>
          <a:r>
            <a:rPr kumimoji="1" lang="ja-JP" altLang="en-US" sz="1400">
              <a:solidFill>
                <a:schemeClr val="dk1"/>
              </a:solidFill>
              <a:effectLst/>
              <a:latin typeface="+mn-lt"/>
              <a:ea typeface="+mn-ea"/>
              <a:cs typeface="+mn-cs"/>
            </a:rPr>
            <a:t>年度は小学校長寿命化事業の実施に伴い、多額の一般財源を要したため、前年度末残高を堅持するにとどまる。</a:t>
          </a:r>
          <a:endParaRPr lang="en-US"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今後も社会保障関係経費の増大や、</a:t>
          </a:r>
          <a:r>
            <a:rPr kumimoji="1" lang="ja-JP" altLang="en-US" sz="1400">
              <a:solidFill>
                <a:schemeClr val="dk1"/>
              </a:solidFill>
              <a:effectLst/>
              <a:latin typeface="+mn-lt"/>
              <a:ea typeface="+mn-ea"/>
              <a:cs typeface="+mn-cs"/>
            </a:rPr>
            <a:t>小学校長寿命化事業など</a:t>
          </a:r>
          <a:r>
            <a:rPr kumimoji="1" lang="ja-JP" altLang="ja-JP" sz="1400">
              <a:solidFill>
                <a:schemeClr val="dk1"/>
              </a:solidFill>
              <a:effectLst/>
              <a:latin typeface="+mn-lt"/>
              <a:ea typeface="+mn-ea"/>
              <a:cs typeface="+mn-cs"/>
            </a:rPr>
            <a:t>公共施設の老朽化対策等に備えるために積立</a:t>
          </a:r>
          <a:r>
            <a:rPr kumimoji="1" lang="ja-JP" altLang="en-US" sz="1400">
              <a:solidFill>
                <a:schemeClr val="dk1"/>
              </a:solidFill>
              <a:effectLst/>
              <a:latin typeface="+mn-lt"/>
              <a:ea typeface="+mn-ea"/>
              <a:cs typeface="+mn-cs"/>
            </a:rPr>
            <a:t>を行う</a:t>
          </a:r>
          <a:r>
            <a:rPr kumimoji="1" lang="ja-JP" altLang="ja-JP" sz="1400">
              <a:solidFill>
                <a:schemeClr val="dk1"/>
              </a:solidFill>
              <a:effectLst/>
              <a:latin typeface="+mn-lt"/>
              <a:ea typeface="+mn-ea"/>
              <a:cs typeface="+mn-cs"/>
            </a:rPr>
            <a:t>こととしている。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基金運用利息を積み立てているが、大きな額の変動はない。</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突発的な繰上償還に備えた基金として運用しており、現在は基金運用利息の積立以外は予定していない。</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35,418
35,098
64.44
16,433,185
15,891,558
511,839
10,217,044
23,932,677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平成１６年に市町村合併を行い、施設の統廃合を進めてきたことから、類似団体の中でも、比較的減価償却率が低くなっている。</a:t>
          </a:r>
        </a:p>
        <a:p>
          <a:r>
            <a:rPr kumimoji="1" lang="ja-JP" altLang="en-US" sz="1100">
              <a:latin typeface="ＭＳ Ｐゴシック" panose="020B0600070205080204" pitchFamily="50" charset="-128"/>
              <a:ea typeface="ＭＳ Ｐゴシック" panose="020B0600070205080204" pitchFamily="50" charset="-128"/>
            </a:rPr>
            <a:t>今後も計画的な施設整備計画を実施していく。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1" name="有形固定資産減価償却率平均値テキスト"/>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48169</xdr:rowOff>
    </xdr:from>
    <xdr:to>
      <xdr:col>23</xdr:col>
      <xdr:colOff>136525</xdr:colOff>
      <xdr:row>30</xdr:row>
      <xdr:rowOff>149769</xdr:rowOff>
    </xdr:to>
    <xdr:sp macro="" textlink="">
      <xdr:nvSpPr>
        <xdr:cNvPr id="81" name="楕円 80"/>
        <xdr:cNvSpPr/>
      </xdr:nvSpPr>
      <xdr:spPr>
        <a:xfrm>
          <a:off x="47117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26596</xdr:rowOff>
    </xdr:from>
    <xdr:ext cx="405111" cy="259045"/>
    <xdr:sp macro="" textlink="">
      <xdr:nvSpPr>
        <xdr:cNvPr id="82" name="有形固定資産減価償却率該当値テキスト"/>
        <xdr:cNvSpPr txBox="1"/>
      </xdr:nvSpPr>
      <xdr:spPr>
        <a:xfrm>
          <a:off x="4813300" y="5941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106771</xdr:rowOff>
    </xdr:from>
    <xdr:to>
      <xdr:col>19</xdr:col>
      <xdr:colOff>187325</xdr:colOff>
      <xdr:row>31</xdr:row>
      <xdr:rowOff>36921</xdr:rowOff>
    </xdr:to>
    <xdr:sp macro="" textlink="">
      <xdr:nvSpPr>
        <xdr:cNvPr id="83" name="楕円 82"/>
        <xdr:cNvSpPr/>
      </xdr:nvSpPr>
      <xdr:spPr>
        <a:xfrm>
          <a:off x="4000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98969</xdr:rowOff>
    </xdr:from>
    <xdr:to>
      <xdr:col>23</xdr:col>
      <xdr:colOff>85725</xdr:colOff>
      <xdr:row>30</xdr:row>
      <xdr:rowOff>157571</xdr:rowOff>
    </xdr:to>
    <xdr:cxnSp macro="">
      <xdr:nvCxnSpPr>
        <xdr:cNvPr id="84" name="直線コネクタ 83"/>
        <xdr:cNvCxnSpPr/>
      </xdr:nvCxnSpPr>
      <xdr:spPr>
        <a:xfrm flipV="1">
          <a:off x="4051300" y="6013994"/>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162288</xdr:rowOff>
    </xdr:from>
    <xdr:to>
      <xdr:col>15</xdr:col>
      <xdr:colOff>187325</xdr:colOff>
      <xdr:row>31</xdr:row>
      <xdr:rowOff>92438</xdr:rowOff>
    </xdr:to>
    <xdr:sp macro="" textlink="">
      <xdr:nvSpPr>
        <xdr:cNvPr id="85" name="楕円 84"/>
        <xdr:cNvSpPr/>
      </xdr:nvSpPr>
      <xdr:spPr>
        <a:xfrm>
          <a:off x="3238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157571</xdr:rowOff>
    </xdr:from>
    <xdr:to>
      <xdr:col>19</xdr:col>
      <xdr:colOff>136525</xdr:colOff>
      <xdr:row>31</xdr:row>
      <xdr:rowOff>41638</xdr:rowOff>
    </xdr:to>
    <xdr:cxnSp macro="">
      <xdr:nvCxnSpPr>
        <xdr:cNvPr id="86" name="直線コネクタ 85"/>
        <xdr:cNvCxnSpPr/>
      </xdr:nvCxnSpPr>
      <xdr:spPr>
        <a:xfrm flipV="1">
          <a:off x="3289300" y="607259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64861</xdr:rowOff>
    </xdr:from>
    <xdr:to>
      <xdr:col>11</xdr:col>
      <xdr:colOff>187325</xdr:colOff>
      <xdr:row>31</xdr:row>
      <xdr:rowOff>166461</xdr:rowOff>
    </xdr:to>
    <xdr:sp macro="" textlink="">
      <xdr:nvSpPr>
        <xdr:cNvPr id="87" name="楕円 86"/>
        <xdr:cNvSpPr/>
      </xdr:nvSpPr>
      <xdr:spPr>
        <a:xfrm>
          <a:off x="2476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41638</xdr:rowOff>
    </xdr:from>
    <xdr:to>
      <xdr:col>15</xdr:col>
      <xdr:colOff>136525</xdr:colOff>
      <xdr:row>31</xdr:row>
      <xdr:rowOff>115661</xdr:rowOff>
    </xdr:to>
    <xdr:cxnSp macro="">
      <xdr:nvCxnSpPr>
        <xdr:cNvPr id="88" name="直線コネクタ 87"/>
        <xdr:cNvCxnSpPr/>
      </xdr:nvCxnSpPr>
      <xdr:spPr>
        <a:xfrm flipV="1">
          <a:off x="2527300" y="6128113"/>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9"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0"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91"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28048</xdr:rowOff>
    </xdr:from>
    <xdr:ext cx="405111" cy="259045"/>
    <xdr:sp macro="" textlink="">
      <xdr:nvSpPr>
        <xdr:cNvPr id="92" name="n_1mainValue有形固定資産減価償却率"/>
        <xdr:cNvSpPr txBox="1"/>
      </xdr:nvSpPr>
      <xdr:spPr>
        <a:xfrm>
          <a:off x="38360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83565</xdr:rowOff>
    </xdr:from>
    <xdr:ext cx="405111" cy="259045"/>
    <xdr:sp macro="" textlink="">
      <xdr:nvSpPr>
        <xdr:cNvPr id="93" name="n_2mainValue有形固定資産減価償却率"/>
        <xdr:cNvSpPr txBox="1"/>
      </xdr:nvSpPr>
      <xdr:spPr>
        <a:xfrm>
          <a:off x="30867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157588</xdr:rowOff>
    </xdr:from>
    <xdr:ext cx="405111" cy="259045"/>
    <xdr:sp macro="" textlink="">
      <xdr:nvSpPr>
        <xdr:cNvPr id="94" name="n_3mainValue有形固定資産減価償却率"/>
        <xdr:cNvSpPr txBox="1"/>
      </xdr:nvSpPr>
      <xdr:spPr>
        <a:xfrm>
          <a:off x="2324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地方債については、償還額とのバランスを考慮しながら借入を行い、残高が増えないよう努めている。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また、行財政改革により、債務償還に充当できる一般財源の確保にも取り組んでいる。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9"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132666</xdr:rowOff>
    </xdr:from>
    <xdr:to>
      <xdr:col>76</xdr:col>
      <xdr:colOff>73025</xdr:colOff>
      <xdr:row>33</xdr:row>
      <xdr:rowOff>62816</xdr:rowOff>
    </xdr:to>
    <xdr:sp macro="" textlink="">
      <xdr:nvSpPr>
        <xdr:cNvPr id="137" name="楕円 136"/>
        <xdr:cNvSpPr/>
      </xdr:nvSpPr>
      <xdr:spPr>
        <a:xfrm>
          <a:off x="14744700" y="63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111093</xdr:rowOff>
    </xdr:from>
    <xdr:ext cx="469744" cy="259045"/>
    <xdr:sp macro="" textlink="">
      <xdr:nvSpPr>
        <xdr:cNvPr id="138" name="債務償還比率該当値テキスト"/>
        <xdr:cNvSpPr txBox="1"/>
      </xdr:nvSpPr>
      <xdr:spPr>
        <a:xfrm>
          <a:off x="14846300" y="636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124149</xdr:rowOff>
    </xdr:from>
    <xdr:to>
      <xdr:col>72</xdr:col>
      <xdr:colOff>123825</xdr:colOff>
      <xdr:row>33</xdr:row>
      <xdr:rowOff>54299</xdr:rowOff>
    </xdr:to>
    <xdr:sp macro="" textlink="">
      <xdr:nvSpPr>
        <xdr:cNvPr id="139" name="楕円 138"/>
        <xdr:cNvSpPr/>
      </xdr:nvSpPr>
      <xdr:spPr>
        <a:xfrm>
          <a:off x="14033500" y="63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3499</xdr:rowOff>
    </xdr:from>
    <xdr:to>
      <xdr:col>76</xdr:col>
      <xdr:colOff>22225</xdr:colOff>
      <xdr:row>33</xdr:row>
      <xdr:rowOff>12016</xdr:rowOff>
    </xdr:to>
    <xdr:cxnSp macro="">
      <xdr:nvCxnSpPr>
        <xdr:cNvPr id="140" name="直線コネクタ 139"/>
        <xdr:cNvCxnSpPr/>
      </xdr:nvCxnSpPr>
      <xdr:spPr>
        <a:xfrm>
          <a:off x="14084300" y="6432874"/>
          <a:ext cx="711200" cy="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1"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45427</xdr:rowOff>
    </xdr:from>
    <xdr:ext cx="469744" cy="259045"/>
    <xdr:sp macro="" textlink="">
      <xdr:nvSpPr>
        <xdr:cNvPr id="142" name="n_1mainValue債務償還比率"/>
        <xdr:cNvSpPr txBox="1"/>
      </xdr:nvSpPr>
      <xdr:spPr>
        <a:xfrm>
          <a:off x="13836727" y="647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35,418
35,098
64.44
16,433,185
15,891,558
511,839
10,217,044
23,932,677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159294</xdr:rowOff>
    </xdr:from>
    <xdr:to>
      <xdr:col>24</xdr:col>
      <xdr:colOff>114300</xdr:colOff>
      <xdr:row>37</xdr:row>
      <xdr:rowOff>89444</xdr:rowOff>
    </xdr:to>
    <xdr:sp macro="" textlink="">
      <xdr:nvSpPr>
        <xdr:cNvPr id="72" name="楕円 71"/>
        <xdr:cNvSpPr/>
      </xdr:nvSpPr>
      <xdr:spPr>
        <a:xfrm>
          <a:off x="45847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137721</xdr:rowOff>
    </xdr:from>
    <xdr:ext cx="405111" cy="259045"/>
    <xdr:sp macro="" textlink="">
      <xdr:nvSpPr>
        <xdr:cNvPr id="73" name="【道路】&#10;有形固定資産減価償却率該当値テキスト"/>
        <xdr:cNvSpPr txBox="1"/>
      </xdr:nvSpPr>
      <xdr:spPr>
        <a:xfrm>
          <a:off x="4673600" y="630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xdr:rowOff>
    </xdr:from>
    <xdr:to>
      <xdr:col>20</xdr:col>
      <xdr:colOff>38100</xdr:colOff>
      <xdr:row>37</xdr:row>
      <xdr:rowOff>113937</xdr:rowOff>
    </xdr:to>
    <xdr:sp macro="" textlink="">
      <xdr:nvSpPr>
        <xdr:cNvPr id="74" name="楕円 73"/>
        <xdr:cNvSpPr/>
      </xdr:nvSpPr>
      <xdr:spPr>
        <a:xfrm>
          <a:off x="3746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38644</xdr:rowOff>
    </xdr:from>
    <xdr:to>
      <xdr:col>24</xdr:col>
      <xdr:colOff>63500</xdr:colOff>
      <xdr:row>37</xdr:row>
      <xdr:rowOff>63137</xdr:rowOff>
    </xdr:to>
    <xdr:cxnSp macro="">
      <xdr:nvCxnSpPr>
        <xdr:cNvPr id="75" name="直線コネクタ 74"/>
        <xdr:cNvCxnSpPr/>
      </xdr:nvCxnSpPr>
      <xdr:spPr>
        <a:xfrm flipV="1">
          <a:off x="3797300" y="638229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31931</xdr:rowOff>
    </xdr:from>
    <xdr:to>
      <xdr:col>15</xdr:col>
      <xdr:colOff>101600</xdr:colOff>
      <xdr:row>37</xdr:row>
      <xdr:rowOff>133531</xdr:rowOff>
    </xdr:to>
    <xdr:sp macro="" textlink="">
      <xdr:nvSpPr>
        <xdr:cNvPr id="76" name="楕円 75"/>
        <xdr:cNvSpPr/>
      </xdr:nvSpPr>
      <xdr:spPr>
        <a:xfrm>
          <a:off x="2857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63137</xdr:rowOff>
    </xdr:from>
    <xdr:to>
      <xdr:col>19</xdr:col>
      <xdr:colOff>177800</xdr:colOff>
      <xdr:row>37</xdr:row>
      <xdr:rowOff>82731</xdr:rowOff>
    </xdr:to>
    <xdr:cxnSp macro="">
      <xdr:nvCxnSpPr>
        <xdr:cNvPr id="77" name="直線コネクタ 76"/>
        <xdr:cNvCxnSpPr/>
      </xdr:nvCxnSpPr>
      <xdr:spPr>
        <a:xfrm flipV="1">
          <a:off x="2908300" y="640678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62956</xdr:rowOff>
    </xdr:from>
    <xdr:to>
      <xdr:col>10</xdr:col>
      <xdr:colOff>165100</xdr:colOff>
      <xdr:row>37</xdr:row>
      <xdr:rowOff>164556</xdr:rowOff>
    </xdr:to>
    <xdr:sp macro="" textlink="">
      <xdr:nvSpPr>
        <xdr:cNvPr id="78" name="楕円 77"/>
        <xdr:cNvSpPr/>
      </xdr:nvSpPr>
      <xdr:spPr>
        <a:xfrm>
          <a:off x="1968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82731</xdr:rowOff>
    </xdr:from>
    <xdr:to>
      <xdr:col>15</xdr:col>
      <xdr:colOff>50800</xdr:colOff>
      <xdr:row>37</xdr:row>
      <xdr:rowOff>113756</xdr:rowOff>
    </xdr:to>
    <xdr:cxnSp macro="">
      <xdr:nvCxnSpPr>
        <xdr:cNvPr id="79" name="直線コネクタ 78"/>
        <xdr:cNvCxnSpPr/>
      </xdr:nvCxnSpPr>
      <xdr:spPr>
        <a:xfrm flipV="1">
          <a:off x="2019300" y="64263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2"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105064</xdr:rowOff>
    </xdr:from>
    <xdr:ext cx="405111" cy="259045"/>
    <xdr:sp macro="" textlink="">
      <xdr:nvSpPr>
        <xdr:cNvPr id="83" name="n_1mainValue【道路】&#10;有形固定資産減価償却率"/>
        <xdr:cNvSpPr txBox="1"/>
      </xdr:nvSpPr>
      <xdr:spPr>
        <a:xfrm>
          <a:off x="35820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124658</xdr:rowOff>
    </xdr:from>
    <xdr:ext cx="405111" cy="259045"/>
    <xdr:sp macro="" textlink="">
      <xdr:nvSpPr>
        <xdr:cNvPr id="84" name="n_2mainValue【道路】&#10;有形固定資産減価償却率"/>
        <xdr:cNvSpPr txBox="1"/>
      </xdr:nvSpPr>
      <xdr:spPr>
        <a:xfrm>
          <a:off x="2705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155683</xdr:rowOff>
    </xdr:from>
    <xdr:ext cx="405111" cy="259045"/>
    <xdr:sp macro="" textlink="">
      <xdr:nvSpPr>
        <xdr:cNvPr id="85" name="n_3mainValue【道路】&#10;有形固定資産減価償却率"/>
        <xdr:cNvSpPr txBox="1"/>
      </xdr:nvSpPr>
      <xdr:spPr>
        <a:xfrm>
          <a:off x="1816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80264</xdr:rowOff>
    </xdr:from>
    <xdr:to>
      <xdr:col>55</xdr:col>
      <xdr:colOff>50800</xdr:colOff>
      <xdr:row>40</xdr:row>
      <xdr:rowOff>10414</xdr:rowOff>
    </xdr:to>
    <xdr:sp macro="" textlink="">
      <xdr:nvSpPr>
        <xdr:cNvPr id="124" name="楕円 123"/>
        <xdr:cNvSpPr/>
      </xdr:nvSpPr>
      <xdr:spPr>
        <a:xfrm>
          <a:off x="104267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58691</xdr:rowOff>
    </xdr:from>
    <xdr:ext cx="534377" cy="259045"/>
    <xdr:sp macro="" textlink="">
      <xdr:nvSpPr>
        <xdr:cNvPr id="125" name="【道路】&#10;一人当たり延長該当値テキスト"/>
        <xdr:cNvSpPr txBox="1"/>
      </xdr:nvSpPr>
      <xdr:spPr>
        <a:xfrm>
          <a:off x="10515600" y="674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77445</xdr:rowOff>
    </xdr:from>
    <xdr:to>
      <xdr:col>50</xdr:col>
      <xdr:colOff>165100</xdr:colOff>
      <xdr:row>40</xdr:row>
      <xdr:rowOff>7595</xdr:rowOff>
    </xdr:to>
    <xdr:sp macro="" textlink="">
      <xdr:nvSpPr>
        <xdr:cNvPr id="126" name="楕円 125"/>
        <xdr:cNvSpPr/>
      </xdr:nvSpPr>
      <xdr:spPr>
        <a:xfrm>
          <a:off x="9588500" y="67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128245</xdr:rowOff>
    </xdr:from>
    <xdr:to>
      <xdr:col>55</xdr:col>
      <xdr:colOff>0</xdr:colOff>
      <xdr:row>39</xdr:row>
      <xdr:rowOff>131064</xdr:rowOff>
    </xdr:to>
    <xdr:cxnSp macro="">
      <xdr:nvCxnSpPr>
        <xdr:cNvPr id="127" name="直線コネクタ 126"/>
        <xdr:cNvCxnSpPr/>
      </xdr:nvCxnSpPr>
      <xdr:spPr>
        <a:xfrm>
          <a:off x="9639300" y="6814795"/>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75959</xdr:rowOff>
    </xdr:from>
    <xdr:to>
      <xdr:col>46</xdr:col>
      <xdr:colOff>38100</xdr:colOff>
      <xdr:row>40</xdr:row>
      <xdr:rowOff>6109</xdr:rowOff>
    </xdr:to>
    <xdr:sp macro="" textlink="">
      <xdr:nvSpPr>
        <xdr:cNvPr id="128" name="楕円 127"/>
        <xdr:cNvSpPr/>
      </xdr:nvSpPr>
      <xdr:spPr>
        <a:xfrm>
          <a:off x="8699500" y="67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126759</xdr:rowOff>
    </xdr:from>
    <xdr:to>
      <xdr:col>50</xdr:col>
      <xdr:colOff>114300</xdr:colOff>
      <xdr:row>39</xdr:row>
      <xdr:rowOff>128245</xdr:rowOff>
    </xdr:to>
    <xdr:cxnSp macro="">
      <xdr:nvCxnSpPr>
        <xdr:cNvPr id="129" name="直線コネクタ 128"/>
        <xdr:cNvCxnSpPr/>
      </xdr:nvCxnSpPr>
      <xdr:spPr>
        <a:xfrm>
          <a:off x="8750300" y="681330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74892</xdr:rowOff>
    </xdr:from>
    <xdr:to>
      <xdr:col>41</xdr:col>
      <xdr:colOff>101600</xdr:colOff>
      <xdr:row>40</xdr:row>
      <xdr:rowOff>5042</xdr:rowOff>
    </xdr:to>
    <xdr:sp macro="" textlink="">
      <xdr:nvSpPr>
        <xdr:cNvPr id="130" name="楕円 129"/>
        <xdr:cNvSpPr/>
      </xdr:nvSpPr>
      <xdr:spPr>
        <a:xfrm>
          <a:off x="7810500" y="67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125692</xdr:rowOff>
    </xdr:from>
    <xdr:to>
      <xdr:col>45</xdr:col>
      <xdr:colOff>177800</xdr:colOff>
      <xdr:row>39</xdr:row>
      <xdr:rowOff>126759</xdr:rowOff>
    </xdr:to>
    <xdr:cxnSp macro="">
      <xdr:nvCxnSpPr>
        <xdr:cNvPr id="131" name="直線コネクタ 130"/>
        <xdr:cNvCxnSpPr/>
      </xdr:nvCxnSpPr>
      <xdr:spPr>
        <a:xfrm>
          <a:off x="7861300" y="681224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170172</xdr:rowOff>
    </xdr:from>
    <xdr:ext cx="534377" cy="259045"/>
    <xdr:sp macro="" textlink="">
      <xdr:nvSpPr>
        <xdr:cNvPr id="135" name="n_1mainValue【道路】&#10;一人当たり延長"/>
        <xdr:cNvSpPr txBox="1"/>
      </xdr:nvSpPr>
      <xdr:spPr>
        <a:xfrm>
          <a:off x="9359411" y="68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168686</xdr:rowOff>
    </xdr:from>
    <xdr:ext cx="534377" cy="259045"/>
    <xdr:sp macro="" textlink="">
      <xdr:nvSpPr>
        <xdr:cNvPr id="136" name="n_2mainValue【道路】&#10;一人当たり延長"/>
        <xdr:cNvSpPr txBox="1"/>
      </xdr:nvSpPr>
      <xdr:spPr>
        <a:xfrm>
          <a:off x="8483111" y="685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167619</xdr:rowOff>
    </xdr:from>
    <xdr:ext cx="534377" cy="259045"/>
    <xdr:sp macro="" textlink="">
      <xdr:nvSpPr>
        <xdr:cNvPr id="137" name="n_3mainValue【道路】&#10;一人当たり延長"/>
        <xdr:cNvSpPr txBox="1"/>
      </xdr:nvSpPr>
      <xdr:spPr>
        <a:xfrm>
          <a:off x="7594111" y="68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87993</xdr:rowOff>
    </xdr:from>
    <xdr:to>
      <xdr:col>24</xdr:col>
      <xdr:colOff>114300</xdr:colOff>
      <xdr:row>58</xdr:row>
      <xdr:rowOff>18143</xdr:rowOff>
    </xdr:to>
    <xdr:sp macro="" textlink="">
      <xdr:nvSpPr>
        <xdr:cNvPr id="178" name="楕円 177"/>
        <xdr:cNvSpPr/>
      </xdr:nvSpPr>
      <xdr:spPr>
        <a:xfrm>
          <a:off x="45847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110870</xdr:rowOff>
    </xdr:from>
    <xdr:ext cx="405111" cy="259045"/>
    <xdr:sp macro="" textlink="">
      <xdr:nvSpPr>
        <xdr:cNvPr id="179" name="【橋りょう・トンネル】&#10;有形固定資産減価償却率該当値テキスト"/>
        <xdr:cNvSpPr txBox="1"/>
      </xdr:nvSpPr>
      <xdr:spPr>
        <a:xfrm>
          <a:off x="4673600" y="971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80" name="楕円 179"/>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138793</xdr:rowOff>
    </xdr:from>
    <xdr:to>
      <xdr:col>24</xdr:col>
      <xdr:colOff>63500</xdr:colOff>
      <xdr:row>57</xdr:row>
      <xdr:rowOff>160020</xdr:rowOff>
    </xdr:to>
    <xdr:cxnSp macro="">
      <xdr:nvCxnSpPr>
        <xdr:cNvPr id="181" name="直線コネクタ 180"/>
        <xdr:cNvCxnSpPr/>
      </xdr:nvCxnSpPr>
      <xdr:spPr>
        <a:xfrm flipV="1">
          <a:off x="3797300" y="991144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133713</xdr:rowOff>
    </xdr:from>
    <xdr:to>
      <xdr:col>15</xdr:col>
      <xdr:colOff>101600</xdr:colOff>
      <xdr:row>58</xdr:row>
      <xdr:rowOff>63863</xdr:rowOff>
    </xdr:to>
    <xdr:sp macro="" textlink="">
      <xdr:nvSpPr>
        <xdr:cNvPr id="182" name="楕円 181"/>
        <xdr:cNvSpPr/>
      </xdr:nvSpPr>
      <xdr:spPr>
        <a:xfrm>
          <a:off x="2857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160020</xdr:rowOff>
    </xdr:from>
    <xdr:to>
      <xdr:col>19</xdr:col>
      <xdr:colOff>177800</xdr:colOff>
      <xdr:row>58</xdr:row>
      <xdr:rowOff>13063</xdr:rowOff>
    </xdr:to>
    <xdr:cxnSp macro="">
      <xdr:nvCxnSpPr>
        <xdr:cNvPr id="183" name="直線コネクタ 182"/>
        <xdr:cNvCxnSpPr/>
      </xdr:nvCxnSpPr>
      <xdr:spPr>
        <a:xfrm flipV="1">
          <a:off x="2908300" y="99326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159838</xdr:rowOff>
    </xdr:from>
    <xdr:to>
      <xdr:col>10</xdr:col>
      <xdr:colOff>165100</xdr:colOff>
      <xdr:row>58</xdr:row>
      <xdr:rowOff>89988</xdr:rowOff>
    </xdr:to>
    <xdr:sp macro="" textlink="">
      <xdr:nvSpPr>
        <xdr:cNvPr id="184" name="楕円 183"/>
        <xdr:cNvSpPr/>
      </xdr:nvSpPr>
      <xdr:spPr>
        <a:xfrm>
          <a:off x="1968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13063</xdr:rowOff>
    </xdr:from>
    <xdr:to>
      <xdr:col>15</xdr:col>
      <xdr:colOff>50800</xdr:colOff>
      <xdr:row>58</xdr:row>
      <xdr:rowOff>39188</xdr:rowOff>
    </xdr:to>
    <xdr:cxnSp macro="">
      <xdr:nvCxnSpPr>
        <xdr:cNvPr id="185" name="直線コネクタ 184"/>
        <xdr:cNvCxnSpPr/>
      </xdr:nvCxnSpPr>
      <xdr:spPr>
        <a:xfrm flipV="1">
          <a:off x="2019300" y="99571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55897</xdr:rowOff>
    </xdr:from>
    <xdr:ext cx="405111" cy="259045"/>
    <xdr:sp macro="" textlink="">
      <xdr:nvSpPr>
        <xdr:cNvPr id="189" name="n_1mainValue【橋りょう・トンネル】&#10;有形固定資産減価償却率"/>
        <xdr:cNvSpPr txBox="1"/>
      </xdr:nvSpPr>
      <xdr:spPr>
        <a:xfrm>
          <a:off x="3582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80390</xdr:rowOff>
    </xdr:from>
    <xdr:ext cx="405111" cy="259045"/>
    <xdr:sp macro="" textlink="">
      <xdr:nvSpPr>
        <xdr:cNvPr id="190" name="n_2mainValue【橋りょう・トンネル】&#10;有形固定資産減価償却率"/>
        <xdr:cNvSpPr txBox="1"/>
      </xdr:nvSpPr>
      <xdr:spPr>
        <a:xfrm>
          <a:off x="2705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106515</xdr:rowOff>
    </xdr:from>
    <xdr:ext cx="405111" cy="259045"/>
    <xdr:sp macro="" textlink="">
      <xdr:nvSpPr>
        <xdr:cNvPr id="191" name="n_3mainValue【橋りょう・トンネル】&#10;有形固定資産減価償却率"/>
        <xdr:cNvSpPr txBox="1"/>
      </xdr:nvSpPr>
      <xdr:spPr>
        <a:xfrm>
          <a:off x="18167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35140</xdr:rowOff>
    </xdr:from>
    <xdr:to>
      <xdr:col>55</xdr:col>
      <xdr:colOff>50800</xdr:colOff>
      <xdr:row>63</xdr:row>
      <xdr:rowOff>136740</xdr:rowOff>
    </xdr:to>
    <xdr:sp macro="" textlink="">
      <xdr:nvSpPr>
        <xdr:cNvPr id="230" name="楕円 229"/>
        <xdr:cNvSpPr/>
      </xdr:nvSpPr>
      <xdr:spPr>
        <a:xfrm>
          <a:off x="10426700" y="1083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13567</xdr:rowOff>
    </xdr:from>
    <xdr:ext cx="534377" cy="259045"/>
    <xdr:sp macro="" textlink="">
      <xdr:nvSpPr>
        <xdr:cNvPr id="231" name="【橋りょう・トンネル】&#10;一人当たり有形固定資産（償却資産）額該当値テキスト"/>
        <xdr:cNvSpPr txBox="1"/>
      </xdr:nvSpPr>
      <xdr:spPr>
        <a:xfrm>
          <a:off x="10515600" y="1081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34214</xdr:rowOff>
    </xdr:from>
    <xdr:to>
      <xdr:col>50</xdr:col>
      <xdr:colOff>165100</xdr:colOff>
      <xdr:row>63</xdr:row>
      <xdr:rowOff>135814</xdr:rowOff>
    </xdr:to>
    <xdr:sp macro="" textlink="">
      <xdr:nvSpPr>
        <xdr:cNvPr id="232" name="楕円 231"/>
        <xdr:cNvSpPr/>
      </xdr:nvSpPr>
      <xdr:spPr>
        <a:xfrm>
          <a:off x="9588500" y="108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85014</xdr:rowOff>
    </xdr:from>
    <xdr:to>
      <xdr:col>55</xdr:col>
      <xdr:colOff>0</xdr:colOff>
      <xdr:row>63</xdr:row>
      <xdr:rowOff>85940</xdr:rowOff>
    </xdr:to>
    <xdr:cxnSp macro="">
      <xdr:nvCxnSpPr>
        <xdr:cNvPr id="233" name="直線コネクタ 232"/>
        <xdr:cNvCxnSpPr/>
      </xdr:nvCxnSpPr>
      <xdr:spPr>
        <a:xfrm>
          <a:off x="9639300" y="10886364"/>
          <a:ext cx="8382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33648</xdr:rowOff>
    </xdr:from>
    <xdr:to>
      <xdr:col>46</xdr:col>
      <xdr:colOff>38100</xdr:colOff>
      <xdr:row>63</xdr:row>
      <xdr:rowOff>135248</xdr:rowOff>
    </xdr:to>
    <xdr:sp macro="" textlink="">
      <xdr:nvSpPr>
        <xdr:cNvPr id="234" name="楕円 233"/>
        <xdr:cNvSpPr/>
      </xdr:nvSpPr>
      <xdr:spPr>
        <a:xfrm>
          <a:off x="8699500" y="1083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84448</xdr:rowOff>
    </xdr:from>
    <xdr:to>
      <xdr:col>50</xdr:col>
      <xdr:colOff>114300</xdr:colOff>
      <xdr:row>63</xdr:row>
      <xdr:rowOff>85014</xdr:rowOff>
    </xdr:to>
    <xdr:cxnSp macro="">
      <xdr:nvCxnSpPr>
        <xdr:cNvPr id="235" name="直線コネクタ 234"/>
        <xdr:cNvCxnSpPr/>
      </xdr:nvCxnSpPr>
      <xdr:spPr>
        <a:xfrm>
          <a:off x="8750300" y="10885798"/>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33238</xdr:rowOff>
    </xdr:from>
    <xdr:to>
      <xdr:col>41</xdr:col>
      <xdr:colOff>101600</xdr:colOff>
      <xdr:row>63</xdr:row>
      <xdr:rowOff>134838</xdr:rowOff>
    </xdr:to>
    <xdr:sp macro="" textlink="">
      <xdr:nvSpPr>
        <xdr:cNvPr id="236" name="楕円 235"/>
        <xdr:cNvSpPr/>
      </xdr:nvSpPr>
      <xdr:spPr>
        <a:xfrm>
          <a:off x="7810500" y="108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84038</xdr:rowOff>
    </xdr:from>
    <xdr:to>
      <xdr:col>45</xdr:col>
      <xdr:colOff>177800</xdr:colOff>
      <xdr:row>63</xdr:row>
      <xdr:rowOff>84448</xdr:rowOff>
    </xdr:to>
    <xdr:cxnSp macro="">
      <xdr:nvCxnSpPr>
        <xdr:cNvPr id="237" name="直線コネクタ 236"/>
        <xdr:cNvCxnSpPr/>
      </xdr:nvCxnSpPr>
      <xdr:spPr>
        <a:xfrm>
          <a:off x="7861300" y="10885388"/>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40"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126941</xdr:rowOff>
    </xdr:from>
    <xdr:ext cx="534377" cy="259045"/>
    <xdr:sp macro="" textlink="">
      <xdr:nvSpPr>
        <xdr:cNvPr id="241" name="n_1mainValue【橋りょう・トンネル】&#10;一人当たり有形固定資産（償却資産）額"/>
        <xdr:cNvSpPr txBox="1"/>
      </xdr:nvSpPr>
      <xdr:spPr>
        <a:xfrm>
          <a:off x="9359411" y="109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126375</xdr:rowOff>
    </xdr:from>
    <xdr:ext cx="534377" cy="259045"/>
    <xdr:sp macro="" textlink="">
      <xdr:nvSpPr>
        <xdr:cNvPr id="242" name="n_2mainValue【橋りょう・トンネル】&#10;一人当たり有形固定資産（償却資産）額"/>
        <xdr:cNvSpPr txBox="1"/>
      </xdr:nvSpPr>
      <xdr:spPr>
        <a:xfrm>
          <a:off x="8483111" y="1092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125965</xdr:rowOff>
    </xdr:from>
    <xdr:ext cx="534377" cy="259045"/>
    <xdr:sp macro="" textlink="">
      <xdr:nvSpPr>
        <xdr:cNvPr id="243" name="n_3mainValue【橋りょう・トンネル】&#10;一人当たり有形固定資産（償却資産）額"/>
        <xdr:cNvSpPr txBox="1"/>
      </xdr:nvSpPr>
      <xdr:spPr>
        <a:xfrm>
          <a:off x="7594111" y="1092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170197</xdr:rowOff>
    </xdr:from>
    <xdr:ext cx="405111" cy="259045"/>
    <xdr:sp macro="" textlink="">
      <xdr:nvSpPr>
        <xdr:cNvPr id="274" name="【公営住宅】&#10;有形固定資産減価償却率平均値テキスト"/>
        <xdr:cNvSpPr txBox="1"/>
      </xdr:nvSpPr>
      <xdr:spPr>
        <a:xfrm>
          <a:off x="46736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134257</xdr:rowOff>
    </xdr:from>
    <xdr:to>
      <xdr:col>24</xdr:col>
      <xdr:colOff>114300</xdr:colOff>
      <xdr:row>83</xdr:row>
      <xdr:rowOff>64407</xdr:rowOff>
    </xdr:to>
    <xdr:sp macro="" textlink="">
      <xdr:nvSpPr>
        <xdr:cNvPr id="284" name="楕円 283"/>
        <xdr:cNvSpPr/>
      </xdr:nvSpPr>
      <xdr:spPr>
        <a:xfrm>
          <a:off x="45847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112684</xdr:rowOff>
    </xdr:from>
    <xdr:ext cx="405111" cy="259045"/>
    <xdr:sp macro="" textlink="">
      <xdr:nvSpPr>
        <xdr:cNvPr id="285" name="【公営住宅】&#10;有形固定資産減価償却率該当値テキスト"/>
        <xdr:cNvSpPr txBox="1"/>
      </xdr:nvSpPr>
      <xdr:spPr>
        <a:xfrm>
          <a:off x="4673600"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6894</xdr:rowOff>
    </xdr:from>
    <xdr:to>
      <xdr:col>20</xdr:col>
      <xdr:colOff>38100</xdr:colOff>
      <xdr:row>83</xdr:row>
      <xdr:rowOff>108494</xdr:rowOff>
    </xdr:to>
    <xdr:sp macro="" textlink="">
      <xdr:nvSpPr>
        <xdr:cNvPr id="286" name="楕円 285"/>
        <xdr:cNvSpPr/>
      </xdr:nvSpPr>
      <xdr:spPr>
        <a:xfrm>
          <a:off x="3746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13607</xdr:rowOff>
    </xdr:from>
    <xdr:to>
      <xdr:col>24</xdr:col>
      <xdr:colOff>63500</xdr:colOff>
      <xdr:row>83</xdr:row>
      <xdr:rowOff>57694</xdr:rowOff>
    </xdr:to>
    <xdr:cxnSp macro="">
      <xdr:nvCxnSpPr>
        <xdr:cNvPr id="287" name="直線コネクタ 286"/>
        <xdr:cNvCxnSpPr/>
      </xdr:nvCxnSpPr>
      <xdr:spPr>
        <a:xfrm flipV="1">
          <a:off x="3797300" y="1424395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24856</xdr:rowOff>
    </xdr:from>
    <xdr:to>
      <xdr:col>15</xdr:col>
      <xdr:colOff>101600</xdr:colOff>
      <xdr:row>83</xdr:row>
      <xdr:rowOff>126456</xdr:rowOff>
    </xdr:to>
    <xdr:sp macro="" textlink="">
      <xdr:nvSpPr>
        <xdr:cNvPr id="288" name="楕円 287"/>
        <xdr:cNvSpPr/>
      </xdr:nvSpPr>
      <xdr:spPr>
        <a:xfrm>
          <a:off x="2857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57694</xdr:rowOff>
    </xdr:from>
    <xdr:to>
      <xdr:col>19</xdr:col>
      <xdr:colOff>177800</xdr:colOff>
      <xdr:row>83</xdr:row>
      <xdr:rowOff>75656</xdr:rowOff>
    </xdr:to>
    <xdr:cxnSp macro="">
      <xdr:nvCxnSpPr>
        <xdr:cNvPr id="289" name="直線コネクタ 288"/>
        <xdr:cNvCxnSpPr/>
      </xdr:nvCxnSpPr>
      <xdr:spPr>
        <a:xfrm flipV="1">
          <a:off x="2908300" y="142880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0" name="楕円 289"/>
        <xdr:cNvSpPr/>
      </xdr:nvSpPr>
      <xdr:spPr>
        <a:xfrm>
          <a:off x="1968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75656</xdr:rowOff>
    </xdr:from>
    <xdr:to>
      <xdr:col>15</xdr:col>
      <xdr:colOff>50800</xdr:colOff>
      <xdr:row>83</xdr:row>
      <xdr:rowOff>80555</xdr:rowOff>
    </xdr:to>
    <xdr:cxnSp macro="">
      <xdr:nvCxnSpPr>
        <xdr:cNvPr id="291" name="直線コネクタ 290"/>
        <xdr:cNvCxnSpPr/>
      </xdr:nvCxnSpPr>
      <xdr:spPr>
        <a:xfrm flipV="1">
          <a:off x="2019300" y="143060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97263</xdr:rowOff>
    </xdr:from>
    <xdr:ext cx="405111" cy="259045"/>
    <xdr:sp macro="" textlink="">
      <xdr:nvSpPr>
        <xdr:cNvPr id="292" name="n_1aveValue【公営住宅】&#10;有形固定資産減価償却率"/>
        <xdr:cNvSpPr txBox="1"/>
      </xdr:nvSpPr>
      <xdr:spPr>
        <a:xfrm>
          <a:off x="3582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99621</xdr:rowOff>
    </xdr:from>
    <xdr:ext cx="405111" cy="259045"/>
    <xdr:sp macro="" textlink="">
      <xdr:nvSpPr>
        <xdr:cNvPr id="295" name="n_1mainValue【公営住宅】&#10;有形固定資産減価償却率"/>
        <xdr:cNvSpPr txBox="1"/>
      </xdr:nvSpPr>
      <xdr:spPr>
        <a:xfrm>
          <a:off x="3582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296" name="n_2mainValue【公営住宅】&#10;有形固定資産減価償却率"/>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297" name="n_3mainValue【公営住宅】&#10;有形固定資産減価償却率"/>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6"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4826</xdr:rowOff>
    </xdr:from>
    <xdr:to>
      <xdr:col>55</xdr:col>
      <xdr:colOff>50800</xdr:colOff>
      <xdr:row>85</xdr:row>
      <xdr:rowOff>106426</xdr:rowOff>
    </xdr:to>
    <xdr:sp macro="" textlink="">
      <xdr:nvSpPr>
        <xdr:cNvPr id="336" name="楕円 335"/>
        <xdr:cNvSpPr/>
      </xdr:nvSpPr>
      <xdr:spPr>
        <a:xfrm>
          <a:off x="104267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154703</xdr:rowOff>
    </xdr:from>
    <xdr:ext cx="469744" cy="259045"/>
    <xdr:sp macro="" textlink="">
      <xdr:nvSpPr>
        <xdr:cNvPr id="337" name="【公営住宅】&#10;一人当たり面積該当値テキスト"/>
        <xdr:cNvSpPr txBox="1"/>
      </xdr:nvSpPr>
      <xdr:spPr>
        <a:xfrm>
          <a:off x="10515600" y="1455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xdr:rowOff>
    </xdr:from>
    <xdr:to>
      <xdr:col>50</xdr:col>
      <xdr:colOff>165100</xdr:colOff>
      <xdr:row>85</xdr:row>
      <xdr:rowOff>104902</xdr:rowOff>
    </xdr:to>
    <xdr:sp macro="" textlink="">
      <xdr:nvSpPr>
        <xdr:cNvPr id="338" name="楕円 337"/>
        <xdr:cNvSpPr/>
      </xdr:nvSpPr>
      <xdr:spPr>
        <a:xfrm>
          <a:off x="9588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54102</xdr:rowOff>
    </xdr:from>
    <xdr:to>
      <xdr:col>55</xdr:col>
      <xdr:colOff>0</xdr:colOff>
      <xdr:row>85</xdr:row>
      <xdr:rowOff>55626</xdr:rowOff>
    </xdr:to>
    <xdr:cxnSp macro="">
      <xdr:nvCxnSpPr>
        <xdr:cNvPr id="339" name="直線コネクタ 338"/>
        <xdr:cNvCxnSpPr/>
      </xdr:nvCxnSpPr>
      <xdr:spPr>
        <a:xfrm>
          <a:off x="9639300" y="1462735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636</xdr:rowOff>
    </xdr:from>
    <xdr:to>
      <xdr:col>46</xdr:col>
      <xdr:colOff>38100</xdr:colOff>
      <xdr:row>85</xdr:row>
      <xdr:rowOff>102236</xdr:rowOff>
    </xdr:to>
    <xdr:sp macro="" textlink="">
      <xdr:nvSpPr>
        <xdr:cNvPr id="340" name="楕円 339"/>
        <xdr:cNvSpPr/>
      </xdr:nvSpPr>
      <xdr:spPr>
        <a:xfrm>
          <a:off x="8699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51436</xdr:rowOff>
    </xdr:from>
    <xdr:to>
      <xdr:col>50</xdr:col>
      <xdr:colOff>114300</xdr:colOff>
      <xdr:row>85</xdr:row>
      <xdr:rowOff>54102</xdr:rowOff>
    </xdr:to>
    <xdr:cxnSp macro="">
      <xdr:nvCxnSpPr>
        <xdr:cNvPr id="341" name="直線コネクタ 340"/>
        <xdr:cNvCxnSpPr/>
      </xdr:nvCxnSpPr>
      <xdr:spPr>
        <a:xfrm>
          <a:off x="8750300" y="14624686"/>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130556</xdr:rowOff>
    </xdr:from>
    <xdr:to>
      <xdr:col>41</xdr:col>
      <xdr:colOff>101600</xdr:colOff>
      <xdr:row>85</xdr:row>
      <xdr:rowOff>60706</xdr:rowOff>
    </xdr:to>
    <xdr:sp macro="" textlink="">
      <xdr:nvSpPr>
        <xdr:cNvPr id="342" name="楕円 341"/>
        <xdr:cNvSpPr/>
      </xdr:nvSpPr>
      <xdr:spPr>
        <a:xfrm>
          <a:off x="7810500" y="1453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9906</xdr:rowOff>
    </xdr:from>
    <xdr:to>
      <xdr:col>45</xdr:col>
      <xdr:colOff>177800</xdr:colOff>
      <xdr:row>85</xdr:row>
      <xdr:rowOff>51436</xdr:rowOff>
    </xdr:to>
    <xdr:cxnSp macro="">
      <xdr:nvCxnSpPr>
        <xdr:cNvPr id="343" name="直線コネクタ 342"/>
        <xdr:cNvCxnSpPr/>
      </xdr:nvCxnSpPr>
      <xdr:spPr>
        <a:xfrm>
          <a:off x="7861300" y="14583156"/>
          <a:ext cx="889000" cy="4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44"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45"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96029</xdr:rowOff>
    </xdr:from>
    <xdr:ext cx="469744" cy="259045"/>
    <xdr:sp macro="" textlink="">
      <xdr:nvSpPr>
        <xdr:cNvPr id="347" name="n_1mainValue【公営住宅】&#10;一人当たり面積"/>
        <xdr:cNvSpPr txBox="1"/>
      </xdr:nvSpPr>
      <xdr:spPr>
        <a:xfrm>
          <a:off x="9391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93363</xdr:rowOff>
    </xdr:from>
    <xdr:ext cx="469744" cy="259045"/>
    <xdr:sp macro="" textlink="">
      <xdr:nvSpPr>
        <xdr:cNvPr id="348" name="n_2mainValue【公営住宅】&#10;一人当たり面積"/>
        <xdr:cNvSpPr txBox="1"/>
      </xdr:nvSpPr>
      <xdr:spPr>
        <a:xfrm>
          <a:off x="8515427"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51833</xdr:rowOff>
    </xdr:from>
    <xdr:ext cx="469744" cy="259045"/>
    <xdr:sp macro="" textlink="">
      <xdr:nvSpPr>
        <xdr:cNvPr id="349" name="n_3mainValue【公営住宅】&#10;一人当たり面積"/>
        <xdr:cNvSpPr txBox="1"/>
      </xdr:nvSpPr>
      <xdr:spPr>
        <a:xfrm>
          <a:off x="7626427" y="1462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49910</xdr:rowOff>
    </xdr:from>
    <xdr:ext cx="405111" cy="259045"/>
    <xdr:sp macro="" textlink="">
      <xdr:nvSpPr>
        <xdr:cNvPr id="396" name="【認定こども園・幼稚園・保育所】&#10;有形固定資産減価償却率平均値テキスト"/>
        <xdr:cNvSpPr txBox="1"/>
      </xdr:nvSpPr>
      <xdr:spPr>
        <a:xfrm>
          <a:off x="16357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149497</xdr:rowOff>
    </xdr:from>
    <xdr:to>
      <xdr:col>85</xdr:col>
      <xdr:colOff>177800</xdr:colOff>
      <xdr:row>39</xdr:row>
      <xdr:rowOff>79647</xdr:rowOff>
    </xdr:to>
    <xdr:sp macro="" textlink="">
      <xdr:nvSpPr>
        <xdr:cNvPr id="406" name="楕円 405"/>
        <xdr:cNvSpPr/>
      </xdr:nvSpPr>
      <xdr:spPr>
        <a:xfrm>
          <a:off x="16268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127924</xdr:rowOff>
    </xdr:from>
    <xdr:ext cx="405111" cy="259045"/>
    <xdr:sp macro="" textlink="">
      <xdr:nvSpPr>
        <xdr:cNvPr id="407" name="【認定こども園・幼稚園・保育所】&#10;有形固定資産減価償却率該当値テキスト"/>
        <xdr:cNvSpPr txBox="1"/>
      </xdr:nvSpPr>
      <xdr:spPr>
        <a:xfrm>
          <a:off x="16357600"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53159</xdr:rowOff>
    </xdr:from>
    <xdr:to>
      <xdr:col>81</xdr:col>
      <xdr:colOff>101600</xdr:colOff>
      <xdr:row>39</xdr:row>
      <xdr:rowOff>154759</xdr:rowOff>
    </xdr:to>
    <xdr:sp macro="" textlink="">
      <xdr:nvSpPr>
        <xdr:cNvPr id="408" name="楕円 407"/>
        <xdr:cNvSpPr/>
      </xdr:nvSpPr>
      <xdr:spPr>
        <a:xfrm>
          <a:off x="15430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28847</xdr:rowOff>
    </xdr:from>
    <xdr:to>
      <xdr:col>85</xdr:col>
      <xdr:colOff>127000</xdr:colOff>
      <xdr:row>39</xdr:row>
      <xdr:rowOff>103959</xdr:rowOff>
    </xdr:to>
    <xdr:cxnSp macro="">
      <xdr:nvCxnSpPr>
        <xdr:cNvPr id="409" name="直線コネクタ 408"/>
        <xdr:cNvCxnSpPr/>
      </xdr:nvCxnSpPr>
      <xdr:spPr>
        <a:xfrm flipV="1">
          <a:off x="15481300" y="671539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120106</xdr:rowOff>
    </xdr:from>
    <xdr:to>
      <xdr:col>76</xdr:col>
      <xdr:colOff>165100</xdr:colOff>
      <xdr:row>40</xdr:row>
      <xdr:rowOff>50256</xdr:rowOff>
    </xdr:to>
    <xdr:sp macro="" textlink="">
      <xdr:nvSpPr>
        <xdr:cNvPr id="410" name="楕円 409"/>
        <xdr:cNvSpPr/>
      </xdr:nvSpPr>
      <xdr:spPr>
        <a:xfrm>
          <a:off x="145415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103959</xdr:rowOff>
    </xdr:from>
    <xdr:to>
      <xdr:col>81</xdr:col>
      <xdr:colOff>50800</xdr:colOff>
      <xdr:row>39</xdr:row>
      <xdr:rowOff>170906</xdr:rowOff>
    </xdr:to>
    <xdr:cxnSp macro="">
      <xdr:nvCxnSpPr>
        <xdr:cNvPr id="411" name="直線コネクタ 410"/>
        <xdr:cNvCxnSpPr/>
      </xdr:nvCxnSpPr>
      <xdr:spPr>
        <a:xfrm flipV="1">
          <a:off x="14592300" y="679050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xdr:rowOff>
    </xdr:from>
    <xdr:to>
      <xdr:col>72</xdr:col>
      <xdr:colOff>38100</xdr:colOff>
      <xdr:row>40</xdr:row>
      <xdr:rowOff>102507</xdr:rowOff>
    </xdr:to>
    <xdr:sp macro="" textlink="">
      <xdr:nvSpPr>
        <xdr:cNvPr id="412" name="楕円 411"/>
        <xdr:cNvSpPr/>
      </xdr:nvSpPr>
      <xdr:spPr>
        <a:xfrm>
          <a:off x="13652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170906</xdr:rowOff>
    </xdr:from>
    <xdr:to>
      <xdr:col>76</xdr:col>
      <xdr:colOff>114300</xdr:colOff>
      <xdr:row>40</xdr:row>
      <xdr:rowOff>51707</xdr:rowOff>
    </xdr:to>
    <xdr:cxnSp macro="">
      <xdr:nvCxnSpPr>
        <xdr:cNvPr id="413" name="直線コネクタ 412"/>
        <xdr:cNvCxnSpPr/>
      </xdr:nvCxnSpPr>
      <xdr:spPr>
        <a:xfrm flipV="1">
          <a:off x="13703300" y="685745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414" name="n_1aveValue【認定こども園・幼稚園・保育所】&#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415" name="n_2aveValue【認定こども園・幼稚園・保育所】&#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416"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145886</xdr:rowOff>
    </xdr:from>
    <xdr:ext cx="405111" cy="259045"/>
    <xdr:sp macro="" textlink="">
      <xdr:nvSpPr>
        <xdr:cNvPr id="417" name="n_1mainValue【認定こども園・幼稚園・保育所】&#10;有形固定資産減価償却率"/>
        <xdr:cNvSpPr txBox="1"/>
      </xdr:nvSpPr>
      <xdr:spPr>
        <a:xfrm>
          <a:off x="152660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41383</xdr:rowOff>
    </xdr:from>
    <xdr:ext cx="405111" cy="259045"/>
    <xdr:sp macro="" textlink="">
      <xdr:nvSpPr>
        <xdr:cNvPr id="418" name="n_2mainValue【認定こども園・幼稚園・保育所】&#10;有形固定資産減価償却率"/>
        <xdr:cNvSpPr txBox="1"/>
      </xdr:nvSpPr>
      <xdr:spPr>
        <a:xfrm>
          <a:off x="14389744"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93634</xdr:rowOff>
    </xdr:from>
    <xdr:ext cx="405111" cy="259045"/>
    <xdr:sp macro="" textlink="">
      <xdr:nvSpPr>
        <xdr:cNvPr id="419" name="n_3mainValue【認定こども園・幼稚園・保育所】&#10;有形固定資産減価償却率"/>
        <xdr:cNvSpPr txBox="1"/>
      </xdr:nvSpPr>
      <xdr:spPr>
        <a:xfrm>
          <a:off x="13500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50"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138067</xdr:rowOff>
    </xdr:from>
    <xdr:to>
      <xdr:col>116</xdr:col>
      <xdr:colOff>114300</xdr:colOff>
      <xdr:row>36</xdr:row>
      <xdr:rowOff>68217</xdr:rowOff>
    </xdr:to>
    <xdr:sp macro="" textlink="">
      <xdr:nvSpPr>
        <xdr:cNvPr id="460" name="楕円 459"/>
        <xdr:cNvSpPr/>
      </xdr:nvSpPr>
      <xdr:spPr>
        <a:xfrm>
          <a:off x="221107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160944</xdr:rowOff>
    </xdr:from>
    <xdr:ext cx="469744" cy="259045"/>
    <xdr:sp macro="" textlink="">
      <xdr:nvSpPr>
        <xdr:cNvPr id="461" name="【認定こども園・幼稚園・保育所】&#10;一人当たり面積該当値テキスト"/>
        <xdr:cNvSpPr txBox="1"/>
      </xdr:nvSpPr>
      <xdr:spPr>
        <a:xfrm>
          <a:off x="22199600" y="599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128270</xdr:rowOff>
    </xdr:from>
    <xdr:to>
      <xdr:col>112</xdr:col>
      <xdr:colOff>38100</xdr:colOff>
      <xdr:row>36</xdr:row>
      <xdr:rowOff>58420</xdr:rowOff>
    </xdr:to>
    <xdr:sp macro="" textlink="">
      <xdr:nvSpPr>
        <xdr:cNvPr id="462" name="楕円 461"/>
        <xdr:cNvSpPr/>
      </xdr:nvSpPr>
      <xdr:spPr>
        <a:xfrm>
          <a:off x="21272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7620</xdr:rowOff>
    </xdr:from>
    <xdr:to>
      <xdr:col>116</xdr:col>
      <xdr:colOff>63500</xdr:colOff>
      <xdr:row>36</xdr:row>
      <xdr:rowOff>17417</xdr:rowOff>
    </xdr:to>
    <xdr:cxnSp macro="">
      <xdr:nvCxnSpPr>
        <xdr:cNvPr id="463" name="直線コネクタ 462"/>
        <xdr:cNvCxnSpPr/>
      </xdr:nvCxnSpPr>
      <xdr:spPr>
        <a:xfrm>
          <a:off x="21323300" y="617982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131536</xdr:rowOff>
    </xdr:from>
    <xdr:to>
      <xdr:col>107</xdr:col>
      <xdr:colOff>101600</xdr:colOff>
      <xdr:row>36</xdr:row>
      <xdr:rowOff>61686</xdr:rowOff>
    </xdr:to>
    <xdr:sp macro="" textlink="">
      <xdr:nvSpPr>
        <xdr:cNvPr id="464" name="楕円 463"/>
        <xdr:cNvSpPr/>
      </xdr:nvSpPr>
      <xdr:spPr>
        <a:xfrm>
          <a:off x="20383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7620</xdr:rowOff>
    </xdr:from>
    <xdr:to>
      <xdr:col>111</xdr:col>
      <xdr:colOff>177800</xdr:colOff>
      <xdr:row>36</xdr:row>
      <xdr:rowOff>10886</xdr:rowOff>
    </xdr:to>
    <xdr:cxnSp macro="">
      <xdr:nvCxnSpPr>
        <xdr:cNvPr id="465" name="直線コネクタ 464"/>
        <xdr:cNvCxnSpPr/>
      </xdr:nvCxnSpPr>
      <xdr:spPr>
        <a:xfrm flipV="1">
          <a:off x="20434300" y="61798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66222</xdr:rowOff>
    </xdr:from>
    <xdr:to>
      <xdr:col>102</xdr:col>
      <xdr:colOff>165100</xdr:colOff>
      <xdr:row>35</xdr:row>
      <xdr:rowOff>167822</xdr:rowOff>
    </xdr:to>
    <xdr:sp macro="" textlink="">
      <xdr:nvSpPr>
        <xdr:cNvPr id="466" name="楕円 465"/>
        <xdr:cNvSpPr/>
      </xdr:nvSpPr>
      <xdr:spPr>
        <a:xfrm>
          <a:off x="19494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117022</xdr:rowOff>
    </xdr:from>
    <xdr:to>
      <xdr:col>107</xdr:col>
      <xdr:colOff>50800</xdr:colOff>
      <xdr:row>36</xdr:row>
      <xdr:rowOff>10886</xdr:rowOff>
    </xdr:to>
    <xdr:cxnSp macro="">
      <xdr:nvCxnSpPr>
        <xdr:cNvPr id="467" name="直線コネクタ 466"/>
        <xdr:cNvCxnSpPr/>
      </xdr:nvCxnSpPr>
      <xdr:spPr>
        <a:xfrm>
          <a:off x="19545300" y="61177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68"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69"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44649</xdr:rowOff>
    </xdr:from>
    <xdr:ext cx="469744" cy="259045"/>
    <xdr:sp macro="" textlink="">
      <xdr:nvSpPr>
        <xdr:cNvPr id="470" name="n_3aveValue【認定こども園・幼稚園・保育所】&#10;一人当たり面積"/>
        <xdr:cNvSpPr txBox="1"/>
      </xdr:nvSpPr>
      <xdr:spPr>
        <a:xfrm>
          <a:off x="19310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74947</xdr:rowOff>
    </xdr:from>
    <xdr:ext cx="469744" cy="259045"/>
    <xdr:sp macro="" textlink="">
      <xdr:nvSpPr>
        <xdr:cNvPr id="471" name="n_1mainValue【認定こども園・幼稚園・保育所】&#10;一人当たり面積"/>
        <xdr:cNvSpPr txBox="1"/>
      </xdr:nvSpPr>
      <xdr:spPr>
        <a:xfrm>
          <a:off x="210757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78213</xdr:rowOff>
    </xdr:from>
    <xdr:ext cx="469744" cy="259045"/>
    <xdr:sp macro="" textlink="">
      <xdr:nvSpPr>
        <xdr:cNvPr id="472" name="n_2mainValue【認定こども園・幼稚園・保育所】&#10;一人当たり面積"/>
        <xdr:cNvSpPr txBox="1"/>
      </xdr:nvSpPr>
      <xdr:spPr>
        <a:xfrm>
          <a:off x="20199427" y="59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12899</xdr:rowOff>
    </xdr:from>
    <xdr:ext cx="469744" cy="259045"/>
    <xdr:sp macro="" textlink="">
      <xdr:nvSpPr>
        <xdr:cNvPr id="473" name="n_3mainValue【認定こども園・幼稚園・保育所】&#10;一人当たり面積"/>
        <xdr:cNvSpPr txBox="1"/>
      </xdr:nvSpPr>
      <xdr:spPr>
        <a:xfrm>
          <a:off x="19310427" y="5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03"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3" name="楕円 512"/>
        <xdr:cNvSpPr/>
      </xdr:nvSpPr>
      <xdr:spPr>
        <a:xfrm>
          <a:off x="16268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148607</xdr:rowOff>
    </xdr:from>
    <xdr:ext cx="405111" cy="259045"/>
    <xdr:sp macro="" textlink="">
      <xdr:nvSpPr>
        <xdr:cNvPr id="514" name="【学校施設】&#10;有形固定資産減価償却率該当値テキスト"/>
        <xdr:cNvSpPr txBox="1"/>
      </xdr:nvSpPr>
      <xdr:spPr>
        <a:xfrm>
          <a:off x="16357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515" name="楕円 514"/>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49530</xdr:rowOff>
    </xdr:from>
    <xdr:to>
      <xdr:col>85</xdr:col>
      <xdr:colOff>127000</xdr:colOff>
      <xdr:row>60</xdr:row>
      <xdr:rowOff>91440</xdr:rowOff>
    </xdr:to>
    <xdr:cxnSp macro="">
      <xdr:nvCxnSpPr>
        <xdr:cNvPr id="516" name="直線コネクタ 515"/>
        <xdr:cNvCxnSpPr/>
      </xdr:nvCxnSpPr>
      <xdr:spPr>
        <a:xfrm flipV="1">
          <a:off x="15481300" y="103365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517" name="楕円 516"/>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125730</xdr:rowOff>
    </xdr:to>
    <xdr:cxnSp macro="">
      <xdr:nvCxnSpPr>
        <xdr:cNvPr id="518" name="直線コネクタ 517"/>
        <xdr:cNvCxnSpPr/>
      </xdr:nvCxnSpPr>
      <xdr:spPr>
        <a:xfrm flipV="1">
          <a:off x="14592300" y="103784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143510</xdr:rowOff>
    </xdr:from>
    <xdr:to>
      <xdr:col>72</xdr:col>
      <xdr:colOff>38100</xdr:colOff>
      <xdr:row>61</xdr:row>
      <xdr:rowOff>73660</xdr:rowOff>
    </xdr:to>
    <xdr:sp macro="" textlink="">
      <xdr:nvSpPr>
        <xdr:cNvPr id="519" name="楕円 518"/>
        <xdr:cNvSpPr/>
      </xdr:nvSpPr>
      <xdr:spPr>
        <a:xfrm>
          <a:off x="1365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61</xdr:row>
      <xdr:rowOff>22860</xdr:rowOff>
    </xdr:to>
    <xdr:cxnSp macro="">
      <xdr:nvCxnSpPr>
        <xdr:cNvPr id="520" name="直線コネクタ 519"/>
        <xdr:cNvCxnSpPr/>
      </xdr:nvCxnSpPr>
      <xdr:spPr>
        <a:xfrm flipV="1">
          <a:off x="13703300" y="104127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521"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22"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523"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524" name="n_1mainValue【学校施設】&#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525" name="n_2mainValue【学校施設】&#10;有形固定資産減価償却率"/>
        <xdr:cNvSpPr txBox="1"/>
      </xdr:nvSpPr>
      <xdr:spPr>
        <a:xfrm>
          <a:off x="14389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64787</xdr:rowOff>
    </xdr:from>
    <xdr:ext cx="405111" cy="259045"/>
    <xdr:sp macro="" textlink="">
      <xdr:nvSpPr>
        <xdr:cNvPr id="526" name="n_3mainValue【学校施設】&#10;有形固定資産減価償却率"/>
        <xdr:cNvSpPr txBox="1"/>
      </xdr:nvSpPr>
      <xdr:spPr>
        <a:xfrm>
          <a:off x="13500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54"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118364</xdr:rowOff>
    </xdr:from>
    <xdr:to>
      <xdr:col>116</xdr:col>
      <xdr:colOff>114300</xdr:colOff>
      <xdr:row>62</xdr:row>
      <xdr:rowOff>48514</xdr:rowOff>
    </xdr:to>
    <xdr:sp macro="" textlink="">
      <xdr:nvSpPr>
        <xdr:cNvPr id="564" name="楕円 563"/>
        <xdr:cNvSpPr/>
      </xdr:nvSpPr>
      <xdr:spPr>
        <a:xfrm>
          <a:off x="221107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96791</xdr:rowOff>
    </xdr:from>
    <xdr:ext cx="469744" cy="259045"/>
    <xdr:sp macro="" textlink="">
      <xdr:nvSpPr>
        <xdr:cNvPr id="565" name="【学校施設】&#10;一人当たり面積該当値テキスト"/>
        <xdr:cNvSpPr txBox="1"/>
      </xdr:nvSpPr>
      <xdr:spPr>
        <a:xfrm>
          <a:off x="22199600" y="1055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112878</xdr:rowOff>
    </xdr:from>
    <xdr:to>
      <xdr:col>112</xdr:col>
      <xdr:colOff>38100</xdr:colOff>
      <xdr:row>62</xdr:row>
      <xdr:rowOff>43028</xdr:rowOff>
    </xdr:to>
    <xdr:sp macro="" textlink="">
      <xdr:nvSpPr>
        <xdr:cNvPr id="566" name="楕円 565"/>
        <xdr:cNvSpPr/>
      </xdr:nvSpPr>
      <xdr:spPr>
        <a:xfrm>
          <a:off x="21272500" y="105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163678</xdr:rowOff>
    </xdr:from>
    <xdr:to>
      <xdr:col>116</xdr:col>
      <xdr:colOff>63500</xdr:colOff>
      <xdr:row>61</xdr:row>
      <xdr:rowOff>169164</xdr:rowOff>
    </xdr:to>
    <xdr:cxnSp macro="">
      <xdr:nvCxnSpPr>
        <xdr:cNvPr id="567" name="直線コネクタ 566"/>
        <xdr:cNvCxnSpPr/>
      </xdr:nvCxnSpPr>
      <xdr:spPr>
        <a:xfrm>
          <a:off x="21323300" y="10622128"/>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110134</xdr:rowOff>
    </xdr:from>
    <xdr:to>
      <xdr:col>107</xdr:col>
      <xdr:colOff>101600</xdr:colOff>
      <xdr:row>62</xdr:row>
      <xdr:rowOff>40284</xdr:rowOff>
    </xdr:to>
    <xdr:sp macro="" textlink="">
      <xdr:nvSpPr>
        <xdr:cNvPr id="568" name="楕円 567"/>
        <xdr:cNvSpPr/>
      </xdr:nvSpPr>
      <xdr:spPr>
        <a:xfrm>
          <a:off x="20383500" y="105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160934</xdr:rowOff>
    </xdr:from>
    <xdr:to>
      <xdr:col>111</xdr:col>
      <xdr:colOff>177800</xdr:colOff>
      <xdr:row>61</xdr:row>
      <xdr:rowOff>163678</xdr:rowOff>
    </xdr:to>
    <xdr:cxnSp macro="">
      <xdr:nvCxnSpPr>
        <xdr:cNvPr id="569" name="直線コネクタ 568"/>
        <xdr:cNvCxnSpPr/>
      </xdr:nvCxnSpPr>
      <xdr:spPr>
        <a:xfrm>
          <a:off x="20434300" y="1061938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70" name="楕円 569"/>
        <xdr:cNvSpPr/>
      </xdr:nvSpPr>
      <xdr:spPr>
        <a:xfrm>
          <a:off x="19494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160934</xdr:rowOff>
    </xdr:from>
    <xdr:to>
      <xdr:col>107</xdr:col>
      <xdr:colOff>50800</xdr:colOff>
      <xdr:row>61</xdr:row>
      <xdr:rowOff>162306</xdr:rowOff>
    </xdr:to>
    <xdr:cxnSp macro="">
      <xdr:nvCxnSpPr>
        <xdr:cNvPr id="571" name="直線コネクタ 570"/>
        <xdr:cNvCxnSpPr/>
      </xdr:nvCxnSpPr>
      <xdr:spPr>
        <a:xfrm flipV="1">
          <a:off x="19545300" y="1061938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72"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73"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74"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34155</xdr:rowOff>
    </xdr:from>
    <xdr:ext cx="469744" cy="259045"/>
    <xdr:sp macro="" textlink="">
      <xdr:nvSpPr>
        <xdr:cNvPr id="575" name="n_1mainValue【学校施設】&#10;一人当たり面積"/>
        <xdr:cNvSpPr txBox="1"/>
      </xdr:nvSpPr>
      <xdr:spPr>
        <a:xfrm>
          <a:off x="21075727" y="106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31411</xdr:rowOff>
    </xdr:from>
    <xdr:ext cx="469744" cy="259045"/>
    <xdr:sp macro="" textlink="">
      <xdr:nvSpPr>
        <xdr:cNvPr id="576" name="n_2mainValue【学校施設】&#10;一人当たり面積"/>
        <xdr:cNvSpPr txBox="1"/>
      </xdr:nvSpPr>
      <xdr:spPr>
        <a:xfrm>
          <a:off x="20199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577" name="n_3mainValue【学校施設】&#10;一人当たり面積"/>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9" name="テキスト ボックス 5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9" name="テキスト ボックス 5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3" name="直線コネクタ 60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5" name="直線コネクタ 60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7" name="直線コネクタ 6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96719</xdr:rowOff>
    </xdr:from>
    <xdr:ext cx="405111" cy="259045"/>
    <xdr:sp macro="" textlink="">
      <xdr:nvSpPr>
        <xdr:cNvPr id="608" name="【児童館】&#10;有形固定資産減価償却率平均値テキスト"/>
        <xdr:cNvSpPr txBox="1"/>
      </xdr:nvSpPr>
      <xdr:spPr>
        <a:xfrm>
          <a:off x="16357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09" name="フローチャート: 判断 60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10" name="フローチャート: 判断 60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1" name="フローチャート: 判断 61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12" name="フローチャート: 判断 61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75474</xdr:rowOff>
    </xdr:from>
    <xdr:to>
      <xdr:col>85</xdr:col>
      <xdr:colOff>177800</xdr:colOff>
      <xdr:row>83</xdr:row>
      <xdr:rowOff>5624</xdr:rowOff>
    </xdr:to>
    <xdr:sp macro="" textlink="">
      <xdr:nvSpPr>
        <xdr:cNvPr id="618" name="楕円 617"/>
        <xdr:cNvSpPr/>
      </xdr:nvSpPr>
      <xdr:spPr>
        <a:xfrm>
          <a:off x="16268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53901</xdr:rowOff>
    </xdr:from>
    <xdr:ext cx="405111" cy="259045"/>
    <xdr:sp macro="" textlink="">
      <xdr:nvSpPr>
        <xdr:cNvPr id="619" name="【児童館】&#10;有形固定資産減価償却率該当値テキスト"/>
        <xdr:cNvSpPr txBox="1"/>
      </xdr:nvSpPr>
      <xdr:spPr>
        <a:xfrm>
          <a:off x="16357600"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116295</xdr:rowOff>
    </xdr:from>
    <xdr:to>
      <xdr:col>81</xdr:col>
      <xdr:colOff>101600</xdr:colOff>
      <xdr:row>83</xdr:row>
      <xdr:rowOff>46445</xdr:rowOff>
    </xdr:to>
    <xdr:sp macro="" textlink="">
      <xdr:nvSpPr>
        <xdr:cNvPr id="620" name="楕円 619"/>
        <xdr:cNvSpPr/>
      </xdr:nvSpPr>
      <xdr:spPr>
        <a:xfrm>
          <a:off x="15430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126274</xdr:rowOff>
    </xdr:from>
    <xdr:to>
      <xdr:col>85</xdr:col>
      <xdr:colOff>127000</xdr:colOff>
      <xdr:row>82</xdr:row>
      <xdr:rowOff>167095</xdr:rowOff>
    </xdr:to>
    <xdr:cxnSp macro="">
      <xdr:nvCxnSpPr>
        <xdr:cNvPr id="621" name="直線コネクタ 620"/>
        <xdr:cNvCxnSpPr/>
      </xdr:nvCxnSpPr>
      <xdr:spPr>
        <a:xfrm flipV="1">
          <a:off x="15481300" y="14185174"/>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130992</xdr:rowOff>
    </xdr:from>
    <xdr:to>
      <xdr:col>76</xdr:col>
      <xdr:colOff>165100</xdr:colOff>
      <xdr:row>83</xdr:row>
      <xdr:rowOff>61142</xdr:rowOff>
    </xdr:to>
    <xdr:sp macro="" textlink="">
      <xdr:nvSpPr>
        <xdr:cNvPr id="622" name="楕円 621"/>
        <xdr:cNvSpPr/>
      </xdr:nvSpPr>
      <xdr:spPr>
        <a:xfrm>
          <a:off x="14541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167095</xdr:rowOff>
    </xdr:from>
    <xdr:to>
      <xdr:col>81</xdr:col>
      <xdr:colOff>50800</xdr:colOff>
      <xdr:row>83</xdr:row>
      <xdr:rowOff>10342</xdr:rowOff>
    </xdr:to>
    <xdr:cxnSp macro="">
      <xdr:nvCxnSpPr>
        <xdr:cNvPr id="623" name="直線コネクタ 622"/>
        <xdr:cNvCxnSpPr/>
      </xdr:nvCxnSpPr>
      <xdr:spPr>
        <a:xfrm flipV="1">
          <a:off x="14592300" y="14225995"/>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6894</xdr:rowOff>
    </xdr:from>
    <xdr:to>
      <xdr:col>72</xdr:col>
      <xdr:colOff>38100</xdr:colOff>
      <xdr:row>83</xdr:row>
      <xdr:rowOff>108494</xdr:rowOff>
    </xdr:to>
    <xdr:sp macro="" textlink="">
      <xdr:nvSpPr>
        <xdr:cNvPr id="624" name="楕円 623"/>
        <xdr:cNvSpPr/>
      </xdr:nvSpPr>
      <xdr:spPr>
        <a:xfrm>
          <a:off x="13652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10342</xdr:rowOff>
    </xdr:from>
    <xdr:to>
      <xdr:col>76</xdr:col>
      <xdr:colOff>114300</xdr:colOff>
      <xdr:row>83</xdr:row>
      <xdr:rowOff>57694</xdr:rowOff>
    </xdr:to>
    <xdr:cxnSp macro="">
      <xdr:nvCxnSpPr>
        <xdr:cNvPr id="625" name="直線コネクタ 624"/>
        <xdr:cNvCxnSpPr/>
      </xdr:nvCxnSpPr>
      <xdr:spPr>
        <a:xfrm flipV="1">
          <a:off x="13703300" y="1424069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626" name="n_1aveValue【児童館】&#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627" name="n_2aveValue【児童館】&#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97263</xdr:rowOff>
    </xdr:from>
    <xdr:ext cx="405111" cy="259045"/>
    <xdr:sp macro="" textlink="">
      <xdr:nvSpPr>
        <xdr:cNvPr id="628" name="n_3aveValue【児童館】&#10;有形固定資産減価償却率"/>
        <xdr:cNvSpPr txBox="1"/>
      </xdr:nvSpPr>
      <xdr:spPr>
        <a:xfrm>
          <a:off x="13500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37572</xdr:rowOff>
    </xdr:from>
    <xdr:ext cx="405111" cy="259045"/>
    <xdr:sp macro="" textlink="">
      <xdr:nvSpPr>
        <xdr:cNvPr id="629" name="n_1mainValue【児童館】&#10;有形固定資産減価償却率"/>
        <xdr:cNvSpPr txBox="1"/>
      </xdr:nvSpPr>
      <xdr:spPr>
        <a:xfrm>
          <a:off x="15266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52269</xdr:rowOff>
    </xdr:from>
    <xdr:ext cx="405111" cy="259045"/>
    <xdr:sp macro="" textlink="">
      <xdr:nvSpPr>
        <xdr:cNvPr id="630" name="n_2mainValue【児童館】&#10;有形固定資産減価償却率"/>
        <xdr:cNvSpPr txBox="1"/>
      </xdr:nvSpPr>
      <xdr:spPr>
        <a:xfrm>
          <a:off x="14389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99621</xdr:rowOff>
    </xdr:from>
    <xdr:ext cx="405111" cy="259045"/>
    <xdr:sp macro="" textlink="">
      <xdr:nvSpPr>
        <xdr:cNvPr id="631" name="n_3mainValue【児童館】&#10;有形固定資産減価償却率"/>
        <xdr:cNvSpPr txBox="1"/>
      </xdr:nvSpPr>
      <xdr:spPr>
        <a:xfrm>
          <a:off x="13500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53" name="直線コネクタ 652"/>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5" name="直線コネクタ 65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56"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57" name="直線コネクタ 656"/>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58"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59" name="フローチャート: 判断 658"/>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60" name="フローチャート: 判断 659"/>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61" name="フローチャート: 判断 660"/>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62" name="フローチャート: 判断 661"/>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668" name="楕円 667"/>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130320</xdr:rowOff>
    </xdr:from>
    <xdr:ext cx="469744" cy="259045"/>
    <xdr:sp macro="" textlink="">
      <xdr:nvSpPr>
        <xdr:cNvPr id="669" name="【児童館】&#10;一人当たり面積該当値テキスト"/>
        <xdr:cNvSpPr txBox="1"/>
      </xdr:nvSpPr>
      <xdr:spPr>
        <a:xfrm>
          <a:off x="22199600" y="1453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670" name="楕円 669"/>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76963</xdr:rowOff>
    </xdr:to>
    <xdr:cxnSp macro="">
      <xdr:nvCxnSpPr>
        <xdr:cNvPr id="671" name="直線コネクタ 670"/>
        <xdr:cNvCxnSpPr/>
      </xdr:nvCxnSpPr>
      <xdr:spPr>
        <a:xfrm>
          <a:off x="21323300" y="1465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672" name="楕円 671"/>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76963</xdr:rowOff>
    </xdr:to>
    <xdr:cxnSp macro="">
      <xdr:nvCxnSpPr>
        <xdr:cNvPr id="673" name="直線コネクタ 672"/>
        <xdr:cNvCxnSpPr/>
      </xdr:nvCxnSpPr>
      <xdr:spPr>
        <a:xfrm>
          <a:off x="20434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53594</xdr:rowOff>
    </xdr:from>
    <xdr:to>
      <xdr:col>102</xdr:col>
      <xdr:colOff>165100</xdr:colOff>
      <xdr:row>85</xdr:row>
      <xdr:rowOff>155194</xdr:rowOff>
    </xdr:to>
    <xdr:sp macro="" textlink="">
      <xdr:nvSpPr>
        <xdr:cNvPr id="674" name="楕円 673"/>
        <xdr:cNvSpPr/>
      </xdr:nvSpPr>
      <xdr:spPr>
        <a:xfrm>
          <a:off x="19494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104394</xdr:rowOff>
    </xdr:to>
    <xdr:cxnSp macro="">
      <xdr:nvCxnSpPr>
        <xdr:cNvPr id="675" name="直線コネクタ 674"/>
        <xdr:cNvCxnSpPr/>
      </xdr:nvCxnSpPr>
      <xdr:spPr>
        <a:xfrm flipV="1">
          <a:off x="19545300" y="14650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76"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77"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78"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679" name="n_1mainValue【児童館】&#10;一人当たり面積"/>
        <xdr:cNvSpPr txBox="1"/>
      </xdr:nvSpPr>
      <xdr:spPr>
        <a:xfrm>
          <a:off x="21075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680" name="n_2mainValue【児童館】&#10;一人当たり面積"/>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146321</xdr:rowOff>
    </xdr:from>
    <xdr:ext cx="469744" cy="259045"/>
    <xdr:sp macro="" textlink="">
      <xdr:nvSpPr>
        <xdr:cNvPr id="681" name="n_3mainValue【児童館】&#10;一人当たり面積"/>
        <xdr:cNvSpPr txBox="1"/>
      </xdr:nvSpPr>
      <xdr:spPr>
        <a:xfrm>
          <a:off x="19310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2" name="テキスト ボックス 6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3" name="直線コネクタ 69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4" name="テキスト ボックス 69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5" name="直線コネクタ 69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6" name="テキスト ボックス 69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7" name="直線コネクタ 69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8" name="テキスト ボックス 69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9" name="直線コネクタ 69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0" name="テキスト ボックス 69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04" name="直線コネクタ 703"/>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05"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06" name="直線コネクタ 705"/>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07"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08" name="直線コネクタ 707"/>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709"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10" name="フローチャート: 判断 709"/>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11" name="フローチャート: 判断 710"/>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12" name="フローチャート: 判断 711"/>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13" name="フローチャート: 判断 712"/>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153415</xdr:rowOff>
    </xdr:from>
    <xdr:to>
      <xdr:col>85</xdr:col>
      <xdr:colOff>177800</xdr:colOff>
      <xdr:row>104</xdr:row>
      <xdr:rowOff>83565</xdr:rowOff>
    </xdr:to>
    <xdr:sp macro="" textlink="">
      <xdr:nvSpPr>
        <xdr:cNvPr id="719" name="楕円 718"/>
        <xdr:cNvSpPr/>
      </xdr:nvSpPr>
      <xdr:spPr>
        <a:xfrm>
          <a:off x="162687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4842</xdr:rowOff>
    </xdr:from>
    <xdr:ext cx="405111" cy="259045"/>
    <xdr:sp macro="" textlink="">
      <xdr:nvSpPr>
        <xdr:cNvPr id="720" name="【公民館】&#10;有形固定資産減価償却率該当値テキスト"/>
        <xdr:cNvSpPr txBox="1"/>
      </xdr:nvSpPr>
      <xdr:spPr>
        <a:xfrm>
          <a:off x="16357600" y="1766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55118</xdr:rowOff>
    </xdr:from>
    <xdr:to>
      <xdr:col>81</xdr:col>
      <xdr:colOff>101600</xdr:colOff>
      <xdr:row>104</xdr:row>
      <xdr:rowOff>156718</xdr:rowOff>
    </xdr:to>
    <xdr:sp macro="" textlink="">
      <xdr:nvSpPr>
        <xdr:cNvPr id="721" name="楕円 720"/>
        <xdr:cNvSpPr/>
      </xdr:nvSpPr>
      <xdr:spPr>
        <a:xfrm>
          <a:off x="15430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32765</xdr:rowOff>
    </xdr:from>
    <xdr:to>
      <xdr:col>85</xdr:col>
      <xdr:colOff>127000</xdr:colOff>
      <xdr:row>104</xdr:row>
      <xdr:rowOff>105918</xdr:rowOff>
    </xdr:to>
    <xdr:cxnSp macro="">
      <xdr:nvCxnSpPr>
        <xdr:cNvPr id="722" name="直線コネクタ 721"/>
        <xdr:cNvCxnSpPr/>
      </xdr:nvCxnSpPr>
      <xdr:spPr>
        <a:xfrm flipV="1">
          <a:off x="15481300" y="1786356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57404</xdr:rowOff>
    </xdr:from>
    <xdr:to>
      <xdr:col>76</xdr:col>
      <xdr:colOff>165100</xdr:colOff>
      <xdr:row>104</xdr:row>
      <xdr:rowOff>159004</xdr:rowOff>
    </xdr:to>
    <xdr:sp macro="" textlink="">
      <xdr:nvSpPr>
        <xdr:cNvPr id="723" name="楕円 722"/>
        <xdr:cNvSpPr/>
      </xdr:nvSpPr>
      <xdr:spPr>
        <a:xfrm>
          <a:off x="14541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105918</xdr:rowOff>
    </xdr:from>
    <xdr:to>
      <xdr:col>81</xdr:col>
      <xdr:colOff>50800</xdr:colOff>
      <xdr:row>104</xdr:row>
      <xdr:rowOff>108204</xdr:rowOff>
    </xdr:to>
    <xdr:cxnSp macro="">
      <xdr:nvCxnSpPr>
        <xdr:cNvPr id="724" name="直線コネクタ 723"/>
        <xdr:cNvCxnSpPr/>
      </xdr:nvCxnSpPr>
      <xdr:spPr>
        <a:xfrm flipV="1">
          <a:off x="14592300" y="179367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725" name="楕円 724"/>
        <xdr:cNvSpPr/>
      </xdr:nvSpPr>
      <xdr:spPr>
        <a:xfrm>
          <a:off x="1365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108204</xdr:rowOff>
    </xdr:from>
    <xdr:to>
      <xdr:col>76</xdr:col>
      <xdr:colOff>114300</xdr:colOff>
      <xdr:row>104</xdr:row>
      <xdr:rowOff>144780</xdr:rowOff>
    </xdr:to>
    <xdr:cxnSp macro="">
      <xdr:nvCxnSpPr>
        <xdr:cNvPr id="726" name="直線コネクタ 725"/>
        <xdr:cNvCxnSpPr/>
      </xdr:nvCxnSpPr>
      <xdr:spPr>
        <a:xfrm flipV="1">
          <a:off x="13703300" y="179390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727"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728"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729" name="n_3aveValue【公民館】&#10;有形固定資産減価償却率"/>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1795</xdr:rowOff>
    </xdr:from>
    <xdr:ext cx="405111" cy="259045"/>
    <xdr:sp macro="" textlink="">
      <xdr:nvSpPr>
        <xdr:cNvPr id="730" name="n_1mainValue【公民館】&#10;有形固定資産減価償却率"/>
        <xdr:cNvSpPr txBox="1"/>
      </xdr:nvSpPr>
      <xdr:spPr>
        <a:xfrm>
          <a:off x="15266044" y="1766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4081</xdr:rowOff>
    </xdr:from>
    <xdr:ext cx="405111" cy="259045"/>
    <xdr:sp macro="" textlink="">
      <xdr:nvSpPr>
        <xdr:cNvPr id="731" name="n_2mainValue【公民館】&#10;有形固定資産減価償却率"/>
        <xdr:cNvSpPr txBox="1"/>
      </xdr:nvSpPr>
      <xdr:spPr>
        <a:xfrm>
          <a:off x="14389744" y="1766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732" name="n_3mainValue【公民館】&#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54" name="直線コネクタ 753"/>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5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56" name="直線コネクタ 75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57"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58" name="直線コネクタ 757"/>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759"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60" name="フローチャート: 判断 759"/>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61" name="フローチャート: 判断 760"/>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62" name="フローチャート: 判断 761"/>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63" name="フローチャート: 判断 762"/>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52832</xdr:rowOff>
    </xdr:from>
    <xdr:to>
      <xdr:col>116</xdr:col>
      <xdr:colOff>114300</xdr:colOff>
      <xdr:row>104</xdr:row>
      <xdr:rowOff>154432</xdr:rowOff>
    </xdr:to>
    <xdr:sp macro="" textlink="">
      <xdr:nvSpPr>
        <xdr:cNvPr id="769" name="楕円 768"/>
        <xdr:cNvSpPr/>
      </xdr:nvSpPr>
      <xdr:spPr>
        <a:xfrm>
          <a:off x="22110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75709</xdr:rowOff>
    </xdr:from>
    <xdr:ext cx="469744" cy="259045"/>
    <xdr:sp macro="" textlink="">
      <xdr:nvSpPr>
        <xdr:cNvPr id="770" name="【公民館】&#10;一人当たり面積該当値テキスト"/>
        <xdr:cNvSpPr txBox="1"/>
      </xdr:nvSpPr>
      <xdr:spPr>
        <a:xfrm>
          <a:off x="22199600"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771" name="楕円 770"/>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103632</xdr:rowOff>
    </xdr:to>
    <xdr:cxnSp macro="">
      <xdr:nvCxnSpPr>
        <xdr:cNvPr id="772" name="直線コネクタ 771"/>
        <xdr:cNvCxnSpPr/>
      </xdr:nvCxnSpPr>
      <xdr:spPr>
        <a:xfrm>
          <a:off x="21323300" y="179298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45974</xdr:rowOff>
    </xdr:from>
    <xdr:to>
      <xdr:col>107</xdr:col>
      <xdr:colOff>101600</xdr:colOff>
      <xdr:row>104</xdr:row>
      <xdr:rowOff>147574</xdr:rowOff>
    </xdr:to>
    <xdr:sp macro="" textlink="">
      <xdr:nvSpPr>
        <xdr:cNvPr id="773" name="楕円 772"/>
        <xdr:cNvSpPr/>
      </xdr:nvSpPr>
      <xdr:spPr>
        <a:xfrm>
          <a:off x="20383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96774</xdr:rowOff>
    </xdr:from>
    <xdr:to>
      <xdr:col>111</xdr:col>
      <xdr:colOff>177800</xdr:colOff>
      <xdr:row>104</xdr:row>
      <xdr:rowOff>99061</xdr:rowOff>
    </xdr:to>
    <xdr:cxnSp macro="">
      <xdr:nvCxnSpPr>
        <xdr:cNvPr id="774" name="直線コネクタ 773"/>
        <xdr:cNvCxnSpPr/>
      </xdr:nvCxnSpPr>
      <xdr:spPr>
        <a:xfrm>
          <a:off x="20434300" y="179275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130556</xdr:rowOff>
    </xdr:from>
    <xdr:to>
      <xdr:col>102</xdr:col>
      <xdr:colOff>165100</xdr:colOff>
      <xdr:row>105</xdr:row>
      <xdr:rowOff>60706</xdr:rowOff>
    </xdr:to>
    <xdr:sp macro="" textlink="">
      <xdr:nvSpPr>
        <xdr:cNvPr id="775" name="楕円 774"/>
        <xdr:cNvSpPr/>
      </xdr:nvSpPr>
      <xdr:spPr>
        <a:xfrm>
          <a:off x="19494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96774</xdr:rowOff>
    </xdr:from>
    <xdr:to>
      <xdr:col>107</xdr:col>
      <xdr:colOff>50800</xdr:colOff>
      <xdr:row>105</xdr:row>
      <xdr:rowOff>9906</xdr:rowOff>
    </xdr:to>
    <xdr:cxnSp macro="">
      <xdr:nvCxnSpPr>
        <xdr:cNvPr id="776" name="直線コネクタ 775"/>
        <xdr:cNvCxnSpPr/>
      </xdr:nvCxnSpPr>
      <xdr:spPr>
        <a:xfrm flipV="1">
          <a:off x="19545300" y="1792757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777"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778"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779" name="n_3aveValue【公民館】&#10;一人当たり面積"/>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780" name="n_1mainValue【公民館】&#10;一人当たり面積"/>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164101</xdr:rowOff>
    </xdr:from>
    <xdr:ext cx="469744" cy="259045"/>
    <xdr:sp macro="" textlink="">
      <xdr:nvSpPr>
        <xdr:cNvPr id="781" name="n_2mainValue【公民館】&#10;一人当たり面積"/>
        <xdr:cNvSpPr txBox="1"/>
      </xdr:nvSpPr>
      <xdr:spPr>
        <a:xfrm>
          <a:off x="20199427" y="1765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77233</xdr:rowOff>
    </xdr:from>
    <xdr:ext cx="469744" cy="259045"/>
    <xdr:sp macro="" textlink="">
      <xdr:nvSpPr>
        <xdr:cNvPr id="782" name="n_3mainValue【公民館】&#10;一人当たり面積"/>
        <xdr:cNvSpPr txBox="1"/>
      </xdr:nvSpPr>
      <xdr:spPr>
        <a:xfrm>
          <a:off x="19310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子育て支援を重点施設とし、平成１６年の市町村合併以来、推し進めてきた保育園統廃合等の環境整備が平成２６年度に市内の９保育園において完了したため、減価償却率については他団体と比較してきわめて低い数値となっている。平成３０年度から、市営９園のうち８園を認定こども園に移行するとともに、１園は民間に委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については、合併に際して中学校施設整備を行ったものの、小学校については古い建設年度の施設が残っている。平成２９年度から長寿命化計画を実施することにより、順次施設の更新を進め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についても、学校施設同様に古い建設年度の施設が多かったため、順次老朽団地の取り壊しを行うとともに、これにあわせ雇用促進住宅を取得して公営住宅として運用するなど、適切な住宅戸数確保に努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35,418
35,098
64.44
16,433,185
15,891,558
511,839
10,217,044
23,932,677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72" name="楕円 71"/>
        <xdr:cNvSpPr/>
      </xdr:nvSpPr>
      <xdr:spPr>
        <a:xfrm>
          <a:off x="45847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168746</xdr:rowOff>
    </xdr:from>
    <xdr:ext cx="405111" cy="259045"/>
    <xdr:sp macro="" textlink="">
      <xdr:nvSpPr>
        <xdr:cNvPr id="73" name="【図書館】&#10;有形固定資産減価償却率該当値テキスト"/>
        <xdr:cNvSpPr txBox="1"/>
      </xdr:nvSpPr>
      <xdr:spPr>
        <a:xfrm>
          <a:off x="4673600"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131535</xdr:rowOff>
    </xdr:from>
    <xdr:to>
      <xdr:col>20</xdr:col>
      <xdr:colOff>38100</xdr:colOff>
      <xdr:row>39</xdr:row>
      <xdr:rowOff>61685</xdr:rowOff>
    </xdr:to>
    <xdr:sp macro="" textlink="">
      <xdr:nvSpPr>
        <xdr:cNvPr id="74" name="楕円 73"/>
        <xdr:cNvSpPr/>
      </xdr:nvSpPr>
      <xdr:spPr>
        <a:xfrm>
          <a:off x="3746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69669</xdr:rowOff>
    </xdr:from>
    <xdr:to>
      <xdr:col>24</xdr:col>
      <xdr:colOff>63500</xdr:colOff>
      <xdr:row>39</xdr:row>
      <xdr:rowOff>10885</xdr:rowOff>
    </xdr:to>
    <xdr:cxnSp macro="">
      <xdr:nvCxnSpPr>
        <xdr:cNvPr id="75" name="直線コネクタ 74"/>
        <xdr:cNvCxnSpPr/>
      </xdr:nvCxnSpPr>
      <xdr:spPr>
        <a:xfrm flipV="1">
          <a:off x="3797300" y="6584769"/>
          <a:ext cx="8382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6" name="楕円 75"/>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xdr:rowOff>
    </xdr:from>
    <xdr:to>
      <xdr:col>19</xdr:col>
      <xdr:colOff>177800</xdr:colOff>
      <xdr:row>39</xdr:row>
      <xdr:rowOff>51707</xdr:rowOff>
    </xdr:to>
    <xdr:cxnSp macro="">
      <xdr:nvCxnSpPr>
        <xdr:cNvPr id="77" name="直線コネクタ 76"/>
        <xdr:cNvCxnSpPr/>
      </xdr:nvCxnSpPr>
      <xdr:spPr>
        <a:xfrm flipV="1">
          <a:off x="2908300" y="669743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78"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9"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0"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52812</xdr:rowOff>
    </xdr:from>
    <xdr:ext cx="405111" cy="259045"/>
    <xdr:sp macro="" textlink="">
      <xdr:nvSpPr>
        <xdr:cNvPr id="81" name="n_1mainValue【図書館】&#10;有形固定資産減価償却率"/>
        <xdr:cNvSpPr txBox="1"/>
      </xdr:nvSpPr>
      <xdr:spPr>
        <a:xfrm>
          <a:off x="3582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2"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08" name="直線コネクタ 107"/>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09"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0" name="直線コネクタ 109"/>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1"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2" name="直線コネクタ 111"/>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3"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4" name="フローチャート: 判断 113"/>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5" name="フローチャート: 判断 114"/>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17" name="フローチャート: 判断 116"/>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153307</xdr:rowOff>
    </xdr:from>
    <xdr:to>
      <xdr:col>55</xdr:col>
      <xdr:colOff>50800</xdr:colOff>
      <xdr:row>36</xdr:row>
      <xdr:rowOff>83457</xdr:rowOff>
    </xdr:to>
    <xdr:sp macro="" textlink="">
      <xdr:nvSpPr>
        <xdr:cNvPr id="123" name="楕円 122"/>
        <xdr:cNvSpPr/>
      </xdr:nvSpPr>
      <xdr:spPr>
        <a:xfrm>
          <a:off x="10426700" y="61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4734</xdr:rowOff>
    </xdr:from>
    <xdr:ext cx="469744" cy="259045"/>
    <xdr:sp macro="" textlink="">
      <xdr:nvSpPr>
        <xdr:cNvPr id="124" name="【図書館】&#10;一人当たり面積該当値テキスト"/>
        <xdr:cNvSpPr txBox="1"/>
      </xdr:nvSpPr>
      <xdr:spPr>
        <a:xfrm>
          <a:off x="10515600"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153307</xdr:rowOff>
    </xdr:from>
    <xdr:to>
      <xdr:col>50</xdr:col>
      <xdr:colOff>165100</xdr:colOff>
      <xdr:row>36</xdr:row>
      <xdr:rowOff>83457</xdr:rowOff>
    </xdr:to>
    <xdr:sp macro="" textlink="">
      <xdr:nvSpPr>
        <xdr:cNvPr id="125" name="楕円 124"/>
        <xdr:cNvSpPr/>
      </xdr:nvSpPr>
      <xdr:spPr>
        <a:xfrm>
          <a:off x="9588500" y="61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32657</xdr:rowOff>
    </xdr:from>
    <xdr:to>
      <xdr:col>55</xdr:col>
      <xdr:colOff>0</xdr:colOff>
      <xdr:row>36</xdr:row>
      <xdr:rowOff>32657</xdr:rowOff>
    </xdr:to>
    <xdr:cxnSp macro="">
      <xdr:nvCxnSpPr>
        <xdr:cNvPr id="126" name="直線コネクタ 125"/>
        <xdr:cNvCxnSpPr/>
      </xdr:nvCxnSpPr>
      <xdr:spPr>
        <a:xfrm>
          <a:off x="9639300" y="6204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142422</xdr:rowOff>
    </xdr:from>
    <xdr:to>
      <xdr:col>46</xdr:col>
      <xdr:colOff>38100</xdr:colOff>
      <xdr:row>36</xdr:row>
      <xdr:rowOff>72572</xdr:rowOff>
    </xdr:to>
    <xdr:sp macro="" textlink="">
      <xdr:nvSpPr>
        <xdr:cNvPr id="127" name="楕円 126"/>
        <xdr:cNvSpPr/>
      </xdr:nvSpPr>
      <xdr:spPr>
        <a:xfrm>
          <a:off x="8699500" y="61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21772</xdr:rowOff>
    </xdr:from>
    <xdr:to>
      <xdr:col>50</xdr:col>
      <xdr:colOff>114300</xdr:colOff>
      <xdr:row>36</xdr:row>
      <xdr:rowOff>32657</xdr:rowOff>
    </xdr:to>
    <xdr:cxnSp macro="">
      <xdr:nvCxnSpPr>
        <xdr:cNvPr id="128" name="直線コネクタ 127"/>
        <xdr:cNvCxnSpPr/>
      </xdr:nvCxnSpPr>
      <xdr:spPr>
        <a:xfrm>
          <a:off x="8750300" y="61939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29"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0"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1"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99984</xdr:rowOff>
    </xdr:from>
    <xdr:ext cx="469744" cy="259045"/>
    <xdr:sp macro="" textlink="">
      <xdr:nvSpPr>
        <xdr:cNvPr id="132" name="n_1mainValue【図書館】&#10;一人当たり面積"/>
        <xdr:cNvSpPr txBox="1"/>
      </xdr:nvSpPr>
      <xdr:spPr>
        <a:xfrm>
          <a:off x="9391727" y="59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89099</xdr:rowOff>
    </xdr:from>
    <xdr:ext cx="469744" cy="259045"/>
    <xdr:sp macro="" textlink="">
      <xdr:nvSpPr>
        <xdr:cNvPr id="133" name="n_2mainValue【図書館】&#10;一人当たり面積"/>
        <xdr:cNvSpPr txBox="1"/>
      </xdr:nvSpPr>
      <xdr:spPr>
        <a:xfrm>
          <a:off x="8515427" y="59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4" name="テキスト ボックス 14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5" name="直線コネクタ 14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6" name="テキスト ボックス 14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7" name="直線コネクタ 14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8" name="テキスト ボックス 14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9" name="直線コネクタ 14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0" name="テキスト ボックス 14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1" name="直線コネクタ 15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2" name="テキスト ボックス 15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56" name="直線コネクタ 155"/>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57"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58" name="直線コネクタ 157"/>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59"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0" name="直線コネクタ 159"/>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65803</xdr:rowOff>
    </xdr:from>
    <xdr:ext cx="405111" cy="259045"/>
    <xdr:sp macro="" textlink="">
      <xdr:nvSpPr>
        <xdr:cNvPr id="161" name="【体育館・プール】&#10;有形固定資産減価償却率平均値テキスト"/>
        <xdr:cNvSpPr txBox="1"/>
      </xdr:nvSpPr>
      <xdr:spPr>
        <a:xfrm>
          <a:off x="4673600" y="1018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2" name="フローチャート: 判断 161"/>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3" name="フローチャート: 判断 162"/>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64" name="フローチャート: 判断 163"/>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65" name="フローチャート: 判断 164"/>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1" name="楕円 170"/>
        <xdr:cNvSpPr/>
      </xdr:nvSpPr>
      <xdr:spPr>
        <a:xfrm>
          <a:off x="4584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156227</xdr:rowOff>
    </xdr:from>
    <xdr:ext cx="405111" cy="259045"/>
    <xdr:sp macro="" textlink="">
      <xdr:nvSpPr>
        <xdr:cNvPr id="172" name="【体育館・プール】&#10;有形固定資産減価償却率該当値テキスト"/>
        <xdr:cNvSpPr txBox="1"/>
      </xdr:nvSpPr>
      <xdr:spPr>
        <a:xfrm>
          <a:off x="46736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33782</xdr:rowOff>
    </xdr:from>
    <xdr:to>
      <xdr:col>20</xdr:col>
      <xdr:colOff>38100</xdr:colOff>
      <xdr:row>62</xdr:row>
      <xdr:rowOff>135382</xdr:rowOff>
    </xdr:to>
    <xdr:sp macro="" textlink="">
      <xdr:nvSpPr>
        <xdr:cNvPr id="173" name="楕円 172"/>
        <xdr:cNvSpPr/>
      </xdr:nvSpPr>
      <xdr:spPr>
        <a:xfrm>
          <a:off x="3746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84582</xdr:rowOff>
    </xdr:to>
    <xdr:cxnSp macro="">
      <xdr:nvCxnSpPr>
        <xdr:cNvPr id="174" name="直線コネクタ 173"/>
        <xdr:cNvCxnSpPr/>
      </xdr:nvCxnSpPr>
      <xdr:spPr>
        <a:xfrm flipV="1">
          <a:off x="3797300" y="1068705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88646</xdr:rowOff>
    </xdr:from>
    <xdr:to>
      <xdr:col>15</xdr:col>
      <xdr:colOff>101600</xdr:colOff>
      <xdr:row>63</xdr:row>
      <xdr:rowOff>18796</xdr:rowOff>
    </xdr:to>
    <xdr:sp macro="" textlink="">
      <xdr:nvSpPr>
        <xdr:cNvPr id="175" name="楕円 174"/>
        <xdr:cNvSpPr/>
      </xdr:nvSpPr>
      <xdr:spPr>
        <a:xfrm>
          <a:off x="2857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84582</xdr:rowOff>
    </xdr:from>
    <xdr:to>
      <xdr:col>19</xdr:col>
      <xdr:colOff>177800</xdr:colOff>
      <xdr:row>62</xdr:row>
      <xdr:rowOff>139446</xdr:rowOff>
    </xdr:to>
    <xdr:cxnSp macro="">
      <xdr:nvCxnSpPr>
        <xdr:cNvPr id="176" name="直線コネクタ 175"/>
        <xdr:cNvCxnSpPr/>
      </xdr:nvCxnSpPr>
      <xdr:spPr>
        <a:xfrm flipV="1">
          <a:off x="2908300" y="1071448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113792</xdr:rowOff>
    </xdr:from>
    <xdr:to>
      <xdr:col>10</xdr:col>
      <xdr:colOff>165100</xdr:colOff>
      <xdr:row>63</xdr:row>
      <xdr:rowOff>43942</xdr:rowOff>
    </xdr:to>
    <xdr:sp macro="" textlink="">
      <xdr:nvSpPr>
        <xdr:cNvPr id="177" name="楕円 176"/>
        <xdr:cNvSpPr/>
      </xdr:nvSpPr>
      <xdr:spPr>
        <a:xfrm>
          <a:off x="1968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139446</xdr:rowOff>
    </xdr:from>
    <xdr:to>
      <xdr:col>15</xdr:col>
      <xdr:colOff>50800</xdr:colOff>
      <xdr:row>62</xdr:row>
      <xdr:rowOff>164592</xdr:rowOff>
    </xdr:to>
    <xdr:cxnSp macro="">
      <xdr:nvCxnSpPr>
        <xdr:cNvPr id="178" name="直線コネクタ 177"/>
        <xdr:cNvCxnSpPr/>
      </xdr:nvCxnSpPr>
      <xdr:spPr>
        <a:xfrm flipV="1">
          <a:off x="2019300" y="1076934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117619</xdr:rowOff>
    </xdr:from>
    <xdr:ext cx="405111" cy="259045"/>
    <xdr:sp macro="" textlink="">
      <xdr:nvSpPr>
        <xdr:cNvPr id="179" name="n_1aveValue【体育館・プール】&#10;有形固定資産減価償却率"/>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140479</xdr:rowOff>
    </xdr:from>
    <xdr:ext cx="405111" cy="259045"/>
    <xdr:sp macro="" textlink="">
      <xdr:nvSpPr>
        <xdr:cNvPr id="180" name="n_2aveValue【体育館・プール】&#10;有形固定資産減価償却率"/>
        <xdr:cNvSpPr txBox="1"/>
      </xdr:nvSpPr>
      <xdr:spPr>
        <a:xfrm>
          <a:off x="27057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122191</xdr:rowOff>
    </xdr:from>
    <xdr:ext cx="405111" cy="259045"/>
    <xdr:sp macro="" textlink="">
      <xdr:nvSpPr>
        <xdr:cNvPr id="181"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126509</xdr:rowOff>
    </xdr:from>
    <xdr:ext cx="405111" cy="259045"/>
    <xdr:sp macro="" textlink="">
      <xdr:nvSpPr>
        <xdr:cNvPr id="182" name="n_1mainValue【体育館・プール】&#10;有形固定資産減価償却率"/>
        <xdr:cNvSpPr txBox="1"/>
      </xdr:nvSpPr>
      <xdr:spPr>
        <a:xfrm>
          <a:off x="35820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9923</xdr:rowOff>
    </xdr:from>
    <xdr:ext cx="405111" cy="259045"/>
    <xdr:sp macro="" textlink="">
      <xdr:nvSpPr>
        <xdr:cNvPr id="183" name="n_2mainValue【体育館・プール】&#10;有形固定資産減価償却率"/>
        <xdr:cNvSpPr txBox="1"/>
      </xdr:nvSpPr>
      <xdr:spPr>
        <a:xfrm>
          <a:off x="2705744" y="1081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35069</xdr:rowOff>
    </xdr:from>
    <xdr:ext cx="405111" cy="259045"/>
    <xdr:sp macro="" textlink="">
      <xdr:nvSpPr>
        <xdr:cNvPr id="184" name="n_3mainValue【体育館・プール】&#10;有形固定資産減価償却率"/>
        <xdr:cNvSpPr txBox="1"/>
      </xdr:nvSpPr>
      <xdr:spPr>
        <a:xfrm>
          <a:off x="1816744" y="1083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5" name="直線コネクタ 1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6" name="テキスト ボックス 19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7" name="直線コネクタ 1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8" name="テキスト ボックス 19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9" name="直線コネクタ 1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0" name="テキスト ボックス 19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1" name="直線コネクタ 2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2" name="テキスト ボックス 20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3" name="直線コネクタ 2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4" name="テキスト ボックス 20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08" name="直線コネクタ 207"/>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09"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0" name="直線コネクタ 209"/>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1"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2" name="直線コネクタ 211"/>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3"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14" name="フローチャート: 判断 213"/>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15" name="フローチャート: 判断 214"/>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16" name="フローチャート: 判断 215"/>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17" name="フローチャート: 判断 216"/>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109220</xdr:rowOff>
    </xdr:from>
    <xdr:to>
      <xdr:col>55</xdr:col>
      <xdr:colOff>50800</xdr:colOff>
      <xdr:row>58</xdr:row>
      <xdr:rowOff>39370</xdr:rowOff>
    </xdr:to>
    <xdr:sp macro="" textlink="">
      <xdr:nvSpPr>
        <xdr:cNvPr id="223" name="楕円 222"/>
        <xdr:cNvSpPr/>
      </xdr:nvSpPr>
      <xdr:spPr>
        <a:xfrm>
          <a:off x="10426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132097</xdr:rowOff>
    </xdr:from>
    <xdr:ext cx="469744" cy="259045"/>
    <xdr:sp macro="" textlink="">
      <xdr:nvSpPr>
        <xdr:cNvPr id="224" name="【体育館・プール】&#10;一人当たり面積該当値テキスト"/>
        <xdr:cNvSpPr txBox="1"/>
      </xdr:nvSpPr>
      <xdr:spPr>
        <a:xfrm>
          <a:off x="10515600"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101600</xdr:rowOff>
    </xdr:from>
    <xdr:to>
      <xdr:col>50</xdr:col>
      <xdr:colOff>165100</xdr:colOff>
      <xdr:row>58</xdr:row>
      <xdr:rowOff>31750</xdr:rowOff>
    </xdr:to>
    <xdr:sp macro="" textlink="">
      <xdr:nvSpPr>
        <xdr:cNvPr id="225" name="楕円 224"/>
        <xdr:cNvSpPr/>
      </xdr:nvSpPr>
      <xdr:spPr>
        <a:xfrm>
          <a:off x="9588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152400</xdr:rowOff>
    </xdr:from>
    <xdr:to>
      <xdr:col>55</xdr:col>
      <xdr:colOff>0</xdr:colOff>
      <xdr:row>57</xdr:row>
      <xdr:rowOff>160020</xdr:rowOff>
    </xdr:to>
    <xdr:cxnSp macro="">
      <xdr:nvCxnSpPr>
        <xdr:cNvPr id="226" name="直線コネクタ 225"/>
        <xdr:cNvCxnSpPr/>
      </xdr:nvCxnSpPr>
      <xdr:spPr>
        <a:xfrm>
          <a:off x="9639300" y="99250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107950</xdr:rowOff>
    </xdr:from>
    <xdr:to>
      <xdr:col>46</xdr:col>
      <xdr:colOff>38100</xdr:colOff>
      <xdr:row>58</xdr:row>
      <xdr:rowOff>38100</xdr:rowOff>
    </xdr:to>
    <xdr:sp macro="" textlink="">
      <xdr:nvSpPr>
        <xdr:cNvPr id="227" name="楕円 226"/>
        <xdr:cNvSpPr/>
      </xdr:nvSpPr>
      <xdr:spPr>
        <a:xfrm>
          <a:off x="8699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152400</xdr:rowOff>
    </xdr:from>
    <xdr:to>
      <xdr:col>50</xdr:col>
      <xdr:colOff>114300</xdr:colOff>
      <xdr:row>57</xdr:row>
      <xdr:rowOff>158750</xdr:rowOff>
    </xdr:to>
    <xdr:cxnSp macro="">
      <xdr:nvCxnSpPr>
        <xdr:cNvPr id="228" name="直線コネクタ 227"/>
        <xdr:cNvCxnSpPr/>
      </xdr:nvCxnSpPr>
      <xdr:spPr>
        <a:xfrm flipV="1">
          <a:off x="8750300" y="99250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10160</xdr:rowOff>
    </xdr:from>
    <xdr:to>
      <xdr:col>41</xdr:col>
      <xdr:colOff>101600</xdr:colOff>
      <xdr:row>57</xdr:row>
      <xdr:rowOff>111760</xdr:rowOff>
    </xdr:to>
    <xdr:sp macro="" textlink="">
      <xdr:nvSpPr>
        <xdr:cNvPr id="229" name="楕円 228"/>
        <xdr:cNvSpPr/>
      </xdr:nvSpPr>
      <xdr:spPr>
        <a:xfrm>
          <a:off x="7810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60960</xdr:rowOff>
    </xdr:from>
    <xdr:to>
      <xdr:col>45</xdr:col>
      <xdr:colOff>177800</xdr:colOff>
      <xdr:row>57</xdr:row>
      <xdr:rowOff>158750</xdr:rowOff>
    </xdr:to>
    <xdr:cxnSp macro="">
      <xdr:nvCxnSpPr>
        <xdr:cNvPr id="230" name="直線コネクタ 229"/>
        <xdr:cNvCxnSpPr/>
      </xdr:nvCxnSpPr>
      <xdr:spPr>
        <a:xfrm>
          <a:off x="7861300" y="9833610"/>
          <a:ext cx="8890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31"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32"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71137</xdr:rowOff>
    </xdr:from>
    <xdr:ext cx="469744" cy="259045"/>
    <xdr:sp macro="" textlink="">
      <xdr:nvSpPr>
        <xdr:cNvPr id="233" name="n_3aveValue【体育館・プール】&#10;一人当たり面積"/>
        <xdr:cNvSpPr txBox="1"/>
      </xdr:nvSpPr>
      <xdr:spPr>
        <a:xfrm>
          <a:off x="7626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48277</xdr:rowOff>
    </xdr:from>
    <xdr:ext cx="469744" cy="259045"/>
    <xdr:sp macro="" textlink="">
      <xdr:nvSpPr>
        <xdr:cNvPr id="234" name="n_1mainValue【体育館・プール】&#10;一人当たり面積"/>
        <xdr:cNvSpPr txBox="1"/>
      </xdr:nvSpPr>
      <xdr:spPr>
        <a:xfrm>
          <a:off x="93917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54627</xdr:rowOff>
    </xdr:from>
    <xdr:ext cx="469744" cy="259045"/>
    <xdr:sp macro="" textlink="">
      <xdr:nvSpPr>
        <xdr:cNvPr id="235" name="n_2mainValue【体育館・プール】&#10;一人当たり面積"/>
        <xdr:cNvSpPr txBox="1"/>
      </xdr:nvSpPr>
      <xdr:spPr>
        <a:xfrm>
          <a:off x="8515427" y="965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128287</xdr:rowOff>
    </xdr:from>
    <xdr:ext cx="469744" cy="259045"/>
    <xdr:sp macro="" textlink="">
      <xdr:nvSpPr>
        <xdr:cNvPr id="236" name="n_3mainValue【体育館・プール】&#10;一人当たり面積"/>
        <xdr:cNvSpPr txBox="1"/>
      </xdr:nvSpPr>
      <xdr:spPr>
        <a:xfrm>
          <a:off x="7626427" y="955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7" name="テキスト ボックス 24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7" name="テキスト ボックス 25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9" name="テキスト ボックス 2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1" name="直線コネクタ 260"/>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2"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3" name="直線コネクタ 262"/>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64"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65" name="直線コネクタ 264"/>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66"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67" name="フローチャート: 判断 266"/>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68" name="フローチャート: 判断 267"/>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69" name="フローチャート: 判断 268"/>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0" name="フローチャート: 判断 269"/>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xdr:rowOff>
    </xdr:from>
    <xdr:to>
      <xdr:col>24</xdr:col>
      <xdr:colOff>114300</xdr:colOff>
      <xdr:row>82</xdr:row>
      <xdr:rowOff>107950</xdr:rowOff>
    </xdr:to>
    <xdr:sp macro="" textlink="">
      <xdr:nvSpPr>
        <xdr:cNvPr id="276" name="楕円 275"/>
        <xdr:cNvSpPr/>
      </xdr:nvSpPr>
      <xdr:spPr>
        <a:xfrm>
          <a:off x="4584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29227</xdr:rowOff>
    </xdr:from>
    <xdr:ext cx="405111" cy="259045"/>
    <xdr:sp macro="" textlink="">
      <xdr:nvSpPr>
        <xdr:cNvPr id="277" name="【福祉施設】&#10;有形固定資産減価償却率該当値テキスト"/>
        <xdr:cNvSpPr txBox="1"/>
      </xdr:nvSpPr>
      <xdr:spPr>
        <a:xfrm>
          <a:off x="4673600"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278" name="楕円 277"/>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116205</xdr:rowOff>
    </xdr:to>
    <xdr:cxnSp macro="">
      <xdr:nvCxnSpPr>
        <xdr:cNvPr id="279" name="直線コネクタ 278"/>
        <xdr:cNvCxnSpPr/>
      </xdr:nvCxnSpPr>
      <xdr:spPr>
        <a:xfrm flipV="1">
          <a:off x="3797300" y="1411605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280" name="楕円 279"/>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116205</xdr:rowOff>
    </xdr:from>
    <xdr:to>
      <xdr:col>19</xdr:col>
      <xdr:colOff>177800</xdr:colOff>
      <xdr:row>82</xdr:row>
      <xdr:rowOff>152400</xdr:rowOff>
    </xdr:to>
    <xdr:cxnSp macro="">
      <xdr:nvCxnSpPr>
        <xdr:cNvPr id="281" name="直線コネクタ 280"/>
        <xdr:cNvCxnSpPr/>
      </xdr:nvCxnSpPr>
      <xdr:spPr>
        <a:xfrm flipV="1">
          <a:off x="2908300" y="141751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118745</xdr:rowOff>
    </xdr:from>
    <xdr:to>
      <xdr:col>10</xdr:col>
      <xdr:colOff>165100</xdr:colOff>
      <xdr:row>83</xdr:row>
      <xdr:rowOff>48895</xdr:rowOff>
    </xdr:to>
    <xdr:sp macro="" textlink="">
      <xdr:nvSpPr>
        <xdr:cNvPr id="282" name="楕円 281"/>
        <xdr:cNvSpPr/>
      </xdr:nvSpPr>
      <xdr:spPr>
        <a:xfrm>
          <a:off x="1968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152400</xdr:rowOff>
    </xdr:from>
    <xdr:to>
      <xdr:col>15</xdr:col>
      <xdr:colOff>50800</xdr:colOff>
      <xdr:row>82</xdr:row>
      <xdr:rowOff>169545</xdr:rowOff>
    </xdr:to>
    <xdr:cxnSp macro="">
      <xdr:nvCxnSpPr>
        <xdr:cNvPr id="283" name="直線コネクタ 282"/>
        <xdr:cNvCxnSpPr/>
      </xdr:nvCxnSpPr>
      <xdr:spPr>
        <a:xfrm flipV="1">
          <a:off x="2019300" y="142113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84"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85"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86" name="n_3aveValue【福祉施設】&#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12082</xdr:rowOff>
    </xdr:from>
    <xdr:ext cx="405111" cy="259045"/>
    <xdr:sp macro="" textlink="">
      <xdr:nvSpPr>
        <xdr:cNvPr id="287" name="n_1mainValue【福祉施設】&#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88" name="n_2mainValue【福祉施設】&#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65422</xdr:rowOff>
    </xdr:from>
    <xdr:ext cx="405111" cy="259045"/>
    <xdr:sp macro="" textlink="">
      <xdr:nvSpPr>
        <xdr:cNvPr id="289" name="n_3mainValue【福祉施設】&#10;有形固定資産減価償却率"/>
        <xdr:cNvSpPr txBox="1"/>
      </xdr:nvSpPr>
      <xdr:spPr>
        <a:xfrm>
          <a:off x="18167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0" name="直線コネクタ 29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1" name="テキスト ボックス 30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4" name="直線コネクタ 30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5" name="テキスト ボックス 30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09" name="直線コネクタ 308"/>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0"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1" name="直線コネクタ 310"/>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2"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3" name="直線コネクタ 312"/>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14"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15" name="フローチャート: 判断 314"/>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16" name="フローチャート: 判断 315"/>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17" name="フローチャート: 判断 316"/>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18" name="フローチャート: 判断 317"/>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139891</xdr:rowOff>
    </xdr:from>
    <xdr:to>
      <xdr:col>55</xdr:col>
      <xdr:colOff>50800</xdr:colOff>
      <xdr:row>85</xdr:row>
      <xdr:rowOff>70041</xdr:rowOff>
    </xdr:to>
    <xdr:sp macro="" textlink="">
      <xdr:nvSpPr>
        <xdr:cNvPr id="324" name="楕円 323"/>
        <xdr:cNvSpPr/>
      </xdr:nvSpPr>
      <xdr:spPr>
        <a:xfrm>
          <a:off x="10426700" y="145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117175</xdr:rowOff>
    </xdr:from>
    <xdr:ext cx="469744" cy="259045"/>
    <xdr:sp macro="" textlink="">
      <xdr:nvSpPr>
        <xdr:cNvPr id="325" name="【福祉施設】&#10;一人当たり面積該当値テキスト"/>
        <xdr:cNvSpPr txBox="1"/>
      </xdr:nvSpPr>
      <xdr:spPr>
        <a:xfrm>
          <a:off x="10515600"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139319</xdr:rowOff>
    </xdr:from>
    <xdr:to>
      <xdr:col>50</xdr:col>
      <xdr:colOff>165100</xdr:colOff>
      <xdr:row>85</xdr:row>
      <xdr:rowOff>69469</xdr:rowOff>
    </xdr:to>
    <xdr:sp macro="" textlink="">
      <xdr:nvSpPr>
        <xdr:cNvPr id="326" name="楕円 325"/>
        <xdr:cNvSpPr/>
      </xdr:nvSpPr>
      <xdr:spPr>
        <a:xfrm>
          <a:off x="9588500" y="145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18669</xdr:rowOff>
    </xdr:from>
    <xdr:to>
      <xdr:col>55</xdr:col>
      <xdr:colOff>0</xdr:colOff>
      <xdr:row>85</xdr:row>
      <xdr:rowOff>19241</xdr:rowOff>
    </xdr:to>
    <xdr:cxnSp macro="">
      <xdr:nvCxnSpPr>
        <xdr:cNvPr id="327" name="直線コネクタ 326"/>
        <xdr:cNvCxnSpPr/>
      </xdr:nvCxnSpPr>
      <xdr:spPr>
        <a:xfrm>
          <a:off x="9639300" y="1459191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138748</xdr:rowOff>
    </xdr:from>
    <xdr:to>
      <xdr:col>46</xdr:col>
      <xdr:colOff>38100</xdr:colOff>
      <xdr:row>85</xdr:row>
      <xdr:rowOff>68898</xdr:rowOff>
    </xdr:to>
    <xdr:sp macro="" textlink="">
      <xdr:nvSpPr>
        <xdr:cNvPr id="328" name="楕円 327"/>
        <xdr:cNvSpPr/>
      </xdr:nvSpPr>
      <xdr:spPr>
        <a:xfrm>
          <a:off x="8699500" y="1454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18098</xdr:rowOff>
    </xdr:from>
    <xdr:to>
      <xdr:col>50</xdr:col>
      <xdr:colOff>114300</xdr:colOff>
      <xdr:row>85</xdr:row>
      <xdr:rowOff>18669</xdr:rowOff>
    </xdr:to>
    <xdr:cxnSp macro="">
      <xdr:nvCxnSpPr>
        <xdr:cNvPr id="329" name="直線コネクタ 328"/>
        <xdr:cNvCxnSpPr/>
      </xdr:nvCxnSpPr>
      <xdr:spPr>
        <a:xfrm>
          <a:off x="8750300" y="1459134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111888</xdr:rowOff>
    </xdr:from>
    <xdr:to>
      <xdr:col>41</xdr:col>
      <xdr:colOff>101600</xdr:colOff>
      <xdr:row>85</xdr:row>
      <xdr:rowOff>42038</xdr:rowOff>
    </xdr:to>
    <xdr:sp macro="" textlink="">
      <xdr:nvSpPr>
        <xdr:cNvPr id="330" name="楕円 329"/>
        <xdr:cNvSpPr/>
      </xdr:nvSpPr>
      <xdr:spPr>
        <a:xfrm>
          <a:off x="7810500" y="1451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162688</xdr:rowOff>
    </xdr:from>
    <xdr:to>
      <xdr:col>45</xdr:col>
      <xdr:colOff>177800</xdr:colOff>
      <xdr:row>85</xdr:row>
      <xdr:rowOff>18098</xdr:rowOff>
    </xdr:to>
    <xdr:cxnSp macro="">
      <xdr:nvCxnSpPr>
        <xdr:cNvPr id="331" name="直線コネクタ 330"/>
        <xdr:cNvCxnSpPr/>
      </xdr:nvCxnSpPr>
      <xdr:spPr>
        <a:xfrm>
          <a:off x="7861300" y="14564488"/>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2"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3"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47452</xdr:rowOff>
    </xdr:from>
    <xdr:ext cx="469744" cy="259045"/>
    <xdr:sp macro="" textlink="">
      <xdr:nvSpPr>
        <xdr:cNvPr id="334" name="n_3aveValue【福祉施設】&#10;一人当たり面積"/>
        <xdr:cNvSpPr txBox="1"/>
      </xdr:nvSpPr>
      <xdr:spPr>
        <a:xfrm>
          <a:off x="7626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60596</xdr:rowOff>
    </xdr:from>
    <xdr:ext cx="469744" cy="259045"/>
    <xdr:sp macro="" textlink="">
      <xdr:nvSpPr>
        <xdr:cNvPr id="335" name="n_1mainValue【福祉施設】&#10;一人当たり面積"/>
        <xdr:cNvSpPr txBox="1"/>
      </xdr:nvSpPr>
      <xdr:spPr>
        <a:xfrm>
          <a:off x="9391727" y="1463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60025</xdr:rowOff>
    </xdr:from>
    <xdr:ext cx="469744" cy="259045"/>
    <xdr:sp macro="" textlink="">
      <xdr:nvSpPr>
        <xdr:cNvPr id="336" name="n_2mainValue【福祉施設】&#10;一人当たり面積"/>
        <xdr:cNvSpPr txBox="1"/>
      </xdr:nvSpPr>
      <xdr:spPr>
        <a:xfrm>
          <a:off x="8515427" y="1463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58565</xdr:rowOff>
    </xdr:from>
    <xdr:ext cx="469744" cy="259045"/>
    <xdr:sp macro="" textlink="">
      <xdr:nvSpPr>
        <xdr:cNvPr id="337" name="n_3mainValue【福祉施設】&#10;一人当たり面積"/>
        <xdr:cNvSpPr txBox="1"/>
      </xdr:nvSpPr>
      <xdr:spPr>
        <a:xfrm>
          <a:off x="7626427" y="1428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8" name="直線コネクタ 34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9" name="テキスト ボックス 34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0" name="直線コネクタ 34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1" name="テキスト ボックス 35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2" name="直線コネクタ 35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3" name="テキスト ボックス 35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4" name="直線コネクタ 35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5" name="テキスト ボックス 35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6" name="直線コネクタ 35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7" name="テキスト ボックス 35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8" name="直線コネクタ 35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9" name="テキスト ボックス 35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3" name="直線コネクタ 362"/>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64"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65" name="直線コネクタ 364"/>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66"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67" name="直線コネクタ 366"/>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12354</xdr:rowOff>
    </xdr:from>
    <xdr:ext cx="405111" cy="259045"/>
    <xdr:sp macro="" textlink="">
      <xdr:nvSpPr>
        <xdr:cNvPr id="368" name="【市民会館】&#10;有形固定資産減価償却率平均値テキスト"/>
        <xdr:cNvSpPr txBox="1"/>
      </xdr:nvSpPr>
      <xdr:spPr>
        <a:xfrm>
          <a:off x="4673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69" name="フローチャート: 判断 368"/>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0" name="フローチャート: 判断 36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1" name="フローチャート: 判断 370"/>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2" name="フローチャート: 判断 371"/>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98879</xdr:rowOff>
    </xdr:from>
    <xdr:to>
      <xdr:col>24</xdr:col>
      <xdr:colOff>114300</xdr:colOff>
      <xdr:row>106</xdr:row>
      <xdr:rowOff>29029</xdr:rowOff>
    </xdr:to>
    <xdr:sp macro="" textlink="">
      <xdr:nvSpPr>
        <xdr:cNvPr id="378" name="楕円 377"/>
        <xdr:cNvSpPr/>
      </xdr:nvSpPr>
      <xdr:spPr>
        <a:xfrm>
          <a:off x="4584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77306</xdr:rowOff>
    </xdr:from>
    <xdr:ext cx="405111" cy="259045"/>
    <xdr:sp macro="" textlink="">
      <xdr:nvSpPr>
        <xdr:cNvPr id="379" name="【市民会館】&#10;有形固定資産減価償却率該当値テキスト"/>
        <xdr:cNvSpPr txBox="1"/>
      </xdr:nvSpPr>
      <xdr:spPr>
        <a:xfrm>
          <a:off x="4673600"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66221</xdr:rowOff>
    </xdr:from>
    <xdr:to>
      <xdr:col>20</xdr:col>
      <xdr:colOff>38100</xdr:colOff>
      <xdr:row>105</xdr:row>
      <xdr:rowOff>167821</xdr:rowOff>
    </xdr:to>
    <xdr:sp macro="" textlink="">
      <xdr:nvSpPr>
        <xdr:cNvPr id="380" name="楕円 379"/>
        <xdr:cNvSpPr/>
      </xdr:nvSpPr>
      <xdr:spPr>
        <a:xfrm>
          <a:off x="3746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117021</xdr:rowOff>
    </xdr:from>
    <xdr:to>
      <xdr:col>24</xdr:col>
      <xdr:colOff>63500</xdr:colOff>
      <xdr:row>105</xdr:row>
      <xdr:rowOff>149679</xdr:rowOff>
    </xdr:to>
    <xdr:cxnSp macro="">
      <xdr:nvCxnSpPr>
        <xdr:cNvPr id="381" name="直線コネクタ 380"/>
        <xdr:cNvCxnSpPr/>
      </xdr:nvCxnSpPr>
      <xdr:spPr>
        <a:xfrm>
          <a:off x="3797300" y="181192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121738</xdr:rowOff>
    </xdr:from>
    <xdr:to>
      <xdr:col>15</xdr:col>
      <xdr:colOff>101600</xdr:colOff>
      <xdr:row>106</xdr:row>
      <xdr:rowOff>51888</xdr:rowOff>
    </xdr:to>
    <xdr:sp macro="" textlink="">
      <xdr:nvSpPr>
        <xdr:cNvPr id="382" name="楕円 381"/>
        <xdr:cNvSpPr/>
      </xdr:nvSpPr>
      <xdr:spPr>
        <a:xfrm>
          <a:off x="2857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117021</xdr:rowOff>
    </xdr:from>
    <xdr:to>
      <xdr:col>19</xdr:col>
      <xdr:colOff>177800</xdr:colOff>
      <xdr:row>106</xdr:row>
      <xdr:rowOff>1088</xdr:rowOff>
    </xdr:to>
    <xdr:cxnSp macro="">
      <xdr:nvCxnSpPr>
        <xdr:cNvPr id="383" name="直線コネクタ 382"/>
        <xdr:cNvCxnSpPr/>
      </xdr:nvCxnSpPr>
      <xdr:spPr>
        <a:xfrm flipV="1">
          <a:off x="2908300" y="18119271"/>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22134</xdr:rowOff>
    </xdr:from>
    <xdr:to>
      <xdr:col>10</xdr:col>
      <xdr:colOff>165100</xdr:colOff>
      <xdr:row>105</xdr:row>
      <xdr:rowOff>123734</xdr:rowOff>
    </xdr:to>
    <xdr:sp macro="" textlink="">
      <xdr:nvSpPr>
        <xdr:cNvPr id="384" name="楕円 383"/>
        <xdr:cNvSpPr/>
      </xdr:nvSpPr>
      <xdr:spPr>
        <a:xfrm>
          <a:off x="1968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72934</xdr:rowOff>
    </xdr:from>
    <xdr:to>
      <xdr:col>15</xdr:col>
      <xdr:colOff>50800</xdr:colOff>
      <xdr:row>106</xdr:row>
      <xdr:rowOff>1088</xdr:rowOff>
    </xdr:to>
    <xdr:cxnSp macro="">
      <xdr:nvCxnSpPr>
        <xdr:cNvPr id="385" name="直線コネクタ 384"/>
        <xdr:cNvCxnSpPr/>
      </xdr:nvCxnSpPr>
      <xdr:spPr>
        <a:xfrm>
          <a:off x="2019300" y="18075184"/>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86"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87"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88"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158948</xdr:rowOff>
    </xdr:from>
    <xdr:ext cx="405111" cy="259045"/>
    <xdr:sp macro="" textlink="">
      <xdr:nvSpPr>
        <xdr:cNvPr id="389" name="n_1mainValue【市民会館】&#10;有形固定資産減価償却率"/>
        <xdr:cNvSpPr txBox="1"/>
      </xdr:nvSpPr>
      <xdr:spPr>
        <a:xfrm>
          <a:off x="3582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43015</xdr:rowOff>
    </xdr:from>
    <xdr:ext cx="405111" cy="259045"/>
    <xdr:sp macro="" textlink="">
      <xdr:nvSpPr>
        <xdr:cNvPr id="390" name="n_2mainValue【市民会館】&#10;有形固定資産減価償却率"/>
        <xdr:cNvSpPr txBox="1"/>
      </xdr:nvSpPr>
      <xdr:spPr>
        <a:xfrm>
          <a:off x="2705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114861</xdr:rowOff>
    </xdr:from>
    <xdr:ext cx="405111" cy="259045"/>
    <xdr:sp macro="" textlink="">
      <xdr:nvSpPr>
        <xdr:cNvPr id="391" name="n_3mainValue【市民会館】&#10;有形固定資産減価償却率"/>
        <xdr:cNvSpPr txBox="1"/>
      </xdr:nvSpPr>
      <xdr:spPr>
        <a:xfrm>
          <a:off x="1816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15" name="直線コネクタ 414"/>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16"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17" name="直線コネクタ 416"/>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18"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19" name="直線コネクタ 418"/>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0"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1" name="フローチャート: 判断 420"/>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2" name="フローチャート: 判断 421"/>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3" name="フローチャート: 判断 422"/>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24" name="フローチャート: 判断 423"/>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30" name="楕円 429"/>
        <xdr:cNvSpPr/>
      </xdr:nvSpPr>
      <xdr:spPr>
        <a:xfrm>
          <a:off x="10426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83838</xdr:rowOff>
    </xdr:from>
    <xdr:ext cx="469744" cy="259045"/>
    <xdr:sp macro="" textlink="">
      <xdr:nvSpPr>
        <xdr:cNvPr id="431" name="【市民会館】&#10;一人当たり面積該当値テキスト"/>
        <xdr:cNvSpPr txBox="1"/>
      </xdr:nvSpPr>
      <xdr:spPr>
        <a:xfrm>
          <a:off x="10515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101600</xdr:rowOff>
    </xdr:from>
    <xdr:to>
      <xdr:col>50</xdr:col>
      <xdr:colOff>165100</xdr:colOff>
      <xdr:row>106</xdr:row>
      <xdr:rowOff>31750</xdr:rowOff>
    </xdr:to>
    <xdr:sp macro="" textlink="">
      <xdr:nvSpPr>
        <xdr:cNvPr id="432" name="楕円 431"/>
        <xdr:cNvSpPr/>
      </xdr:nvSpPr>
      <xdr:spPr>
        <a:xfrm>
          <a:off x="9588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152400</xdr:rowOff>
    </xdr:from>
    <xdr:to>
      <xdr:col>55</xdr:col>
      <xdr:colOff>0</xdr:colOff>
      <xdr:row>105</xdr:row>
      <xdr:rowOff>156211</xdr:rowOff>
    </xdr:to>
    <xdr:cxnSp macro="">
      <xdr:nvCxnSpPr>
        <xdr:cNvPr id="433" name="直線コネクタ 432"/>
        <xdr:cNvCxnSpPr/>
      </xdr:nvCxnSpPr>
      <xdr:spPr>
        <a:xfrm>
          <a:off x="9639300" y="18154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101600</xdr:rowOff>
    </xdr:from>
    <xdr:to>
      <xdr:col>46</xdr:col>
      <xdr:colOff>38100</xdr:colOff>
      <xdr:row>106</xdr:row>
      <xdr:rowOff>31750</xdr:rowOff>
    </xdr:to>
    <xdr:sp macro="" textlink="">
      <xdr:nvSpPr>
        <xdr:cNvPr id="434" name="楕円 433"/>
        <xdr:cNvSpPr/>
      </xdr:nvSpPr>
      <xdr:spPr>
        <a:xfrm>
          <a:off x="8699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152400</xdr:rowOff>
    </xdr:from>
    <xdr:to>
      <xdr:col>50</xdr:col>
      <xdr:colOff>114300</xdr:colOff>
      <xdr:row>105</xdr:row>
      <xdr:rowOff>152400</xdr:rowOff>
    </xdr:to>
    <xdr:cxnSp macro="">
      <xdr:nvCxnSpPr>
        <xdr:cNvPr id="435" name="直線コネクタ 434"/>
        <xdr:cNvCxnSpPr/>
      </xdr:nvCxnSpPr>
      <xdr:spPr>
        <a:xfrm>
          <a:off x="8750300" y="1815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29211</xdr:rowOff>
    </xdr:from>
    <xdr:to>
      <xdr:col>41</xdr:col>
      <xdr:colOff>101600</xdr:colOff>
      <xdr:row>99</xdr:row>
      <xdr:rowOff>130811</xdr:rowOff>
    </xdr:to>
    <xdr:sp macro="" textlink="">
      <xdr:nvSpPr>
        <xdr:cNvPr id="436" name="楕円 435"/>
        <xdr:cNvSpPr/>
      </xdr:nvSpPr>
      <xdr:spPr>
        <a:xfrm>
          <a:off x="7810500" y="170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80011</xdr:rowOff>
    </xdr:from>
    <xdr:to>
      <xdr:col>45</xdr:col>
      <xdr:colOff>177800</xdr:colOff>
      <xdr:row>105</xdr:row>
      <xdr:rowOff>152400</xdr:rowOff>
    </xdr:to>
    <xdr:cxnSp macro="">
      <xdr:nvCxnSpPr>
        <xdr:cNvPr id="437" name="直線コネクタ 436"/>
        <xdr:cNvCxnSpPr/>
      </xdr:nvCxnSpPr>
      <xdr:spPr>
        <a:xfrm>
          <a:off x="7861300" y="17053561"/>
          <a:ext cx="889000" cy="110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38"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39"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40"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22877</xdr:rowOff>
    </xdr:from>
    <xdr:ext cx="469744" cy="259045"/>
    <xdr:sp macro="" textlink="">
      <xdr:nvSpPr>
        <xdr:cNvPr id="441" name="n_1mainValue【市民会館】&#10;一人当たり面積"/>
        <xdr:cNvSpPr txBox="1"/>
      </xdr:nvSpPr>
      <xdr:spPr>
        <a:xfrm>
          <a:off x="93917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22877</xdr:rowOff>
    </xdr:from>
    <xdr:ext cx="469744" cy="259045"/>
    <xdr:sp macro="" textlink="">
      <xdr:nvSpPr>
        <xdr:cNvPr id="442" name="n_2mainValue【市民会館】&#10;一人当たり面積"/>
        <xdr:cNvSpPr txBox="1"/>
      </xdr:nvSpPr>
      <xdr:spPr>
        <a:xfrm>
          <a:off x="8515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97</xdr:row>
      <xdr:rowOff>147338</xdr:rowOff>
    </xdr:from>
    <xdr:ext cx="469744" cy="259045"/>
    <xdr:sp macro="" textlink="">
      <xdr:nvSpPr>
        <xdr:cNvPr id="443" name="n_3mainValue【市民会館】&#10;一人当たり面積"/>
        <xdr:cNvSpPr txBox="1"/>
      </xdr:nvSpPr>
      <xdr:spPr>
        <a:xfrm>
          <a:off x="7626427" y="1677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69" name="直線コネクタ 468"/>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0"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1" name="直線コネクタ 470"/>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2"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3" name="直線コネクタ 472"/>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74"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75" name="フローチャート: 判断 474"/>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76" name="フローチャート: 判断 475"/>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77" name="フローチャート: 判断 476"/>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78" name="フローチャート: 判断 477"/>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35197</xdr:rowOff>
    </xdr:from>
    <xdr:to>
      <xdr:col>76</xdr:col>
      <xdr:colOff>165100</xdr:colOff>
      <xdr:row>36</xdr:row>
      <xdr:rowOff>136797</xdr:rowOff>
    </xdr:to>
    <xdr:sp macro="" textlink="">
      <xdr:nvSpPr>
        <xdr:cNvPr id="484" name="楕円 483"/>
        <xdr:cNvSpPr/>
      </xdr:nvSpPr>
      <xdr:spPr>
        <a:xfrm>
          <a:off x="14541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145160</xdr:rowOff>
    </xdr:from>
    <xdr:ext cx="405111" cy="259045"/>
    <xdr:sp macro="" textlink="">
      <xdr:nvSpPr>
        <xdr:cNvPr id="485"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486" name="n_2aveValue【一般廃棄物処理施設】&#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87"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153324</xdr:rowOff>
    </xdr:from>
    <xdr:ext cx="405111" cy="259045"/>
    <xdr:sp macro="" textlink="">
      <xdr:nvSpPr>
        <xdr:cNvPr id="488" name="n_2mainValue【一般廃棄物処理施設】&#10;有形固定資産減価償却率"/>
        <xdr:cNvSpPr txBox="1"/>
      </xdr:nvSpPr>
      <xdr:spPr>
        <a:xfrm>
          <a:off x="14389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9" name="正方形/長方形 4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0" name="正方形/長方形 4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1" name="正方形/長方形 4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2" name="正方形/長方形 4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3" name="正方形/長方形 4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4" name="正方形/長方形 4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5" name="正方形/長方形 4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6" name="正方形/長方形 4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7" name="テキスト ボックス 4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8" name="直線コネクタ 4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9" name="直線コネクタ 49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0" name="テキスト ボックス 49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1" name="直線コネクタ 50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02" name="テキスト ボックス 50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3" name="直線コネクタ 50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04" name="テキスト ボックス 50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5" name="直線コネクタ 50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06" name="テキスト ボックス 50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7" name="直線コネクタ 50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08" name="テキスト ボックス 50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9" name="直線コネクタ 50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0" name="テキスト ボックス 50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1" name="直線コネクタ 5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2" name="テキスト ボックス 51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14" name="直線コネクタ 513"/>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15"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16" name="直線コネクタ 515"/>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17"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18" name="直線コネクタ 517"/>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19"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20" name="フローチャート: 判断 519"/>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21" name="フローチャート: 判断 520"/>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22" name="フローチャート: 判断 521"/>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23" name="フローチャート: 判断 522"/>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4" name="テキスト ボックス 5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144396</xdr:rowOff>
    </xdr:from>
    <xdr:to>
      <xdr:col>107</xdr:col>
      <xdr:colOff>101600</xdr:colOff>
      <xdr:row>39</xdr:row>
      <xdr:rowOff>74546</xdr:rowOff>
    </xdr:to>
    <xdr:sp macro="" textlink="">
      <xdr:nvSpPr>
        <xdr:cNvPr id="529" name="楕円 528"/>
        <xdr:cNvSpPr/>
      </xdr:nvSpPr>
      <xdr:spPr>
        <a:xfrm>
          <a:off x="20383500" y="66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86282</xdr:rowOff>
    </xdr:from>
    <xdr:ext cx="534377" cy="259045"/>
    <xdr:sp macro="" textlink="">
      <xdr:nvSpPr>
        <xdr:cNvPr id="530"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531"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32"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91073</xdr:rowOff>
    </xdr:from>
    <xdr:ext cx="599010" cy="259045"/>
    <xdr:sp macro="" textlink="">
      <xdr:nvSpPr>
        <xdr:cNvPr id="533" name="n_2mainValue【一般廃棄物処理施設】&#10;一人当たり有形固定資産（償却資産）額"/>
        <xdr:cNvSpPr txBox="1"/>
      </xdr:nvSpPr>
      <xdr:spPr>
        <a:xfrm>
          <a:off x="20134795" y="643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4" name="正方形/長方形 5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5" name="正方形/長方形 5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6" name="正方形/長方形 5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7" name="正方形/長方形 5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8" name="正方形/長方形 5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9" name="正方形/長方形 5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0" name="正方形/長方形 5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4" name="直線コネクタ 54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5" name="テキスト ボックス 54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6" name="直線コネクタ 54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7" name="テキスト ボックス 54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8" name="直線コネクタ 54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9" name="テキスト ボックス 54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0" name="直線コネクタ 54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1" name="テキスト ボックス 55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2" name="直線コネクタ 55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3" name="テキスト ボックス 55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4" name="直線コネクタ 55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5" name="テキスト ボックス 55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6" name="直線コネクタ 5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7" name="テキスト ボックス 55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59" name="直線コネクタ 558"/>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6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61" name="直線コネクタ 56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62"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63" name="直線コネクタ 562"/>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64" name="【保健センター・保健所】&#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65" name="フローチャート: 判断 564"/>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66" name="フローチャート: 判断 565"/>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67" name="フローチャート: 判断 566"/>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68" name="フローチャート: 判断 567"/>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9" name="テキスト ボックス 5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0" name="テキスト ボックス 5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1" name="テキスト ボックス 5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2" name="テキスト ボックス 5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3" name="テキスト ボックス 5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574" name="楕円 573"/>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575" name="【保健センター・保健所】&#10;有形固定資産減価償却率該当値テキスト"/>
        <xdr:cNvSpPr txBox="1"/>
      </xdr:nvSpPr>
      <xdr:spPr>
        <a:xfrm>
          <a:off x="16357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128815</xdr:rowOff>
    </xdr:from>
    <xdr:to>
      <xdr:col>81</xdr:col>
      <xdr:colOff>101600</xdr:colOff>
      <xdr:row>61</xdr:row>
      <xdr:rowOff>58965</xdr:rowOff>
    </xdr:to>
    <xdr:sp macro="" textlink="">
      <xdr:nvSpPr>
        <xdr:cNvPr id="576" name="楕円 575"/>
        <xdr:cNvSpPr/>
      </xdr:nvSpPr>
      <xdr:spPr>
        <a:xfrm>
          <a:off x="15430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61</xdr:row>
      <xdr:rowOff>8165</xdr:rowOff>
    </xdr:to>
    <xdr:cxnSp macro="">
      <xdr:nvCxnSpPr>
        <xdr:cNvPr id="577" name="直線コネクタ 576"/>
        <xdr:cNvCxnSpPr/>
      </xdr:nvCxnSpPr>
      <xdr:spPr>
        <a:xfrm flipV="1">
          <a:off x="15481300" y="1043559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166370</xdr:rowOff>
    </xdr:from>
    <xdr:to>
      <xdr:col>76</xdr:col>
      <xdr:colOff>165100</xdr:colOff>
      <xdr:row>61</xdr:row>
      <xdr:rowOff>96520</xdr:rowOff>
    </xdr:to>
    <xdr:sp macro="" textlink="">
      <xdr:nvSpPr>
        <xdr:cNvPr id="578" name="楕円 577"/>
        <xdr:cNvSpPr/>
      </xdr:nvSpPr>
      <xdr:spPr>
        <a:xfrm>
          <a:off x="1454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8165</xdr:rowOff>
    </xdr:from>
    <xdr:to>
      <xdr:col>81</xdr:col>
      <xdr:colOff>50800</xdr:colOff>
      <xdr:row>61</xdr:row>
      <xdr:rowOff>45720</xdr:rowOff>
    </xdr:to>
    <xdr:cxnSp macro="">
      <xdr:nvCxnSpPr>
        <xdr:cNvPr id="579" name="直線コネクタ 578"/>
        <xdr:cNvCxnSpPr/>
      </xdr:nvCxnSpPr>
      <xdr:spPr>
        <a:xfrm flipV="1">
          <a:off x="14592300" y="1046661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32476</xdr:rowOff>
    </xdr:from>
    <xdr:to>
      <xdr:col>72</xdr:col>
      <xdr:colOff>38100</xdr:colOff>
      <xdr:row>61</xdr:row>
      <xdr:rowOff>134076</xdr:rowOff>
    </xdr:to>
    <xdr:sp macro="" textlink="">
      <xdr:nvSpPr>
        <xdr:cNvPr id="580" name="楕円 579"/>
        <xdr:cNvSpPr/>
      </xdr:nvSpPr>
      <xdr:spPr>
        <a:xfrm>
          <a:off x="13652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45720</xdr:rowOff>
    </xdr:from>
    <xdr:to>
      <xdr:col>76</xdr:col>
      <xdr:colOff>114300</xdr:colOff>
      <xdr:row>61</xdr:row>
      <xdr:rowOff>83276</xdr:rowOff>
    </xdr:to>
    <xdr:cxnSp macro="">
      <xdr:nvCxnSpPr>
        <xdr:cNvPr id="581" name="直線コネクタ 580"/>
        <xdr:cNvCxnSpPr/>
      </xdr:nvCxnSpPr>
      <xdr:spPr>
        <a:xfrm flipV="1">
          <a:off x="13703300" y="105041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582"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583"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109781</xdr:rowOff>
    </xdr:from>
    <xdr:ext cx="405111" cy="259045"/>
    <xdr:sp macro="" textlink="">
      <xdr:nvSpPr>
        <xdr:cNvPr id="584"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50092</xdr:rowOff>
    </xdr:from>
    <xdr:ext cx="405111" cy="259045"/>
    <xdr:sp macro="" textlink="">
      <xdr:nvSpPr>
        <xdr:cNvPr id="585" name="n_1mainValue【保健センター・保健所】&#10;有形固定資産減価償却率"/>
        <xdr:cNvSpPr txBox="1"/>
      </xdr:nvSpPr>
      <xdr:spPr>
        <a:xfrm>
          <a:off x="15266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87647</xdr:rowOff>
    </xdr:from>
    <xdr:ext cx="405111" cy="259045"/>
    <xdr:sp macro="" textlink="">
      <xdr:nvSpPr>
        <xdr:cNvPr id="586" name="n_2mainValue【保健センター・保健所】&#10;有形固定資産減価償却率"/>
        <xdr:cNvSpPr txBox="1"/>
      </xdr:nvSpPr>
      <xdr:spPr>
        <a:xfrm>
          <a:off x="14389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125203</xdr:rowOff>
    </xdr:from>
    <xdr:ext cx="405111" cy="259045"/>
    <xdr:sp macro="" textlink="">
      <xdr:nvSpPr>
        <xdr:cNvPr id="587" name="n_3mainValue【保健センター・保健所】&#10;有形固定資産減価償却率"/>
        <xdr:cNvSpPr txBox="1"/>
      </xdr:nvSpPr>
      <xdr:spPr>
        <a:xfrm>
          <a:off x="13500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8" name="正方形/長方形 5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9" name="正方形/長方形 5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0" name="正方形/長方形 5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1" name="正方形/長方形 5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2" name="正方形/長方形 5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3" name="正方形/長方形 5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4" name="正方形/長方形 5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5" name="正方形/長方形 5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6" name="テキスト ボックス 5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7" name="直線コネクタ 5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8" name="直線コネクタ 5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9" name="テキスト ボックス 5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0" name="直線コネクタ 5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1" name="テキスト ボックス 6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2" name="直線コネクタ 6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3" name="テキスト ボックス 6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4" name="直線コネクタ 6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5" name="テキスト ボックス 6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6" name="直線コネクタ 6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7" name="テキスト ボックス 6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11" name="直線コネクタ 610"/>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12"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13" name="直線コネクタ 612"/>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14"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15" name="直線コネクタ 614"/>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16" name="【保健センター・保健所】&#10;一人当たり面積平均値テキスト"/>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17" name="フローチャート: 判断 616"/>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18" name="フローチャート: 判断 617"/>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19" name="フローチャート: 判断 618"/>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20" name="フローチャート: 判断 619"/>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26" name="楕円 625"/>
        <xdr:cNvSpPr/>
      </xdr:nvSpPr>
      <xdr:spPr>
        <a:xfrm>
          <a:off x="22110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128287</xdr:rowOff>
    </xdr:from>
    <xdr:ext cx="469744" cy="259045"/>
    <xdr:sp macro="" textlink="">
      <xdr:nvSpPr>
        <xdr:cNvPr id="627" name="【保健センター・保健所】&#10;一人当たり面積該当値テキスト"/>
        <xdr:cNvSpPr txBox="1"/>
      </xdr:nvSpPr>
      <xdr:spPr>
        <a:xfrm>
          <a:off x="22199600" y="1058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105410</xdr:rowOff>
    </xdr:from>
    <xdr:to>
      <xdr:col>112</xdr:col>
      <xdr:colOff>38100</xdr:colOff>
      <xdr:row>63</xdr:row>
      <xdr:rowOff>35560</xdr:rowOff>
    </xdr:to>
    <xdr:sp macro="" textlink="">
      <xdr:nvSpPr>
        <xdr:cNvPr id="628" name="楕円 627"/>
        <xdr:cNvSpPr/>
      </xdr:nvSpPr>
      <xdr:spPr>
        <a:xfrm>
          <a:off x="21272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156210</xdr:rowOff>
    </xdr:from>
    <xdr:to>
      <xdr:col>116</xdr:col>
      <xdr:colOff>63500</xdr:colOff>
      <xdr:row>62</xdr:row>
      <xdr:rowOff>156210</xdr:rowOff>
    </xdr:to>
    <xdr:cxnSp macro="">
      <xdr:nvCxnSpPr>
        <xdr:cNvPr id="629" name="直線コネクタ 628"/>
        <xdr:cNvCxnSpPr/>
      </xdr:nvCxnSpPr>
      <xdr:spPr>
        <a:xfrm>
          <a:off x="21323300" y="107861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630" name="楕円 629"/>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156210</xdr:rowOff>
    </xdr:to>
    <xdr:cxnSp macro="">
      <xdr:nvCxnSpPr>
        <xdr:cNvPr id="631" name="直線コネクタ 630"/>
        <xdr:cNvCxnSpPr/>
      </xdr:nvCxnSpPr>
      <xdr:spPr>
        <a:xfrm>
          <a:off x="20434300" y="1078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32" name="楕円 631"/>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633" name="直線コネクタ 632"/>
        <xdr:cNvCxnSpPr/>
      </xdr:nvCxnSpPr>
      <xdr:spPr>
        <a:xfrm>
          <a:off x="19545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634" name="n_1ave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35" name="n_2ave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83837</xdr:rowOff>
    </xdr:from>
    <xdr:ext cx="469744" cy="259045"/>
    <xdr:sp macro="" textlink="">
      <xdr:nvSpPr>
        <xdr:cNvPr id="636" name="n_3aveValue【保健センター・保健所】&#10;一人当たり面積"/>
        <xdr:cNvSpPr txBox="1"/>
      </xdr:nvSpPr>
      <xdr:spPr>
        <a:xfrm>
          <a:off x="19310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52087</xdr:rowOff>
    </xdr:from>
    <xdr:ext cx="469744" cy="259045"/>
    <xdr:sp macro="" textlink="">
      <xdr:nvSpPr>
        <xdr:cNvPr id="637" name="n_1main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48277</xdr:rowOff>
    </xdr:from>
    <xdr:ext cx="469744" cy="259045"/>
    <xdr:sp macro="" textlink="">
      <xdr:nvSpPr>
        <xdr:cNvPr id="638" name="n_2mainValue【保健センター・保健所】&#10;一人当たり面積"/>
        <xdr:cNvSpPr txBox="1"/>
      </xdr:nvSpPr>
      <xdr:spPr>
        <a:xfrm>
          <a:off x="20199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39" name="n_3main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0" name="正方形/長方形 6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1" name="正方形/長方形 6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2" name="正方形/長方形 6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3" name="正方形/長方形 6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4" name="正方形/長方形 6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5" name="正方形/長方形 6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6" name="正方形/長方形 6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正方形/長方形 6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8" name="テキスト ボックス 6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9" name="直線コネクタ 6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50" name="テキスト ボックス 6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1" name="直線コネクタ 6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52" name="テキスト ボックス 65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3" name="直線コネクタ 6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4" name="テキスト ボックス 6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5" name="直線コネクタ 6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6" name="テキスト ボックス 6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7" name="直線コネクタ 6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8" name="テキスト ボックス 6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9" name="直線コネクタ 6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60" name="テキスト ボックス 65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1" name="直線コネクタ 6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2" name="テキスト ボックス 66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64" name="直線コネクタ 663"/>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65"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66" name="直線コネクタ 665"/>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67"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68" name="直線コネクタ 667"/>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69"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70" name="フローチャート: 判断 669"/>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71" name="フローチャート: 判断 670"/>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72" name="フローチャート: 判断 671"/>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73" name="フローチャート: 判断 672"/>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4" name="テキスト ボックス 6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5" name="テキスト ボックス 6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6" name="テキスト ボックス 6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7" name="テキスト ボックス 6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8" name="テキスト ボックス 6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679" name="楕円 678"/>
        <xdr:cNvSpPr/>
      </xdr:nvSpPr>
      <xdr:spPr>
        <a:xfrm>
          <a:off x="16268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680" name="【消防施設】&#10;有形固定資産減価償却率該当値テキスト"/>
        <xdr:cNvSpPr txBox="1"/>
      </xdr:nvSpPr>
      <xdr:spPr>
        <a:xfrm>
          <a:off x="16357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166370</xdr:rowOff>
    </xdr:from>
    <xdr:to>
      <xdr:col>81</xdr:col>
      <xdr:colOff>101600</xdr:colOff>
      <xdr:row>84</xdr:row>
      <xdr:rowOff>96520</xdr:rowOff>
    </xdr:to>
    <xdr:sp macro="" textlink="">
      <xdr:nvSpPr>
        <xdr:cNvPr id="681" name="楕円 680"/>
        <xdr:cNvSpPr/>
      </xdr:nvSpPr>
      <xdr:spPr>
        <a:xfrm>
          <a:off x="15430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84</xdr:row>
      <xdr:rowOff>45720</xdr:rowOff>
    </xdr:to>
    <xdr:cxnSp macro="">
      <xdr:nvCxnSpPr>
        <xdr:cNvPr id="682" name="直線コネクタ 681"/>
        <xdr:cNvCxnSpPr/>
      </xdr:nvCxnSpPr>
      <xdr:spPr>
        <a:xfrm flipV="1">
          <a:off x="15481300" y="1435988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42545</xdr:rowOff>
    </xdr:from>
    <xdr:to>
      <xdr:col>76</xdr:col>
      <xdr:colOff>165100</xdr:colOff>
      <xdr:row>84</xdr:row>
      <xdr:rowOff>144145</xdr:rowOff>
    </xdr:to>
    <xdr:sp macro="" textlink="">
      <xdr:nvSpPr>
        <xdr:cNvPr id="683" name="楕円 682"/>
        <xdr:cNvSpPr/>
      </xdr:nvSpPr>
      <xdr:spPr>
        <a:xfrm>
          <a:off x="14541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45720</xdr:rowOff>
    </xdr:from>
    <xdr:to>
      <xdr:col>81</xdr:col>
      <xdr:colOff>50800</xdr:colOff>
      <xdr:row>84</xdr:row>
      <xdr:rowOff>93345</xdr:rowOff>
    </xdr:to>
    <xdr:cxnSp macro="">
      <xdr:nvCxnSpPr>
        <xdr:cNvPr id="684" name="直線コネクタ 683"/>
        <xdr:cNvCxnSpPr/>
      </xdr:nvCxnSpPr>
      <xdr:spPr>
        <a:xfrm flipV="1">
          <a:off x="14592300" y="144475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143511</xdr:rowOff>
    </xdr:from>
    <xdr:to>
      <xdr:col>72</xdr:col>
      <xdr:colOff>38100</xdr:colOff>
      <xdr:row>85</xdr:row>
      <xdr:rowOff>73661</xdr:rowOff>
    </xdr:to>
    <xdr:sp macro="" textlink="">
      <xdr:nvSpPr>
        <xdr:cNvPr id="685" name="楕円 684"/>
        <xdr:cNvSpPr/>
      </xdr:nvSpPr>
      <xdr:spPr>
        <a:xfrm>
          <a:off x="13652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93345</xdr:rowOff>
    </xdr:from>
    <xdr:to>
      <xdr:col>76</xdr:col>
      <xdr:colOff>114300</xdr:colOff>
      <xdr:row>85</xdr:row>
      <xdr:rowOff>22861</xdr:rowOff>
    </xdr:to>
    <xdr:cxnSp macro="">
      <xdr:nvCxnSpPr>
        <xdr:cNvPr id="686" name="直線コネクタ 685"/>
        <xdr:cNvCxnSpPr/>
      </xdr:nvCxnSpPr>
      <xdr:spPr>
        <a:xfrm flipV="1">
          <a:off x="13703300" y="14495145"/>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87" name="n_1aveValue【消防施設】&#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688"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89"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87647</xdr:rowOff>
    </xdr:from>
    <xdr:ext cx="405111" cy="259045"/>
    <xdr:sp macro="" textlink="">
      <xdr:nvSpPr>
        <xdr:cNvPr id="690" name="n_1mainValue【消防施設】&#10;有形固定資産減価償却率"/>
        <xdr:cNvSpPr txBox="1"/>
      </xdr:nvSpPr>
      <xdr:spPr>
        <a:xfrm>
          <a:off x="15266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135272</xdr:rowOff>
    </xdr:from>
    <xdr:ext cx="405111" cy="259045"/>
    <xdr:sp macro="" textlink="">
      <xdr:nvSpPr>
        <xdr:cNvPr id="691" name="n_2mainValue【消防施設】&#10;有形固定資産減価償却率"/>
        <xdr:cNvSpPr txBox="1"/>
      </xdr:nvSpPr>
      <xdr:spPr>
        <a:xfrm>
          <a:off x="14389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64788</xdr:rowOff>
    </xdr:from>
    <xdr:ext cx="405111" cy="259045"/>
    <xdr:sp macro="" textlink="">
      <xdr:nvSpPr>
        <xdr:cNvPr id="692" name="n_3mainValue【消防施設】&#10;有形固定資産減価償却率"/>
        <xdr:cNvSpPr txBox="1"/>
      </xdr:nvSpPr>
      <xdr:spPr>
        <a:xfrm>
          <a:off x="135007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1" name="テキスト ボックス 7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2" name="直線コネクタ 7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3" name="直線コネクタ 70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4" name="テキスト ボックス 70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5" name="直線コネクタ 70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6" name="テキスト ボックス 70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7" name="直線コネクタ 70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8" name="テキスト ボックス 70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9" name="直線コネクタ 70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0" name="テキスト ボックス 70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1" name="直線コネクタ 71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2" name="テキスト ボックス 71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3" name="直線コネクタ 7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4" name="テキスト ボックス 7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16" name="直線コネクタ 715"/>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17"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18" name="直線コネクタ 717"/>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19"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20" name="直線コネクタ 719"/>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21"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22" name="フローチャート: 判断 721"/>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23" name="フローチャート: 判断 722"/>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24" name="フローチャート: 判断 723"/>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25" name="フローチャート: 判断 724"/>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6" name="テキスト ボックス 7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7" name="テキスト ボックス 7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8" name="テキスト ボックス 7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9" name="テキスト ボックス 7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0" name="テキスト ボックス 7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731" name="楕円 730"/>
        <xdr:cNvSpPr/>
      </xdr:nvSpPr>
      <xdr:spPr>
        <a:xfrm>
          <a:off x="22110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59708</xdr:rowOff>
    </xdr:from>
    <xdr:ext cx="469744" cy="259045"/>
    <xdr:sp macro="" textlink="">
      <xdr:nvSpPr>
        <xdr:cNvPr id="732" name="【消防施設】&#10;一人当たり面積該当値テキスト"/>
        <xdr:cNvSpPr txBox="1"/>
      </xdr:nvSpPr>
      <xdr:spPr>
        <a:xfrm>
          <a:off x="22199600" y="1463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733" name="楕円 732"/>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22861</xdr:rowOff>
    </xdr:to>
    <xdr:cxnSp macro="">
      <xdr:nvCxnSpPr>
        <xdr:cNvPr id="734" name="直線コネクタ 733"/>
        <xdr:cNvCxnSpPr/>
      </xdr:nvCxnSpPr>
      <xdr:spPr>
        <a:xfrm>
          <a:off x="21323300" y="14767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140970</xdr:rowOff>
    </xdr:from>
    <xdr:to>
      <xdr:col>107</xdr:col>
      <xdr:colOff>101600</xdr:colOff>
      <xdr:row>86</xdr:row>
      <xdr:rowOff>71120</xdr:rowOff>
    </xdr:to>
    <xdr:sp macro="" textlink="">
      <xdr:nvSpPr>
        <xdr:cNvPr id="735" name="楕円 734"/>
        <xdr:cNvSpPr/>
      </xdr:nvSpPr>
      <xdr:spPr>
        <a:xfrm>
          <a:off x="20383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20320</xdr:rowOff>
    </xdr:from>
    <xdr:to>
      <xdr:col>111</xdr:col>
      <xdr:colOff>177800</xdr:colOff>
      <xdr:row>86</xdr:row>
      <xdr:rowOff>22861</xdr:rowOff>
    </xdr:to>
    <xdr:cxnSp macro="">
      <xdr:nvCxnSpPr>
        <xdr:cNvPr id="736" name="直線コネクタ 735"/>
        <xdr:cNvCxnSpPr/>
      </xdr:nvCxnSpPr>
      <xdr:spPr>
        <a:xfrm>
          <a:off x="20434300" y="147650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140970</xdr:rowOff>
    </xdr:from>
    <xdr:to>
      <xdr:col>102</xdr:col>
      <xdr:colOff>165100</xdr:colOff>
      <xdr:row>86</xdr:row>
      <xdr:rowOff>71120</xdr:rowOff>
    </xdr:to>
    <xdr:sp macro="" textlink="">
      <xdr:nvSpPr>
        <xdr:cNvPr id="737" name="楕円 736"/>
        <xdr:cNvSpPr/>
      </xdr:nvSpPr>
      <xdr:spPr>
        <a:xfrm>
          <a:off x="19494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20320</xdr:rowOff>
    </xdr:from>
    <xdr:to>
      <xdr:col>107</xdr:col>
      <xdr:colOff>50800</xdr:colOff>
      <xdr:row>86</xdr:row>
      <xdr:rowOff>20320</xdr:rowOff>
    </xdr:to>
    <xdr:cxnSp macro="">
      <xdr:nvCxnSpPr>
        <xdr:cNvPr id="738" name="直線コネクタ 737"/>
        <xdr:cNvCxnSpPr/>
      </xdr:nvCxnSpPr>
      <xdr:spPr>
        <a:xfrm>
          <a:off x="19545300" y="14765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39"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40"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41"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742" name="n_1mainValue【消防施設】&#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62247</xdr:rowOff>
    </xdr:from>
    <xdr:ext cx="469744" cy="259045"/>
    <xdr:sp macro="" textlink="">
      <xdr:nvSpPr>
        <xdr:cNvPr id="743" name="n_2mainValue【消防施設】&#10;一人当たり面積"/>
        <xdr:cNvSpPr txBox="1"/>
      </xdr:nvSpPr>
      <xdr:spPr>
        <a:xfrm>
          <a:off x="201994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62247</xdr:rowOff>
    </xdr:from>
    <xdr:ext cx="469744" cy="259045"/>
    <xdr:sp macro="" textlink="">
      <xdr:nvSpPr>
        <xdr:cNvPr id="744" name="n_3mainValue【消防施設】&#10;一人当たり面積"/>
        <xdr:cNvSpPr txBox="1"/>
      </xdr:nvSpPr>
      <xdr:spPr>
        <a:xfrm>
          <a:off x="193104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56" name="テキスト ボックス 7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66" name="テキスト ボックス 7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8" name="テキスト ボックス 7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70" name="直線コネクタ 769"/>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71"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72" name="直線コネクタ 771"/>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73"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74" name="直線コネクタ 773"/>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75"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76" name="フローチャート: 判断 775"/>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77" name="フローチャート: 判断 776"/>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78" name="フローチャート: 判断 777"/>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79" name="フローチャート: 判断 778"/>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785" name="楕円 784"/>
        <xdr:cNvSpPr/>
      </xdr:nvSpPr>
      <xdr:spPr>
        <a:xfrm>
          <a:off x="162687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45011</xdr:rowOff>
    </xdr:from>
    <xdr:ext cx="405111" cy="259045"/>
    <xdr:sp macro="" textlink="">
      <xdr:nvSpPr>
        <xdr:cNvPr id="786" name="【庁舎】&#10;有形固定資産減価償却率該当値テキスト"/>
        <xdr:cNvSpPr txBox="1"/>
      </xdr:nvSpPr>
      <xdr:spPr>
        <a:xfrm>
          <a:off x="16357600" y="1753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76019</xdr:rowOff>
    </xdr:from>
    <xdr:to>
      <xdr:col>81</xdr:col>
      <xdr:colOff>101600</xdr:colOff>
      <xdr:row>104</xdr:row>
      <xdr:rowOff>6169</xdr:rowOff>
    </xdr:to>
    <xdr:sp macro="" textlink="">
      <xdr:nvSpPr>
        <xdr:cNvPr id="787" name="楕円 786"/>
        <xdr:cNvSpPr/>
      </xdr:nvSpPr>
      <xdr:spPr>
        <a:xfrm>
          <a:off x="15430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72934</xdr:rowOff>
    </xdr:from>
    <xdr:to>
      <xdr:col>85</xdr:col>
      <xdr:colOff>127000</xdr:colOff>
      <xdr:row>103</xdr:row>
      <xdr:rowOff>126819</xdr:rowOff>
    </xdr:to>
    <xdr:cxnSp macro="">
      <xdr:nvCxnSpPr>
        <xdr:cNvPr id="788" name="直線コネクタ 787"/>
        <xdr:cNvCxnSpPr/>
      </xdr:nvCxnSpPr>
      <xdr:spPr>
        <a:xfrm flipV="1">
          <a:off x="15481300" y="1773228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129902</xdr:rowOff>
    </xdr:from>
    <xdr:to>
      <xdr:col>76</xdr:col>
      <xdr:colOff>165100</xdr:colOff>
      <xdr:row>104</xdr:row>
      <xdr:rowOff>60052</xdr:rowOff>
    </xdr:to>
    <xdr:sp macro="" textlink="">
      <xdr:nvSpPr>
        <xdr:cNvPr id="789" name="楕円 788"/>
        <xdr:cNvSpPr/>
      </xdr:nvSpPr>
      <xdr:spPr>
        <a:xfrm>
          <a:off x="14541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126819</xdr:rowOff>
    </xdr:from>
    <xdr:to>
      <xdr:col>81</xdr:col>
      <xdr:colOff>50800</xdr:colOff>
      <xdr:row>104</xdr:row>
      <xdr:rowOff>9252</xdr:rowOff>
    </xdr:to>
    <xdr:cxnSp macro="">
      <xdr:nvCxnSpPr>
        <xdr:cNvPr id="790" name="直線コネクタ 789"/>
        <xdr:cNvCxnSpPr/>
      </xdr:nvCxnSpPr>
      <xdr:spPr>
        <a:xfrm flipV="1">
          <a:off x="14592300" y="1778616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18869</xdr:rowOff>
    </xdr:from>
    <xdr:to>
      <xdr:col>72</xdr:col>
      <xdr:colOff>38100</xdr:colOff>
      <xdr:row>104</xdr:row>
      <xdr:rowOff>120469</xdr:rowOff>
    </xdr:to>
    <xdr:sp macro="" textlink="">
      <xdr:nvSpPr>
        <xdr:cNvPr id="791" name="楕円 790"/>
        <xdr:cNvSpPr/>
      </xdr:nvSpPr>
      <xdr:spPr>
        <a:xfrm>
          <a:off x="13652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9252</xdr:rowOff>
    </xdr:from>
    <xdr:to>
      <xdr:col>76</xdr:col>
      <xdr:colOff>114300</xdr:colOff>
      <xdr:row>104</xdr:row>
      <xdr:rowOff>69669</xdr:rowOff>
    </xdr:to>
    <xdr:cxnSp macro="">
      <xdr:nvCxnSpPr>
        <xdr:cNvPr id="792" name="直線コネクタ 791"/>
        <xdr:cNvCxnSpPr/>
      </xdr:nvCxnSpPr>
      <xdr:spPr>
        <a:xfrm flipV="1">
          <a:off x="13703300" y="17840052"/>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793"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94"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95"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168746</xdr:rowOff>
    </xdr:from>
    <xdr:ext cx="405111" cy="259045"/>
    <xdr:sp macro="" textlink="">
      <xdr:nvSpPr>
        <xdr:cNvPr id="796" name="n_1mainValue【庁舎】&#10;有形固定資産減価償却率"/>
        <xdr:cNvSpPr txBox="1"/>
      </xdr:nvSpPr>
      <xdr:spPr>
        <a:xfrm>
          <a:off x="152660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51179</xdr:rowOff>
    </xdr:from>
    <xdr:ext cx="405111" cy="259045"/>
    <xdr:sp macro="" textlink="">
      <xdr:nvSpPr>
        <xdr:cNvPr id="797" name="n_2mainValue【庁舎】&#10;有形固定資産減価償却率"/>
        <xdr:cNvSpPr txBox="1"/>
      </xdr:nvSpPr>
      <xdr:spPr>
        <a:xfrm>
          <a:off x="143897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111596</xdr:rowOff>
    </xdr:from>
    <xdr:ext cx="405111" cy="259045"/>
    <xdr:sp macro="" textlink="">
      <xdr:nvSpPr>
        <xdr:cNvPr id="798" name="n_3mainValue【庁舎】&#10;有形固定資産減価償却率"/>
        <xdr:cNvSpPr txBox="1"/>
      </xdr:nvSpPr>
      <xdr:spPr>
        <a:xfrm>
          <a:off x="135007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20" name="直線コネクタ 819"/>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21"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22" name="直線コネクタ 82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23"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24" name="直線コネクタ 823"/>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825"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26" name="フローチャート: 判断 825"/>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27" name="フローチャート: 判断 826"/>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28" name="フローチャート: 判断 827"/>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29" name="フローチャート: 判断 828"/>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29972</xdr:rowOff>
    </xdr:from>
    <xdr:to>
      <xdr:col>116</xdr:col>
      <xdr:colOff>114300</xdr:colOff>
      <xdr:row>105</xdr:row>
      <xdr:rowOff>131572</xdr:rowOff>
    </xdr:to>
    <xdr:sp macro="" textlink="">
      <xdr:nvSpPr>
        <xdr:cNvPr id="835" name="楕円 834"/>
        <xdr:cNvSpPr/>
      </xdr:nvSpPr>
      <xdr:spPr>
        <a:xfrm>
          <a:off x="221107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8399</xdr:rowOff>
    </xdr:from>
    <xdr:ext cx="469744" cy="259045"/>
    <xdr:sp macro="" textlink="">
      <xdr:nvSpPr>
        <xdr:cNvPr id="836" name="【庁舎】&#10;一人当たり面積該当値テキスト"/>
        <xdr:cNvSpPr txBox="1"/>
      </xdr:nvSpPr>
      <xdr:spPr>
        <a:xfrm>
          <a:off x="22199600"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837" name="楕円 836"/>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80772</xdr:rowOff>
    </xdr:to>
    <xdr:cxnSp macro="">
      <xdr:nvCxnSpPr>
        <xdr:cNvPr id="838" name="直線コネクタ 837"/>
        <xdr:cNvCxnSpPr/>
      </xdr:nvCxnSpPr>
      <xdr:spPr>
        <a:xfrm>
          <a:off x="21323300" y="180784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839" name="楕円 838"/>
        <xdr:cNvSpPr/>
      </xdr:nvSpPr>
      <xdr:spPr>
        <a:xfrm>
          <a:off x="2038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76200</xdr:rowOff>
    </xdr:to>
    <xdr:cxnSp macro="">
      <xdr:nvCxnSpPr>
        <xdr:cNvPr id="840" name="直線コネクタ 839"/>
        <xdr:cNvCxnSpPr/>
      </xdr:nvCxnSpPr>
      <xdr:spPr>
        <a:xfrm>
          <a:off x="20434300" y="1807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20828</xdr:rowOff>
    </xdr:from>
    <xdr:to>
      <xdr:col>102</xdr:col>
      <xdr:colOff>165100</xdr:colOff>
      <xdr:row>105</xdr:row>
      <xdr:rowOff>122428</xdr:rowOff>
    </xdr:to>
    <xdr:sp macro="" textlink="">
      <xdr:nvSpPr>
        <xdr:cNvPr id="841" name="楕円 840"/>
        <xdr:cNvSpPr/>
      </xdr:nvSpPr>
      <xdr:spPr>
        <a:xfrm>
          <a:off x="19494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71628</xdr:rowOff>
    </xdr:from>
    <xdr:to>
      <xdr:col>107</xdr:col>
      <xdr:colOff>50800</xdr:colOff>
      <xdr:row>105</xdr:row>
      <xdr:rowOff>76200</xdr:rowOff>
    </xdr:to>
    <xdr:cxnSp macro="">
      <xdr:nvCxnSpPr>
        <xdr:cNvPr id="842" name="直線コネクタ 841"/>
        <xdr:cNvCxnSpPr/>
      </xdr:nvCxnSpPr>
      <xdr:spPr>
        <a:xfrm>
          <a:off x="19545300" y="180738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843"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44"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45"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118127</xdr:rowOff>
    </xdr:from>
    <xdr:ext cx="469744" cy="259045"/>
    <xdr:sp macro="" textlink="">
      <xdr:nvSpPr>
        <xdr:cNvPr id="846" name="n_1mainValue【庁舎】&#10;一人当たり面積"/>
        <xdr:cNvSpPr txBox="1"/>
      </xdr:nvSpPr>
      <xdr:spPr>
        <a:xfrm>
          <a:off x="210757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118127</xdr:rowOff>
    </xdr:from>
    <xdr:ext cx="469744" cy="259045"/>
    <xdr:sp macro="" textlink="">
      <xdr:nvSpPr>
        <xdr:cNvPr id="847" name="n_2mainValue【庁舎】&#10;一人当たり面積"/>
        <xdr:cNvSpPr txBox="1"/>
      </xdr:nvSpPr>
      <xdr:spPr>
        <a:xfrm>
          <a:off x="201994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113555</xdr:rowOff>
    </xdr:from>
    <xdr:ext cx="469744" cy="259045"/>
    <xdr:sp macro="" textlink="">
      <xdr:nvSpPr>
        <xdr:cNvPr id="848" name="n_3mainValue【庁舎】&#10;一人当たり面積"/>
        <xdr:cNvSpPr txBox="1"/>
      </xdr:nvSpPr>
      <xdr:spPr>
        <a:xfrm>
          <a:off x="19310427" y="1811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施設については、合併前の旧３町時代の水準を確保できるように、原則全ての施設を活用しており、一人当たりの面積については高いものとなっている。耐用年数や利用状況などを考慮しながら、長寿命化や用途変更、統廃合を進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は市民会館だけではなく、公民館の面積も含まれているため一人当たり面積が高くなっている。また、市民のよりどころとして生涯学習センターを改築するなど、新たな施設整備も行っている。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庁舎については、合併前の旧３庁舎を統合する際、昭和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年建築の建物（平成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年に耐震補強済）の増築で対応している。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35,418
35,098
64.44
16,433,185
15,891,558
511,839
10,217,044
23,932,677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直近</a:t>
          </a:r>
          <a:r>
            <a:rPr lang="en-US" altLang="ja-JP" sz="1100" b="0" i="0" u="none" strike="noStrike" baseline="0" smtClean="0">
              <a:solidFill>
                <a:schemeClr val="dk1"/>
              </a:solidFill>
              <a:latin typeface="+mn-lt"/>
              <a:ea typeface="+mn-ea"/>
              <a:cs typeface="+mn-cs"/>
            </a:rPr>
            <a:t>5</a:t>
          </a:r>
          <a:r>
            <a:rPr lang="ja-JP" altLang="en-US" sz="1100" b="0" i="0" u="none" strike="noStrike" baseline="0" smtClean="0">
              <a:solidFill>
                <a:schemeClr val="dk1"/>
              </a:solidFill>
              <a:latin typeface="+mn-lt"/>
              <a:ea typeface="+mn-ea"/>
              <a:cs typeface="+mn-cs"/>
            </a:rPr>
            <a:t>年間で逓減傾向にあり、類似団体平均を</a:t>
          </a:r>
          <a:r>
            <a:rPr lang="en-US" altLang="ja-JP" sz="1100" b="0" i="0" u="none" strike="noStrike" baseline="0" smtClean="0">
              <a:solidFill>
                <a:schemeClr val="dk1"/>
              </a:solidFill>
              <a:latin typeface="+mn-lt"/>
              <a:ea typeface="+mn-ea"/>
              <a:cs typeface="+mn-cs"/>
            </a:rPr>
            <a:t>0.16</a:t>
          </a:r>
          <a:r>
            <a:rPr lang="ja-JP" altLang="en-US" sz="1100" b="0" i="0" u="none" strike="noStrike" baseline="0" smtClean="0">
              <a:solidFill>
                <a:schemeClr val="dk1"/>
              </a:solidFill>
              <a:latin typeface="+mn-lt"/>
              <a:ea typeface="+mn-ea"/>
              <a:cs typeface="+mn-cs"/>
            </a:rPr>
            <a:t>ポイント下回っている。積極的な定住促進事業の展開、市税の徴収率向上対策等により歳入確保に努める一方で、第</a:t>
          </a:r>
          <a:r>
            <a:rPr lang="en-US" altLang="ja-JP" sz="1100" b="0" i="0" u="none" strike="noStrike" baseline="0" smtClean="0">
              <a:solidFill>
                <a:schemeClr val="dk1"/>
              </a:solidFill>
              <a:latin typeface="+mn-lt"/>
              <a:ea typeface="+mn-ea"/>
              <a:cs typeface="+mn-cs"/>
            </a:rPr>
            <a:t>3</a:t>
          </a:r>
          <a:r>
            <a:rPr lang="ja-JP" altLang="en-US" sz="1100" b="0" i="0" u="none" strike="noStrike" baseline="0" smtClean="0">
              <a:solidFill>
                <a:schemeClr val="dk1"/>
              </a:solidFill>
              <a:latin typeface="+mn-lt"/>
              <a:ea typeface="+mn-ea"/>
              <a:cs typeface="+mn-cs"/>
            </a:rPr>
            <a:t>次定員適正化計画（平成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年度～平成</a:t>
          </a:r>
          <a:r>
            <a:rPr lang="en-US" altLang="ja-JP" sz="1100" b="0" i="0" u="none" strike="noStrike" baseline="0" smtClean="0">
              <a:solidFill>
                <a:schemeClr val="dk1"/>
              </a:solidFill>
              <a:latin typeface="+mn-lt"/>
              <a:ea typeface="+mn-ea"/>
              <a:cs typeface="+mn-cs"/>
            </a:rPr>
            <a:t>31</a:t>
          </a:r>
          <a:r>
            <a:rPr lang="ja-JP" altLang="en-US" sz="1100" b="0" i="0" u="none" strike="noStrike" baseline="0" smtClean="0">
              <a:solidFill>
                <a:schemeClr val="dk1"/>
              </a:solidFill>
              <a:latin typeface="+mn-lt"/>
              <a:ea typeface="+mn-ea"/>
              <a:cs typeface="+mn-cs"/>
            </a:rPr>
            <a:t>年度の</a:t>
          </a:r>
          <a:r>
            <a:rPr lang="en-US" altLang="ja-JP" sz="1100" b="0" i="0" u="none" strike="noStrike" baseline="0" smtClean="0">
              <a:solidFill>
                <a:schemeClr val="dk1"/>
              </a:solidFill>
              <a:latin typeface="+mn-lt"/>
              <a:ea typeface="+mn-ea"/>
              <a:cs typeface="+mn-cs"/>
            </a:rPr>
            <a:t>5</a:t>
          </a:r>
          <a:r>
            <a:rPr lang="ja-JP" altLang="en-US" sz="1100" b="0" i="0" u="none" strike="noStrike" baseline="0" smtClean="0">
              <a:solidFill>
                <a:schemeClr val="dk1"/>
              </a:solidFill>
              <a:latin typeface="+mn-lt"/>
              <a:ea typeface="+mn-ea"/>
              <a:cs typeface="+mn-cs"/>
            </a:rPr>
            <a:t>年間で職員数約</a:t>
          </a:r>
          <a:r>
            <a:rPr lang="en-US" altLang="ja-JP" sz="1100" b="0" i="0" u="none" strike="noStrike" baseline="0" smtClean="0">
              <a:solidFill>
                <a:schemeClr val="dk1"/>
              </a:solidFill>
              <a:latin typeface="+mn-lt"/>
              <a:ea typeface="+mn-ea"/>
              <a:cs typeface="+mn-cs"/>
            </a:rPr>
            <a:t>3%</a:t>
          </a:r>
          <a:r>
            <a:rPr lang="ja-JP" altLang="en-US" sz="1100" b="0" i="0" u="none" strike="noStrike" baseline="0" smtClean="0">
              <a:solidFill>
                <a:schemeClr val="dk1"/>
              </a:solidFill>
              <a:latin typeface="+mn-lt"/>
              <a:ea typeface="+mn-ea"/>
              <a:cs typeface="+mn-cs"/>
            </a:rPr>
            <a:t>減）等により人件費を抑制し、財政の健全化を図る。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xdr:cNvCxnSpPr/>
      </xdr:nvCxnSpPr>
      <xdr:spPr>
        <a:xfrm>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合併算定替による普通交付税の減少や合併特例債発行に伴う償還増加により、前年より</a:t>
          </a:r>
          <a:r>
            <a:rPr lang="en-US" altLang="ja-JP" sz="1100" b="0" i="0" u="none" strike="noStrike" baseline="0" smtClean="0">
              <a:solidFill>
                <a:schemeClr val="dk1"/>
              </a:solidFill>
              <a:latin typeface="+mn-lt"/>
              <a:ea typeface="+mn-ea"/>
              <a:cs typeface="+mn-cs"/>
            </a:rPr>
            <a:t>1.9</a:t>
          </a:r>
          <a:r>
            <a:rPr lang="ja-JP" altLang="en-US" sz="1100" b="0" i="0" u="none" strike="noStrike" baseline="0" smtClean="0">
              <a:solidFill>
                <a:schemeClr val="dk1"/>
              </a:solidFill>
              <a:latin typeface="+mn-lt"/>
              <a:ea typeface="+mn-ea"/>
              <a:cs typeface="+mn-cs"/>
            </a:rPr>
            <a:t>ポイント増加した。公債費については、平成</a:t>
          </a:r>
          <a:r>
            <a:rPr lang="en-US" altLang="ja-JP" sz="1100" b="0" i="0" u="none" strike="noStrike" baseline="0" smtClean="0">
              <a:solidFill>
                <a:schemeClr val="dk1"/>
              </a:solidFill>
              <a:latin typeface="+mn-lt"/>
              <a:ea typeface="+mn-ea"/>
              <a:cs typeface="+mn-cs"/>
            </a:rPr>
            <a:t>30</a:t>
          </a:r>
          <a:r>
            <a:rPr lang="ja-JP" altLang="en-US" sz="1100" b="0" i="0" u="none" strike="noStrike" baseline="0" smtClean="0">
              <a:solidFill>
                <a:schemeClr val="dk1"/>
              </a:solidFill>
              <a:latin typeface="+mn-lt"/>
              <a:ea typeface="+mn-ea"/>
              <a:cs typeface="+mn-cs"/>
            </a:rPr>
            <a:t>年度をピークに今後減少する方向となるが、社会的背景による扶助費等の義務的経費の増加や小学校等の公共施設の長寿命化に向けた維持管理費の増加が見込まれる。今後も事業の見直しを進め、優先度の低い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62</xdr:row>
      <xdr:rowOff>44450</xdr:rowOff>
    </xdr:to>
    <xdr:cxnSp macro="">
      <xdr:nvCxnSpPr>
        <xdr:cNvPr id="130" name="直線コネクタ 129"/>
        <xdr:cNvCxnSpPr/>
      </xdr:nvCxnSpPr>
      <xdr:spPr>
        <a:xfrm>
          <a:off x="4114800" y="10582656"/>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100076</xdr:rowOff>
    </xdr:from>
    <xdr:to>
      <xdr:col>19</xdr:col>
      <xdr:colOff>133350</xdr:colOff>
      <xdr:row>61</xdr:row>
      <xdr:rowOff>124206</xdr:rowOff>
    </xdr:to>
    <xdr:cxnSp macro="">
      <xdr:nvCxnSpPr>
        <xdr:cNvPr id="133" name="直線コネクタ 132"/>
        <xdr:cNvCxnSpPr/>
      </xdr:nvCxnSpPr>
      <xdr:spPr>
        <a:xfrm>
          <a:off x="3225800" y="105585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95504</xdr:rowOff>
    </xdr:from>
    <xdr:to>
      <xdr:col>15</xdr:col>
      <xdr:colOff>82550</xdr:colOff>
      <xdr:row>61</xdr:row>
      <xdr:rowOff>100076</xdr:rowOff>
    </xdr:to>
    <xdr:cxnSp macro="">
      <xdr:nvCxnSpPr>
        <xdr:cNvPr id="136" name="直線コネクタ 135"/>
        <xdr:cNvCxnSpPr/>
      </xdr:nvCxnSpPr>
      <xdr:spPr>
        <a:xfrm>
          <a:off x="2336800" y="10211054"/>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95504</xdr:rowOff>
    </xdr:from>
    <xdr:to>
      <xdr:col>11</xdr:col>
      <xdr:colOff>31750</xdr:colOff>
      <xdr:row>59</xdr:row>
      <xdr:rowOff>148590</xdr:rowOff>
    </xdr:to>
    <xdr:cxnSp macro="">
      <xdr:nvCxnSpPr>
        <xdr:cNvPr id="139" name="直線コネクタ 138"/>
        <xdr:cNvCxnSpPr/>
      </xdr:nvCxnSpPr>
      <xdr:spPr>
        <a:xfrm flipV="1">
          <a:off x="1447800" y="102110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9" name="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137177</xdr:rowOff>
    </xdr:from>
    <xdr:ext cx="762000" cy="259045"/>
    <xdr:sp macro="" textlink="">
      <xdr:nvSpPr>
        <xdr:cNvPr id="150" name="財政構造の弾力性該当値テキスト"/>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51" name="楕円 150"/>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13733</xdr:rowOff>
    </xdr:from>
    <xdr:ext cx="736600" cy="259045"/>
    <xdr:sp macro="" textlink="">
      <xdr:nvSpPr>
        <xdr:cNvPr id="152" name="テキスト ボックス 151"/>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49276</xdr:rowOff>
    </xdr:from>
    <xdr:to>
      <xdr:col>15</xdr:col>
      <xdr:colOff>133350</xdr:colOff>
      <xdr:row>61</xdr:row>
      <xdr:rowOff>150876</xdr:rowOff>
    </xdr:to>
    <xdr:sp macro="" textlink="">
      <xdr:nvSpPr>
        <xdr:cNvPr id="153" name="楕円 152"/>
        <xdr:cNvSpPr/>
      </xdr:nvSpPr>
      <xdr:spPr>
        <a:xfrm>
          <a:off x="3175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54" name="テキスト ボックス 153"/>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44704</xdr:rowOff>
    </xdr:from>
    <xdr:to>
      <xdr:col>11</xdr:col>
      <xdr:colOff>82550</xdr:colOff>
      <xdr:row>59</xdr:row>
      <xdr:rowOff>146304</xdr:rowOff>
    </xdr:to>
    <xdr:sp macro="" textlink="">
      <xdr:nvSpPr>
        <xdr:cNvPr id="155" name="楕円 154"/>
        <xdr:cNvSpPr/>
      </xdr:nvSpPr>
      <xdr:spPr>
        <a:xfrm>
          <a:off x="2286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156481</xdr:rowOff>
    </xdr:from>
    <xdr:ext cx="762000" cy="259045"/>
    <xdr:sp macro="" textlink="">
      <xdr:nvSpPr>
        <xdr:cNvPr id="156" name="テキスト ボックス 155"/>
        <xdr:cNvSpPr txBox="1"/>
      </xdr:nvSpPr>
      <xdr:spPr>
        <a:xfrm>
          <a:off x="1955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57" name="楕円 156"/>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58" name="テキスト ボックス 157"/>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こども園などの直営施設が多いことや</a:t>
          </a:r>
          <a:r>
            <a:rPr kumimoji="1" lang="ja-JP" altLang="ja-JP" sz="1100">
              <a:solidFill>
                <a:schemeClr val="dk1"/>
              </a:solidFill>
              <a:effectLst/>
              <a:latin typeface="+mn-lt"/>
              <a:ea typeface="+mn-ea"/>
              <a:cs typeface="+mn-cs"/>
            </a:rPr>
            <a:t>各種行政事務のシステム化</a:t>
          </a:r>
          <a:r>
            <a:rPr kumimoji="1" lang="ja-JP" altLang="en-US" sz="1100">
              <a:solidFill>
                <a:schemeClr val="dk1"/>
              </a:solidFill>
              <a:effectLst/>
              <a:latin typeface="+mn-lt"/>
              <a:ea typeface="+mn-ea"/>
              <a:cs typeface="+mn-cs"/>
            </a:rPr>
            <a:t>に伴い、</a:t>
          </a:r>
          <a:r>
            <a:rPr kumimoji="1" lang="ja-JP" altLang="en-US" sz="1100">
              <a:latin typeface="+mn-ea"/>
              <a:ea typeface="+mn-ea"/>
            </a:rPr>
            <a:t>近年物件費が増加傾向となっていたが、平成</a:t>
          </a:r>
          <a:r>
            <a:rPr kumimoji="1" lang="en-US" altLang="ja-JP" sz="1100">
              <a:latin typeface="+mn-ea"/>
              <a:ea typeface="+mn-ea"/>
            </a:rPr>
            <a:t>30</a:t>
          </a:r>
          <a:r>
            <a:rPr kumimoji="1" lang="ja-JP" altLang="en-US" sz="1100">
              <a:latin typeface="+mn-ea"/>
              <a:ea typeface="+mn-ea"/>
            </a:rPr>
            <a:t>年度においては、公設保育園１園の民営化を実施し、物件費（施設維持費等）及び人件費が減少となった。今後も継続的に施設の民営化など効率化を図る。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160124</xdr:rowOff>
    </xdr:from>
    <xdr:to>
      <xdr:col>23</xdr:col>
      <xdr:colOff>133350</xdr:colOff>
      <xdr:row>82</xdr:row>
      <xdr:rowOff>30933</xdr:rowOff>
    </xdr:to>
    <xdr:cxnSp macro="">
      <xdr:nvCxnSpPr>
        <xdr:cNvPr id="193" name="直線コネクタ 192"/>
        <xdr:cNvCxnSpPr/>
      </xdr:nvCxnSpPr>
      <xdr:spPr>
        <a:xfrm flipV="1">
          <a:off x="4114800" y="14047574"/>
          <a:ext cx="838200" cy="4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15642</xdr:rowOff>
    </xdr:from>
    <xdr:to>
      <xdr:col>19</xdr:col>
      <xdr:colOff>133350</xdr:colOff>
      <xdr:row>82</xdr:row>
      <xdr:rowOff>30933</xdr:rowOff>
    </xdr:to>
    <xdr:cxnSp macro="">
      <xdr:nvCxnSpPr>
        <xdr:cNvPr id="196" name="直線コネクタ 195"/>
        <xdr:cNvCxnSpPr/>
      </xdr:nvCxnSpPr>
      <xdr:spPr>
        <a:xfrm>
          <a:off x="3225800" y="14074542"/>
          <a:ext cx="889000" cy="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146143</xdr:rowOff>
    </xdr:from>
    <xdr:to>
      <xdr:col>15</xdr:col>
      <xdr:colOff>82550</xdr:colOff>
      <xdr:row>82</xdr:row>
      <xdr:rowOff>15642</xdr:rowOff>
    </xdr:to>
    <xdr:cxnSp macro="">
      <xdr:nvCxnSpPr>
        <xdr:cNvPr id="199" name="直線コネクタ 198"/>
        <xdr:cNvCxnSpPr/>
      </xdr:nvCxnSpPr>
      <xdr:spPr>
        <a:xfrm>
          <a:off x="2336800" y="14033593"/>
          <a:ext cx="889000" cy="4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138140</xdr:rowOff>
    </xdr:from>
    <xdr:to>
      <xdr:col>11</xdr:col>
      <xdr:colOff>31750</xdr:colOff>
      <xdr:row>81</xdr:row>
      <xdr:rowOff>146143</xdr:rowOff>
    </xdr:to>
    <xdr:cxnSp macro="">
      <xdr:nvCxnSpPr>
        <xdr:cNvPr id="202" name="直線コネクタ 201"/>
        <xdr:cNvCxnSpPr/>
      </xdr:nvCxnSpPr>
      <xdr:spPr>
        <a:xfrm>
          <a:off x="1447800" y="14025590"/>
          <a:ext cx="889000" cy="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109324</xdr:rowOff>
    </xdr:from>
    <xdr:to>
      <xdr:col>23</xdr:col>
      <xdr:colOff>184150</xdr:colOff>
      <xdr:row>82</xdr:row>
      <xdr:rowOff>39474</xdr:rowOff>
    </xdr:to>
    <xdr:sp macro="" textlink="">
      <xdr:nvSpPr>
        <xdr:cNvPr id="212" name="楕円 211"/>
        <xdr:cNvSpPr/>
      </xdr:nvSpPr>
      <xdr:spPr>
        <a:xfrm>
          <a:off x="4902200" y="139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125851</xdr:rowOff>
    </xdr:from>
    <xdr:ext cx="762000" cy="259045"/>
    <xdr:sp macro="" textlink="">
      <xdr:nvSpPr>
        <xdr:cNvPr id="213" name="人件費・物件費等の状況該当値テキスト"/>
        <xdr:cNvSpPr txBox="1"/>
      </xdr:nvSpPr>
      <xdr:spPr>
        <a:xfrm>
          <a:off x="5041900" y="1384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151583</xdr:rowOff>
    </xdr:from>
    <xdr:to>
      <xdr:col>19</xdr:col>
      <xdr:colOff>184150</xdr:colOff>
      <xdr:row>82</xdr:row>
      <xdr:rowOff>81733</xdr:rowOff>
    </xdr:to>
    <xdr:sp macro="" textlink="">
      <xdr:nvSpPr>
        <xdr:cNvPr id="214" name="楕円 213"/>
        <xdr:cNvSpPr/>
      </xdr:nvSpPr>
      <xdr:spPr>
        <a:xfrm>
          <a:off x="4064000" y="140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91910</xdr:rowOff>
    </xdr:from>
    <xdr:ext cx="736600" cy="259045"/>
    <xdr:sp macro="" textlink="">
      <xdr:nvSpPr>
        <xdr:cNvPr id="215" name="テキスト ボックス 214"/>
        <xdr:cNvSpPr txBox="1"/>
      </xdr:nvSpPr>
      <xdr:spPr>
        <a:xfrm>
          <a:off x="3733800" y="13807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136292</xdr:rowOff>
    </xdr:from>
    <xdr:to>
      <xdr:col>15</xdr:col>
      <xdr:colOff>133350</xdr:colOff>
      <xdr:row>82</xdr:row>
      <xdr:rowOff>66442</xdr:rowOff>
    </xdr:to>
    <xdr:sp macro="" textlink="">
      <xdr:nvSpPr>
        <xdr:cNvPr id="216" name="楕円 215"/>
        <xdr:cNvSpPr/>
      </xdr:nvSpPr>
      <xdr:spPr>
        <a:xfrm>
          <a:off x="3175000" y="140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76619</xdr:rowOff>
    </xdr:from>
    <xdr:ext cx="762000" cy="259045"/>
    <xdr:sp macro="" textlink="">
      <xdr:nvSpPr>
        <xdr:cNvPr id="217" name="テキスト ボックス 216"/>
        <xdr:cNvSpPr txBox="1"/>
      </xdr:nvSpPr>
      <xdr:spPr>
        <a:xfrm>
          <a:off x="2844800" y="1379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95343</xdr:rowOff>
    </xdr:from>
    <xdr:to>
      <xdr:col>11</xdr:col>
      <xdr:colOff>82550</xdr:colOff>
      <xdr:row>82</xdr:row>
      <xdr:rowOff>25493</xdr:rowOff>
    </xdr:to>
    <xdr:sp macro="" textlink="">
      <xdr:nvSpPr>
        <xdr:cNvPr id="218" name="楕円 217"/>
        <xdr:cNvSpPr/>
      </xdr:nvSpPr>
      <xdr:spPr>
        <a:xfrm>
          <a:off x="2286000" y="139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35670</xdr:rowOff>
    </xdr:from>
    <xdr:ext cx="762000" cy="259045"/>
    <xdr:sp macro="" textlink="">
      <xdr:nvSpPr>
        <xdr:cNvPr id="219" name="テキスト ボックス 218"/>
        <xdr:cNvSpPr txBox="1"/>
      </xdr:nvSpPr>
      <xdr:spPr>
        <a:xfrm>
          <a:off x="1955800" y="1375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87340</xdr:rowOff>
    </xdr:from>
    <xdr:to>
      <xdr:col>7</xdr:col>
      <xdr:colOff>31750</xdr:colOff>
      <xdr:row>82</xdr:row>
      <xdr:rowOff>17490</xdr:rowOff>
    </xdr:to>
    <xdr:sp macro="" textlink="">
      <xdr:nvSpPr>
        <xdr:cNvPr id="220" name="楕円 219"/>
        <xdr:cNvSpPr/>
      </xdr:nvSpPr>
      <xdr:spPr>
        <a:xfrm>
          <a:off x="1397000" y="139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27667</xdr:rowOff>
    </xdr:from>
    <xdr:ext cx="762000" cy="259045"/>
    <xdr:sp macro="" textlink="">
      <xdr:nvSpPr>
        <xdr:cNvPr id="221" name="テキスト ボックス 220"/>
        <xdr:cNvSpPr txBox="1"/>
      </xdr:nvSpPr>
      <xdr:spPr>
        <a:xfrm>
          <a:off x="1066800" y="1374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国家公務員と昇給・昇格制度に違いがあり、類似団体の中で最低水準にある。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人事評価制度を積極的に活用するなど</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一層の給与の適正化に努め</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117122</xdr:rowOff>
    </xdr:from>
    <xdr:to>
      <xdr:col>81</xdr:col>
      <xdr:colOff>44450</xdr:colOff>
      <xdr:row>89</xdr:row>
      <xdr:rowOff>96661</xdr:rowOff>
    </xdr:to>
    <xdr:cxnSp macro="">
      <xdr:nvCxnSpPr>
        <xdr:cNvPr id="250" name="直線コネクタ 249"/>
        <xdr:cNvCxnSpPr/>
      </xdr:nvCxnSpPr>
      <xdr:spPr>
        <a:xfrm flipV="1">
          <a:off x="17018000" y="14176022"/>
          <a:ext cx="0" cy="1179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1"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2" name="直線コネクタ 251"/>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32049</xdr:rowOff>
    </xdr:from>
    <xdr:ext cx="762000" cy="259045"/>
    <xdr:sp macro="" textlink="">
      <xdr:nvSpPr>
        <xdr:cNvPr id="253" name="給与水準   （国との比較）最大値テキスト"/>
        <xdr:cNvSpPr txBox="1"/>
      </xdr:nvSpPr>
      <xdr:spPr>
        <a:xfrm>
          <a:off x="17106900" y="139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117122</xdr:rowOff>
    </xdr:from>
    <xdr:to>
      <xdr:col>81</xdr:col>
      <xdr:colOff>133350</xdr:colOff>
      <xdr:row>82</xdr:row>
      <xdr:rowOff>117122</xdr:rowOff>
    </xdr:to>
    <xdr:cxnSp macro="">
      <xdr:nvCxnSpPr>
        <xdr:cNvPr id="254" name="直線コネクタ 253"/>
        <xdr:cNvCxnSpPr/>
      </xdr:nvCxnSpPr>
      <xdr:spPr>
        <a:xfrm>
          <a:off x="16929100" y="1417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117122</xdr:rowOff>
    </xdr:to>
    <xdr:cxnSp macro="">
      <xdr:nvCxnSpPr>
        <xdr:cNvPr id="255" name="直線コネクタ 254"/>
        <xdr:cNvCxnSpPr/>
      </xdr:nvCxnSpPr>
      <xdr:spPr>
        <a:xfrm>
          <a:off x="16179800" y="14122400"/>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47272</xdr:rowOff>
    </xdr:from>
    <xdr:to>
      <xdr:col>77</xdr:col>
      <xdr:colOff>44450</xdr:colOff>
      <xdr:row>82</xdr:row>
      <xdr:rowOff>63500</xdr:rowOff>
    </xdr:to>
    <xdr:cxnSp macro="">
      <xdr:nvCxnSpPr>
        <xdr:cNvPr id="258" name="直線コネクタ 257"/>
        <xdr:cNvCxnSpPr/>
      </xdr:nvCxnSpPr>
      <xdr:spPr>
        <a:xfrm>
          <a:off x="15290800" y="13934722"/>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81</xdr:row>
      <xdr:rowOff>47272</xdr:rowOff>
    </xdr:to>
    <xdr:cxnSp macro="">
      <xdr:nvCxnSpPr>
        <xdr:cNvPr id="261" name="直線コネクタ 260"/>
        <xdr:cNvCxnSpPr/>
      </xdr:nvCxnSpPr>
      <xdr:spPr>
        <a:xfrm>
          <a:off x="14401800" y="1384088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23989</xdr:rowOff>
    </xdr:from>
    <xdr:to>
      <xdr:col>73</xdr:col>
      <xdr:colOff>44450</xdr:colOff>
      <xdr:row>86</xdr:row>
      <xdr:rowOff>125589</xdr:rowOff>
    </xdr:to>
    <xdr:sp macro="" textlink="">
      <xdr:nvSpPr>
        <xdr:cNvPr id="262" name="フローチャート: 判断 261"/>
        <xdr:cNvSpPr/>
      </xdr:nvSpPr>
      <xdr:spPr>
        <a:xfrm>
          <a:off x="15240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63" name="テキスト ボックス 262"/>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81</xdr:row>
      <xdr:rowOff>74084</xdr:rowOff>
    </xdr:to>
    <xdr:cxnSp macro="">
      <xdr:nvCxnSpPr>
        <xdr:cNvPr id="264" name="直線コネクタ 263"/>
        <xdr:cNvCxnSpPr/>
      </xdr:nvCxnSpPr>
      <xdr:spPr>
        <a:xfrm flipV="1">
          <a:off x="13512800" y="138408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67" name="フローチャート: 判断 266"/>
        <xdr:cNvSpPr/>
      </xdr:nvSpPr>
      <xdr:spPr>
        <a:xfrm>
          <a:off x="13462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68" name="テキスト ボックス 267"/>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4" name="楕円 273"/>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159049</xdr:rowOff>
    </xdr:from>
    <xdr:ext cx="762000" cy="259045"/>
    <xdr:sp macro="" textlink="">
      <xdr:nvSpPr>
        <xdr:cNvPr id="275" name="給与水準   （国との比較）該当値テキスト"/>
        <xdr:cNvSpPr txBox="1"/>
      </xdr:nvSpPr>
      <xdr:spPr>
        <a:xfrm>
          <a:off x="17106900" y="1404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6" name="楕円 275"/>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7" name="テキスト ボックス 276"/>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167922</xdr:rowOff>
    </xdr:from>
    <xdr:to>
      <xdr:col>73</xdr:col>
      <xdr:colOff>44450</xdr:colOff>
      <xdr:row>81</xdr:row>
      <xdr:rowOff>98072</xdr:rowOff>
    </xdr:to>
    <xdr:sp macro="" textlink="">
      <xdr:nvSpPr>
        <xdr:cNvPr id="278" name="楕円 277"/>
        <xdr:cNvSpPr/>
      </xdr:nvSpPr>
      <xdr:spPr>
        <a:xfrm>
          <a:off x="15240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108249</xdr:rowOff>
    </xdr:from>
    <xdr:ext cx="762000" cy="259045"/>
    <xdr:sp macro="" textlink="">
      <xdr:nvSpPr>
        <xdr:cNvPr id="279" name="テキスト ボックス 278"/>
        <xdr:cNvSpPr txBox="1"/>
      </xdr:nvSpPr>
      <xdr:spPr>
        <a:xfrm>
          <a:off x="14909800" y="1365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74084</xdr:rowOff>
    </xdr:from>
    <xdr:to>
      <xdr:col>68</xdr:col>
      <xdr:colOff>203200</xdr:colOff>
      <xdr:row>81</xdr:row>
      <xdr:rowOff>4234</xdr:rowOff>
    </xdr:to>
    <xdr:sp macro="" textlink="">
      <xdr:nvSpPr>
        <xdr:cNvPr id="280" name="楕円 279"/>
        <xdr:cNvSpPr/>
      </xdr:nvSpPr>
      <xdr:spPr>
        <a:xfrm>
          <a:off x="14351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14411</xdr:rowOff>
    </xdr:from>
    <xdr:ext cx="762000" cy="259045"/>
    <xdr:sp macro="" textlink="">
      <xdr:nvSpPr>
        <xdr:cNvPr id="281" name="テキスト ボックス 280"/>
        <xdr:cNvSpPr txBox="1"/>
      </xdr:nvSpPr>
      <xdr:spPr>
        <a:xfrm>
          <a:off x="14020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2" name="楕円 281"/>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3" name="テキスト ボックス 282"/>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定員適正化計画の実施により改善傾向にあるが、類似団体平均に比べると、</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市内の</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つのこども園を直営で実施（うち</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園は平成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年度に民間委託実施）しており、近年の子育て支援施策の効果もあり、入園児が多くなっているため、職員数が他団体よりも必要となる。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今後は、民営化による適正な配置を検討することも視野に入れる必要がある。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5" name="直線コネクタ 314"/>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6"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7" name="直線コネクタ 316"/>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18"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19" name="直線コネクタ 318"/>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24674</xdr:rowOff>
    </xdr:from>
    <xdr:to>
      <xdr:col>81</xdr:col>
      <xdr:colOff>44450</xdr:colOff>
      <xdr:row>63</xdr:row>
      <xdr:rowOff>33292</xdr:rowOff>
    </xdr:to>
    <xdr:cxnSp macro="">
      <xdr:nvCxnSpPr>
        <xdr:cNvPr id="320" name="直線コネクタ 319"/>
        <xdr:cNvCxnSpPr/>
      </xdr:nvCxnSpPr>
      <xdr:spPr>
        <a:xfrm>
          <a:off x="16179800" y="10826024"/>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1"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161653</xdr:rowOff>
    </xdr:from>
    <xdr:to>
      <xdr:col>77</xdr:col>
      <xdr:colOff>44450</xdr:colOff>
      <xdr:row>63</xdr:row>
      <xdr:rowOff>24674</xdr:rowOff>
    </xdr:to>
    <xdr:cxnSp macro="">
      <xdr:nvCxnSpPr>
        <xdr:cNvPr id="323" name="直線コネクタ 322"/>
        <xdr:cNvCxnSpPr/>
      </xdr:nvCxnSpPr>
      <xdr:spPr>
        <a:xfrm>
          <a:off x="15290800" y="1079155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161653</xdr:rowOff>
    </xdr:from>
    <xdr:to>
      <xdr:col>72</xdr:col>
      <xdr:colOff>203200</xdr:colOff>
      <xdr:row>62</xdr:row>
      <xdr:rowOff>161653</xdr:rowOff>
    </xdr:to>
    <xdr:cxnSp macro="">
      <xdr:nvCxnSpPr>
        <xdr:cNvPr id="326" name="直線コネクタ 325"/>
        <xdr:cNvCxnSpPr/>
      </xdr:nvCxnSpPr>
      <xdr:spPr>
        <a:xfrm>
          <a:off x="14401800" y="107915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149588</xdr:rowOff>
    </xdr:from>
    <xdr:to>
      <xdr:col>68</xdr:col>
      <xdr:colOff>152400</xdr:colOff>
      <xdr:row>62</xdr:row>
      <xdr:rowOff>161653</xdr:rowOff>
    </xdr:to>
    <xdr:cxnSp macro="">
      <xdr:nvCxnSpPr>
        <xdr:cNvPr id="329" name="直線コネクタ 328"/>
        <xdr:cNvCxnSpPr/>
      </xdr:nvCxnSpPr>
      <xdr:spPr>
        <a:xfrm>
          <a:off x="13512800" y="107794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0" name="フローチャート: 判断 329"/>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1" name="テキスト ボックス 330"/>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2" name="フローチャート: 判断 331"/>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3" name="テキスト ボックス 332"/>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153942</xdr:rowOff>
    </xdr:from>
    <xdr:to>
      <xdr:col>81</xdr:col>
      <xdr:colOff>95250</xdr:colOff>
      <xdr:row>63</xdr:row>
      <xdr:rowOff>84092</xdr:rowOff>
    </xdr:to>
    <xdr:sp macro="" textlink="">
      <xdr:nvSpPr>
        <xdr:cNvPr id="339" name="楕円 338"/>
        <xdr:cNvSpPr/>
      </xdr:nvSpPr>
      <xdr:spPr>
        <a:xfrm>
          <a:off x="169672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126019</xdr:rowOff>
    </xdr:from>
    <xdr:ext cx="762000" cy="259045"/>
    <xdr:sp macro="" textlink="">
      <xdr:nvSpPr>
        <xdr:cNvPr id="340" name="定員管理の状況該当値テキスト"/>
        <xdr:cNvSpPr txBox="1"/>
      </xdr:nvSpPr>
      <xdr:spPr>
        <a:xfrm>
          <a:off x="17106900" y="1075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145324</xdr:rowOff>
    </xdr:from>
    <xdr:to>
      <xdr:col>77</xdr:col>
      <xdr:colOff>95250</xdr:colOff>
      <xdr:row>63</xdr:row>
      <xdr:rowOff>75474</xdr:rowOff>
    </xdr:to>
    <xdr:sp macro="" textlink="">
      <xdr:nvSpPr>
        <xdr:cNvPr id="341" name="楕円 340"/>
        <xdr:cNvSpPr/>
      </xdr:nvSpPr>
      <xdr:spPr>
        <a:xfrm>
          <a:off x="16129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60251</xdr:rowOff>
    </xdr:from>
    <xdr:ext cx="736600" cy="259045"/>
    <xdr:sp macro="" textlink="">
      <xdr:nvSpPr>
        <xdr:cNvPr id="342" name="テキスト ボックス 341"/>
        <xdr:cNvSpPr txBox="1"/>
      </xdr:nvSpPr>
      <xdr:spPr>
        <a:xfrm>
          <a:off x="15798800" y="1086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110853</xdr:rowOff>
    </xdr:from>
    <xdr:to>
      <xdr:col>73</xdr:col>
      <xdr:colOff>44450</xdr:colOff>
      <xdr:row>63</xdr:row>
      <xdr:rowOff>41003</xdr:rowOff>
    </xdr:to>
    <xdr:sp macro="" textlink="">
      <xdr:nvSpPr>
        <xdr:cNvPr id="343" name="楕円 342"/>
        <xdr:cNvSpPr/>
      </xdr:nvSpPr>
      <xdr:spPr>
        <a:xfrm>
          <a:off x="15240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25780</xdr:rowOff>
    </xdr:from>
    <xdr:ext cx="762000" cy="259045"/>
    <xdr:sp macro="" textlink="">
      <xdr:nvSpPr>
        <xdr:cNvPr id="344" name="テキスト ボックス 343"/>
        <xdr:cNvSpPr txBox="1"/>
      </xdr:nvSpPr>
      <xdr:spPr>
        <a:xfrm>
          <a:off x="14909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110853</xdr:rowOff>
    </xdr:from>
    <xdr:to>
      <xdr:col>68</xdr:col>
      <xdr:colOff>203200</xdr:colOff>
      <xdr:row>63</xdr:row>
      <xdr:rowOff>41003</xdr:rowOff>
    </xdr:to>
    <xdr:sp macro="" textlink="">
      <xdr:nvSpPr>
        <xdr:cNvPr id="345" name="楕円 344"/>
        <xdr:cNvSpPr/>
      </xdr:nvSpPr>
      <xdr:spPr>
        <a:xfrm>
          <a:off x="14351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25780</xdr:rowOff>
    </xdr:from>
    <xdr:ext cx="762000" cy="259045"/>
    <xdr:sp macro="" textlink="">
      <xdr:nvSpPr>
        <xdr:cNvPr id="346" name="テキスト ボックス 345"/>
        <xdr:cNvSpPr txBox="1"/>
      </xdr:nvSpPr>
      <xdr:spPr>
        <a:xfrm>
          <a:off x="14020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98788</xdr:rowOff>
    </xdr:from>
    <xdr:to>
      <xdr:col>64</xdr:col>
      <xdr:colOff>152400</xdr:colOff>
      <xdr:row>63</xdr:row>
      <xdr:rowOff>28938</xdr:rowOff>
    </xdr:to>
    <xdr:sp macro="" textlink="">
      <xdr:nvSpPr>
        <xdr:cNvPr id="347" name="楕円 346"/>
        <xdr:cNvSpPr/>
      </xdr:nvSpPr>
      <xdr:spPr>
        <a:xfrm>
          <a:off x="13462000" y="107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39115</xdr:rowOff>
    </xdr:from>
    <xdr:ext cx="762000" cy="259045"/>
    <xdr:sp macro="" textlink="">
      <xdr:nvSpPr>
        <xdr:cNvPr id="348" name="テキスト ボックス 347"/>
        <xdr:cNvSpPr txBox="1"/>
      </xdr:nvSpPr>
      <xdr:spPr>
        <a:xfrm>
          <a:off x="13131800" y="1049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合併以前から、旧町ごとに下水道事業を積極的に整備してきたために、下水道事業への公債費繰出金（基準外）が多額となっている。しかし、合併後の大型事業には合併特例債等の交付税措置が有利な市債を活用しており、公債費に占める合併特例債等の割合が増加しているため、実質公債費比率は近年、同水準を維持している。</a:t>
          </a:r>
          <a:endParaRPr lang="ja-JP" altLang="ja-JP" sz="1200">
            <a:effectLst/>
          </a:endParaRPr>
        </a:p>
        <a:p>
          <a:r>
            <a:rPr kumimoji="1" lang="ja-JP" altLang="ja-JP" sz="1050">
              <a:solidFill>
                <a:schemeClr val="dk1"/>
              </a:solidFill>
              <a:effectLst/>
              <a:latin typeface="+mn-lt"/>
              <a:ea typeface="+mn-ea"/>
              <a:cs typeface="+mn-cs"/>
            </a:rPr>
            <a:t>下水道事業においては、効率的な経営手法の導入により、繰出金の抑制を図るとともに、一般会計においても繰上償還の実施や市債発行の抑制により指標の改善に努める。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7" name="直線コネクタ 376"/>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78"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79" name="直線コネクタ 378"/>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0"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1" name="直線コネクタ 380"/>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76200</xdr:rowOff>
    </xdr:to>
    <xdr:cxnSp macro="">
      <xdr:nvCxnSpPr>
        <xdr:cNvPr id="382" name="直線コネクタ 381"/>
        <xdr:cNvCxnSpPr/>
      </xdr:nvCxnSpPr>
      <xdr:spPr>
        <a:xfrm>
          <a:off x="16179800" y="704934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4" name="フローチャート: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41</xdr:row>
      <xdr:rowOff>19896</xdr:rowOff>
    </xdr:to>
    <xdr:cxnSp macro="">
      <xdr:nvCxnSpPr>
        <xdr:cNvPr id="385" name="直線コネクタ 384"/>
        <xdr:cNvCxnSpPr/>
      </xdr:nvCxnSpPr>
      <xdr:spPr>
        <a:xfrm>
          <a:off x="15290800" y="69930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6" name="フローチャート: 判断 385"/>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7" name="テキスト ボックス 386"/>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135044</xdr:rowOff>
    </xdr:to>
    <xdr:cxnSp macro="">
      <xdr:nvCxnSpPr>
        <xdr:cNvPr id="388" name="直線コネクタ 387"/>
        <xdr:cNvCxnSpPr/>
      </xdr:nvCxnSpPr>
      <xdr:spPr>
        <a:xfrm>
          <a:off x="14401800" y="69608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9" name="フローチャート: 判断 388"/>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0" name="テキスト ボックス 389"/>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118956</xdr:rowOff>
    </xdr:to>
    <xdr:cxnSp macro="">
      <xdr:nvCxnSpPr>
        <xdr:cNvPr id="391" name="直線コネクタ 390"/>
        <xdr:cNvCxnSpPr/>
      </xdr:nvCxnSpPr>
      <xdr:spPr>
        <a:xfrm flipV="1">
          <a:off x="13512800" y="69608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2" name="フローチャート: 判断 391"/>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3" name="テキスト ボックス 392"/>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4" name="フローチャート: 判断 393"/>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5" name="テキスト ボックス 394"/>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1" name="楕円 400"/>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2"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3" name="楕円 402"/>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404" name="テキスト ボックス 403"/>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5" name="楕円 404"/>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170621</xdr:rowOff>
    </xdr:from>
    <xdr:ext cx="762000" cy="259045"/>
    <xdr:sp macro="" textlink="">
      <xdr:nvSpPr>
        <xdr:cNvPr id="406" name="テキスト ボックス 405"/>
        <xdr:cNvSpPr txBox="1"/>
      </xdr:nvSpPr>
      <xdr:spPr>
        <a:xfrm>
          <a:off x="14909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7" name="楕円 406"/>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8" name="テキスト ボックス 407"/>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9" name="楕円 408"/>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10" name="テキスト ボックス 409"/>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に伴う新市基盤整備のための大型事業（中学校改築・ケーブルテレビ事業及び保育園統合等）により、公債費は増加しているが、合併特例債等の交付税措置の大きい起債の活用により、実質的負担の増加を抑制し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企業会計、一部事務組合においても起債残高が減少し、財政調整基金の残高が増加したことにより、</a:t>
          </a:r>
          <a:r>
            <a:rPr kumimoji="1" lang="ja-JP" altLang="en-US" sz="1100">
              <a:solidFill>
                <a:schemeClr val="dk1"/>
              </a:solidFill>
              <a:effectLst/>
              <a:latin typeface="+mn-lt"/>
              <a:ea typeface="+mn-ea"/>
              <a:cs typeface="+mn-cs"/>
            </a:rPr>
            <a:t>指標を改善したが、平成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年度も引き続き同程度のポイントを堅持している</a:t>
          </a:r>
          <a:r>
            <a:rPr kumimoji="1" lang="ja-JP" altLang="ja-JP" sz="1100">
              <a:solidFill>
                <a:schemeClr val="dk1"/>
              </a:solidFill>
              <a:effectLst/>
              <a:latin typeface="+mn-lt"/>
              <a:ea typeface="+mn-ea"/>
              <a:cs typeface="+mn-cs"/>
            </a:rPr>
            <a:t>。今後も事業の「選択と集中」により優先順位を明確にし、公債費等義務的経費の削減を中心とする行財政改革を進め、財政の健全化に努める。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39" name="直線コネクタ 438"/>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0"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1" name="直線コネクタ 440"/>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151342</xdr:rowOff>
    </xdr:from>
    <xdr:to>
      <xdr:col>81</xdr:col>
      <xdr:colOff>44450</xdr:colOff>
      <xdr:row>14</xdr:row>
      <xdr:rowOff>156168</xdr:rowOff>
    </xdr:to>
    <xdr:cxnSp macro="">
      <xdr:nvCxnSpPr>
        <xdr:cNvPr id="444" name="直線コネクタ 443"/>
        <xdr:cNvCxnSpPr/>
      </xdr:nvCxnSpPr>
      <xdr:spPr>
        <a:xfrm>
          <a:off x="16179800" y="255164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5"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6" name="フローチャート: 判断 445"/>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151342</xdr:rowOff>
    </xdr:from>
    <xdr:to>
      <xdr:col>77</xdr:col>
      <xdr:colOff>44450</xdr:colOff>
      <xdr:row>15</xdr:row>
      <xdr:rowOff>123867</xdr:rowOff>
    </xdr:to>
    <xdr:cxnSp macro="">
      <xdr:nvCxnSpPr>
        <xdr:cNvPr id="447" name="直線コネクタ 446"/>
        <xdr:cNvCxnSpPr/>
      </xdr:nvCxnSpPr>
      <xdr:spPr>
        <a:xfrm flipV="1">
          <a:off x="15290800" y="2551642"/>
          <a:ext cx="889000" cy="14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49" name="テキスト ボックス 448"/>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123867</xdr:rowOff>
    </xdr:from>
    <xdr:to>
      <xdr:col>72</xdr:col>
      <xdr:colOff>203200</xdr:colOff>
      <xdr:row>16</xdr:row>
      <xdr:rowOff>58589</xdr:rowOff>
    </xdr:to>
    <xdr:cxnSp macro="">
      <xdr:nvCxnSpPr>
        <xdr:cNvPr id="450" name="直線コネクタ 449"/>
        <xdr:cNvCxnSpPr/>
      </xdr:nvCxnSpPr>
      <xdr:spPr>
        <a:xfrm flipV="1">
          <a:off x="14401800" y="2695617"/>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1" name="フローチャート: 判断 450"/>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2" name="テキスト ボックス 451"/>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58589</xdr:rowOff>
    </xdr:from>
    <xdr:to>
      <xdr:col>68</xdr:col>
      <xdr:colOff>152400</xdr:colOff>
      <xdr:row>16</xdr:row>
      <xdr:rowOff>168783</xdr:rowOff>
    </xdr:to>
    <xdr:cxnSp macro="">
      <xdr:nvCxnSpPr>
        <xdr:cNvPr id="453" name="直線コネクタ 452"/>
        <xdr:cNvCxnSpPr/>
      </xdr:nvCxnSpPr>
      <xdr:spPr>
        <a:xfrm flipV="1">
          <a:off x="13512800" y="2801789"/>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4" name="フローチャート: 判断 453"/>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5" name="テキスト ボックス 454"/>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6" name="フローチャート: 判断 455"/>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7" name="テキスト ボックス 456"/>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105368</xdr:rowOff>
    </xdr:from>
    <xdr:to>
      <xdr:col>81</xdr:col>
      <xdr:colOff>95250</xdr:colOff>
      <xdr:row>15</xdr:row>
      <xdr:rowOff>35518</xdr:rowOff>
    </xdr:to>
    <xdr:sp macro="" textlink="">
      <xdr:nvSpPr>
        <xdr:cNvPr id="463" name="楕円 462"/>
        <xdr:cNvSpPr/>
      </xdr:nvSpPr>
      <xdr:spPr>
        <a:xfrm>
          <a:off x="16967200" y="25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121895</xdr:rowOff>
    </xdr:from>
    <xdr:ext cx="762000" cy="259045"/>
    <xdr:sp macro="" textlink="">
      <xdr:nvSpPr>
        <xdr:cNvPr id="464" name="将来負担の状況該当値テキスト"/>
        <xdr:cNvSpPr txBox="1"/>
      </xdr:nvSpPr>
      <xdr:spPr>
        <a:xfrm>
          <a:off x="17106900" y="235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100542</xdr:rowOff>
    </xdr:from>
    <xdr:to>
      <xdr:col>77</xdr:col>
      <xdr:colOff>95250</xdr:colOff>
      <xdr:row>15</xdr:row>
      <xdr:rowOff>30692</xdr:rowOff>
    </xdr:to>
    <xdr:sp macro="" textlink="">
      <xdr:nvSpPr>
        <xdr:cNvPr id="465" name="楕円 464"/>
        <xdr:cNvSpPr/>
      </xdr:nvSpPr>
      <xdr:spPr>
        <a:xfrm>
          <a:off x="16129000" y="2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40869</xdr:rowOff>
    </xdr:from>
    <xdr:ext cx="736600" cy="259045"/>
    <xdr:sp macro="" textlink="">
      <xdr:nvSpPr>
        <xdr:cNvPr id="466" name="テキスト ボックス 465"/>
        <xdr:cNvSpPr txBox="1"/>
      </xdr:nvSpPr>
      <xdr:spPr>
        <a:xfrm>
          <a:off x="15798800" y="226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73067</xdr:rowOff>
    </xdr:from>
    <xdr:to>
      <xdr:col>73</xdr:col>
      <xdr:colOff>44450</xdr:colOff>
      <xdr:row>16</xdr:row>
      <xdr:rowOff>3217</xdr:rowOff>
    </xdr:to>
    <xdr:sp macro="" textlink="">
      <xdr:nvSpPr>
        <xdr:cNvPr id="467" name="楕円 466"/>
        <xdr:cNvSpPr/>
      </xdr:nvSpPr>
      <xdr:spPr>
        <a:xfrm>
          <a:off x="152400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13394</xdr:rowOff>
    </xdr:from>
    <xdr:ext cx="762000" cy="259045"/>
    <xdr:sp macro="" textlink="">
      <xdr:nvSpPr>
        <xdr:cNvPr id="468" name="テキスト ボックス 467"/>
        <xdr:cNvSpPr txBox="1"/>
      </xdr:nvSpPr>
      <xdr:spPr>
        <a:xfrm>
          <a:off x="14909800" y="241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7789</xdr:rowOff>
    </xdr:from>
    <xdr:to>
      <xdr:col>68</xdr:col>
      <xdr:colOff>203200</xdr:colOff>
      <xdr:row>16</xdr:row>
      <xdr:rowOff>109389</xdr:rowOff>
    </xdr:to>
    <xdr:sp macro="" textlink="">
      <xdr:nvSpPr>
        <xdr:cNvPr id="469" name="楕円 468"/>
        <xdr:cNvSpPr/>
      </xdr:nvSpPr>
      <xdr:spPr>
        <a:xfrm>
          <a:off x="14351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119566</xdr:rowOff>
    </xdr:from>
    <xdr:ext cx="762000" cy="259045"/>
    <xdr:sp macro="" textlink="">
      <xdr:nvSpPr>
        <xdr:cNvPr id="470" name="テキスト ボックス 469"/>
        <xdr:cNvSpPr txBox="1"/>
      </xdr:nvSpPr>
      <xdr:spPr>
        <a:xfrm>
          <a:off x="14020800" y="251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117983</xdr:rowOff>
    </xdr:from>
    <xdr:to>
      <xdr:col>64</xdr:col>
      <xdr:colOff>152400</xdr:colOff>
      <xdr:row>17</xdr:row>
      <xdr:rowOff>48133</xdr:rowOff>
    </xdr:to>
    <xdr:sp macro="" textlink="">
      <xdr:nvSpPr>
        <xdr:cNvPr id="471" name="楕円 470"/>
        <xdr:cNvSpPr/>
      </xdr:nvSpPr>
      <xdr:spPr>
        <a:xfrm>
          <a:off x="134620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32910</xdr:rowOff>
    </xdr:from>
    <xdr:ext cx="762000" cy="259045"/>
    <xdr:sp macro="" textlink="">
      <xdr:nvSpPr>
        <xdr:cNvPr id="472" name="テキスト ボックス 471"/>
        <xdr:cNvSpPr txBox="1"/>
      </xdr:nvSpPr>
      <xdr:spPr>
        <a:xfrm>
          <a:off x="13131800" y="294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35,418
35,098
64.44
16,433,185
15,891,558
511,839
10,217,044
23,932,677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定員適正化計画の実施により、職員給については改善傾向にあるが、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退職金受給者の増</a:t>
          </a:r>
          <a:r>
            <a:rPr kumimoji="1" lang="ja-JP" altLang="en-US" sz="1100">
              <a:solidFill>
                <a:schemeClr val="dk1"/>
              </a:solidFill>
              <a:effectLst/>
              <a:latin typeface="+mn-lt"/>
              <a:ea typeface="+mn-ea"/>
              <a:cs typeface="+mn-cs"/>
            </a:rPr>
            <a:t>を反映し、対前年度比で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今後は、民間でも実施可能な部分は、指定管理者制度を導入するなど効率的な運営を図り、定員適正化計画を着実に実施し、人件費関係経費を抑制していく。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36</xdr:row>
      <xdr:rowOff>104140</xdr:rowOff>
    </xdr:to>
    <xdr:cxnSp macro="">
      <xdr:nvCxnSpPr>
        <xdr:cNvPr id="64" name="直線コネクタ 63"/>
        <xdr:cNvCxnSpPr/>
      </xdr:nvCxnSpPr>
      <xdr:spPr>
        <a:xfrm flipV="1">
          <a:off x="3987800" y="62489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104140</xdr:rowOff>
    </xdr:to>
    <xdr:cxnSp macro="">
      <xdr:nvCxnSpPr>
        <xdr:cNvPr id="67" name="直線コネクタ 66"/>
        <xdr:cNvCxnSpPr/>
      </xdr:nvCxnSpPr>
      <xdr:spPr>
        <a:xfrm>
          <a:off x="3098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36</xdr:row>
      <xdr:rowOff>67564</xdr:rowOff>
    </xdr:to>
    <xdr:cxnSp macro="">
      <xdr:nvCxnSpPr>
        <xdr:cNvPr id="70" name="直線コネクタ 69"/>
        <xdr:cNvCxnSpPr/>
      </xdr:nvCxnSpPr>
      <xdr:spPr>
        <a:xfrm>
          <a:off x="2209800" y="61574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36</xdr:row>
      <xdr:rowOff>49276</xdr:rowOff>
    </xdr:to>
    <xdr:cxnSp macro="">
      <xdr:nvCxnSpPr>
        <xdr:cNvPr id="73" name="直線コネクタ 72"/>
        <xdr:cNvCxnSpPr/>
      </xdr:nvCxnSpPr>
      <xdr:spPr>
        <a:xfrm flipV="1">
          <a:off x="1320800" y="6157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物件費に係る経常収支比率は減少傾向にあったが、平成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事務経費の見直し等により諸経費の削減を図っているが、施設維持管理経費の増加などにより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今後も事務事業の見直しにより、歳出の削減に努める。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120650</xdr:rowOff>
    </xdr:to>
    <xdr:cxnSp macro="">
      <xdr:nvCxnSpPr>
        <xdr:cNvPr id="125" name="直線コネクタ 124"/>
        <xdr:cNvCxnSpPr/>
      </xdr:nvCxnSpPr>
      <xdr:spPr>
        <a:xfrm>
          <a:off x="15671800" y="2641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82550</xdr:rowOff>
    </xdr:to>
    <xdr:cxnSp macro="">
      <xdr:nvCxnSpPr>
        <xdr:cNvPr id="128" name="直線コネクタ 127"/>
        <xdr:cNvCxnSpPr/>
      </xdr:nvCxnSpPr>
      <xdr:spPr>
        <a:xfrm flipV="1">
          <a:off x="14782800" y="264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82550</xdr:rowOff>
    </xdr:to>
    <xdr:cxnSp macro="">
      <xdr:nvCxnSpPr>
        <xdr:cNvPr id="131" name="直線コネクタ 130"/>
        <xdr:cNvCxnSpPr/>
      </xdr:nvCxnSpPr>
      <xdr:spPr>
        <a:xfrm>
          <a:off x="13893800" y="2565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107950</xdr:rowOff>
    </xdr:to>
    <xdr:cxnSp macro="">
      <xdr:nvCxnSpPr>
        <xdr:cNvPr id="134" name="直線コネクタ 133"/>
        <xdr:cNvCxnSpPr/>
      </xdr:nvCxnSpPr>
      <xdr:spPr>
        <a:xfrm flipV="1">
          <a:off x="13004800" y="256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38" name="テキスト ボックス 137"/>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44" name="楕円 143"/>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86377</xdr:rowOff>
    </xdr:from>
    <xdr:ext cx="762000" cy="259045"/>
    <xdr:sp macro="" textlink="">
      <xdr:nvSpPr>
        <xdr:cNvPr id="145" name="物件費該当値テキスト"/>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6" name="楕円 145"/>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7" name="テキスト ボックス 146"/>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31750</xdr:rowOff>
    </xdr:from>
    <xdr:to>
      <xdr:col>74</xdr:col>
      <xdr:colOff>31750</xdr:colOff>
      <xdr:row>15</xdr:row>
      <xdr:rowOff>133350</xdr:rowOff>
    </xdr:to>
    <xdr:sp macro="" textlink="">
      <xdr:nvSpPr>
        <xdr:cNvPr id="148" name="楕円 147"/>
        <xdr:cNvSpPr/>
      </xdr:nvSpPr>
      <xdr:spPr>
        <a:xfrm>
          <a:off x="14732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143527</xdr:rowOff>
    </xdr:from>
    <xdr:ext cx="762000" cy="259045"/>
    <xdr:sp macro="" textlink="">
      <xdr:nvSpPr>
        <xdr:cNvPr id="149" name="テキスト ボックス 148"/>
        <xdr:cNvSpPr txBox="1"/>
      </xdr:nvSpPr>
      <xdr:spPr>
        <a:xfrm>
          <a:off x="14401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0" name="楕円 149"/>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1" name="テキスト ボックス 150"/>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2" name="楕円 151"/>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3" name="テキスト ボックス 152"/>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扶助費に係る経常収支比率は類似団体と同水準であ</a:t>
          </a:r>
          <a:r>
            <a:rPr kumimoji="1" lang="ja-JP" altLang="en-US" sz="1100">
              <a:solidFill>
                <a:schemeClr val="dk1"/>
              </a:solidFill>
              <a:effectLst/>
              <a:latin typeface="+mn-lt"/>
              <a:ea typeface="+mn-ea"/>
              <a:cs typeface="+mn-cs"/>
            </a:rPr>
            <a:t>るが</a:t>
          </a:r>
          <a:r>
            <a:rPr kumimoji="1" lang="ja-JP" altLang="ja-JP" sz="1100">
              <a:solidFill>
                <a:schemeClr val="dk1"/>
              </a:solidFill>
              <a:effectLst/>
              <a:latin typeface="+mn-lt"/>
              <a:ea typeface="+mn-ea"/>
              <a:cs typeface="+mn-cs"/>
            </a:rPr>
            <a:t>、今後子ども医療給付費等の増加が見込まれる。一方で、生活保護費は減少傾向にあり、資格審査等の適正化や就労支援等により、抑制していく。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57</xdr:row>
      <xdr:rowOff>69850</xdr:rowOff>
    </xdr:to>
    <xdr:cxnSp macro="">
      <xdr:nvCxnSpPr>
        <xdr:cNvPr id="188" name="直線コネクタ 187"/>
        <xdr:cNvCxnSpPr/>
      </xdr:nvCxnSpPr>
      <xdr:spPr>
        <a:xfrm flipV="1">
          <a:off x="3987800" y="98261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69850</xdr:rowOff>
    </xdr:to>
    <xdr:cxnSp macro="">
      <xdr:nvCxnSpPr>
        <xdr:cNvPr id="191" name="直線コネクタ 190"/>
        <xdr:cNvCxnSpPr/>
      </xdr:nvCxnSpPr>
      <xdr:spPr>
        <a:xfrm>
          <a:off x="3098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69850</xdr:rowOff>
    </xdr:to>
    <xdr:cxnSp macro="">
      <xdr:nvCxnSpPr>
        <xdr:cNvPr id="194" name="直線コネクタ 193"/>
        <xdr:cNvCxnSpPr/>
      </xdr:nvCxnSpPr>
      <xdr:spPr>
        <a:xfrm>
          <a:off x="2209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127000</xdr:rowOff>
    </xdr:to>
    <xdr:cxnSp macro="">
      <xdr:nvCxnSpPr>
        <xdr:cNvPr id="197" name="直線コネクタ 196"/>
        <xdr:cNvCxnSpPr/>
      </xdr:nvCxnSpPr>
      <xdr:spPr>
        <a:xfrm>
          <a:off x="1320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7" name="楕円 206"/>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19249</xdr:rowOff>
    </xdr:from>
    <xdr:ext cx="762000" cy="259045"/>
    <xdr:sp macro="" textlink="">
      <xdr:nvSpPr>
        <xdr:cNvPr id="208" name="扶助費該当値テキスト"/>
        <xdr:cNvSpPr txBox="1"/>
      </xdr:nvSpPr>
      <xdr:spPr>
        <a:xfrm>
          <a:off x="4914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0" name="テキスト ボックス 20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4" name="テキスト ボックス 213"/>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5" name="楕円 214"/>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16" name="テキスト ボックス 215"/>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年度に下水道事業会計への繰出金の一部を出資金化したことにより大きく上昇することとなった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今後も行政改革の着実な実施により経費全体を抑制し、限られた財源の中で行政サービスの水準を維持・向上していくため、事業評価制度の有効活用等により、合理的で効果的な行政運営に取り組む。</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146050</xdr:rowOff>
    </xdr:to>
    <xdr:cxnSp macro="">
      <xdr:nvCxnSpPr>
        <xdr:cNvPr id="249" name="直線コネクタ 248"/>
        <xdr:cNvCxnSpPr/>
      </xdr:nvCxnSpPr>
      <xdr:spPr>
        <a:xfrm>
          <a:off x="15671800" y="94157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157480</xdr:rowOff>
    </xdr:to>
    <xdr:cxnSp macro="">
      <xdr:nvCxnSpPr>
        <xdr:cNvPr id="252" name="直線コネクタ 251"/>
        <xdr:cNvCxnSpPr/>
      </xdr:nvCxnSpPr>
      <xdr:spPr>
        <a:xfrm>
          <a:off x="14782800" y="938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96520</xdr:rowOff>
    </xdr:from>
    <xdr:to>
      <xdr:col>73</xdr:col>
      <xdr:colOff>180975</xdr:colOff>
      <xdr:row>54</xdr:row>
      <xdr:rowOff>127000</xdr:rowOff>
    </xdr:to>
    <xdr:cxnSp macro="">
      <xdr:nvCxnSpPr>
        <xdr:cNvPr id="255" name="直線コネクタ 254"/>
        <xdr:cNvCxnSpPr/>
      </xdr:nvCxnSpPr>
      <xdr:spPr>
        <a:xfrm>
          <a:off x="13893800" y="935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96520</xdr:rowOff>
    </xdr:from>
    <xdr:to>
      <xdr:col>69</xdr:col>
      <xdr:colOff>92075</xdr:colOff>
      <xdr:row>54</xdr:row>
      <xdr:rowOff>127000</xdr:rowOff>
    </xdr:to>
    <xdr:cxnSp macro="">
      <xdr:nvCxnSpPr>
        <xdr:cNvPr id="258" name="直線コネクタ 257"/>
        <xdr:cNvCxnSpPr/>
      </xdr:nvCxnSpPr>
      <xdr:spPr>
        <a:xfrm flipV="1">
          <a:off x="13004800" y="935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8" name="楕円 267"/>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9"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70" name="楕円 269"/>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71" name="テキスト ボックス 270"/>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2" name="楕円 271"/>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3" name="テキスト ボックス 272"/>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45720</xdr:rowOff>
    </xdr:from>
    <xdr:to>
      <xdr:col>69</xdr:col>
      <xdr:colOff>142875</xdr:colOff>
      <xdr:row>54</xdr:row>
      <xdr:rowOff>147320</xdr:rowOff>
    </xdr:to>
    <xdr:sp macro="" textlink="">
      <xdr:nvSpPr>
        <xdr:cNvPr id="274" name="楕円 273"/>
        <xdr:cNvSpPr/>
      </xdr:nvSpPr>
      <xdr:spPr>
        <a:xfrm>
          <a:off x="13843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157497</xdr:rowOff>
    </xdr:from>
    <xdr:ext cx="762000" cy="259045"/>
    <xdr:sp macro="" textlink="">
      <xdr:nvSpPr>
        <xdr:cNvPr id="275" name="テキスト ボックス 274"/>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6" name="楕円 275"/>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7" name="テキスト ボックス 276"/>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年度の下水道事業会計の法適化に</a:t>
          </a:r>
          <a:r>
            <a:rPr kumimoji="1" lang="ja-JP" altLang="en-US" sz="1100">
              <a:solidFill>
                <a:schemeClr val="dk1"/>
              </a:solidFill>
              <a:effectLst/>
              <a:latin typeface="+mn-lt"/>
              <a:ea typeface="+mn-ea"/>
              <a:cs typeface="+mn-cs"/>
            </a:rPr>
            <a:t>伴い増加した減価償却の一部を基準外として繰出していることが影響し、</a:t>
          </a:r>
          <a:r>
            <a:rPr kumimoji="1" lang="ja-JP" altLang="ja-JP" sz="1100">
              <a:solidFill>
                <a:schemeClr val="dk1"/>
              </a:solidFill>
              <a:effectLst/>
              <a:latin typeface="+mn-lt"/>
              <a:ea typeface="+mn-ea"/>
              <a:cs typeface="+mn-cs"/>
            </a:rPr>
            <a:t>類似団体を上回っている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年度は、広域事務組合における</a:t>
          </a:r>
          <a:r>
            <a:rPr kumimoji="1" lang="en-US" altLang="ja-JP" sz="1100">
              <a:solidFill>
                <a:schemeClr val="dk1"/>
              </a:solidFill>
              <a:effectLst/>
              <a:latin typeface="+mn-lt"/>
              <a:ea typeface="+mn-ea"/>
              <a:cs typeface="+mn-cs"/>
            </a:rPr>
            <a:t>RDF</a:t>
          </a:r>
          <a:r>
            <a:rPr kumimoji="1" lang="ja-JP" altLang="en-US" sz="1100">
              <a:solidFill>
                <a:schemeClr val="dk1"/>
              </a:solidFill>
              <a:effectLst/>
              <a:latin typeface="+mn-lt"/>
              <a:ea typeface="+mn-ea"/>
              <a:cs typeface="+mn-cs"/>
            </a:rPr>
            <a:t>関係施設償還金が終了したことにより</a:t>
          </a:r>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た。</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168148</xdr:rowOff>
    </xdr:to>
    <xdr:cxnSp macro="">
      <xdr:nvCxnSpPr>
        <xdr:cNvPr id="307" name="直線コネクタ 306"/>
        <xdr:cNvCxnSpPr/>
      </xdr:nvCxnSpPr>
      <xdr:spPr>
        <a:xfrm flipV="1">
          <a:off x="15671800" y="62809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10414</xdr:rowOff>
    </xdr:to>
    <xdr:cxnSp macro="">
      <xdr:nvCxnSpPr>
        <xdr:cNvPr id="310" name="直線コネクタ 309"/>
        <xdr:cNvCxnSpPr/>
      </xdr:nvCxnSpPr>
      <xdr:spPr>
        <a:xfrm flipV="1">
          <a:off x="14782800" y="63403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37</xdr:row>
      <xdr:rowOff>10414</xdr:rowOff>
    </xdr:to>
    <xdr:cxnSp macro="">
      <xdr:nvCxnSpPr>
        <xdr:cNvPr id="313" name="直線コネクタ 312"/>
        <xdr:cNvCxnSpPr/>
      </xdr:nvCxnSpPr>
      <xdr:spPr>
        <a:xfrm>
          <a:off x="13893800" y="62626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94996</xdr:rowOff>
    </xdr:to>
    <xdr:cxnSp macro="">
      <xdr:nvCxnSpPr>
        <xdr:cNvPr id="316" name="直線コネクタ 315"/>
        <xdr:cNvCxnSpPr/>
      </xdr:nvCxnSpPr>
      <xdr:spPr>
        <a:xfrm flipV="1">
          <a:off x="13004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6" name="楕円 325"/>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7"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8" name="楕円 327"/>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9" name="テキスト ボックス 328"/>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0" name="楕円 329"/>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1" name="テキスト ボックス 330"/>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2" name="楕円 331"/>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33" name="テキスト ボックス 332"/>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4" name="楕円 333"/>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35" name="テキスト ボックス 334"/>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年度の合併から新市基盤整備のための事業により、歳出における公債費は増加しており、類似団体内でも高い水準にある。公債費のピークは平成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年度となると見込まれるが、交付税措置のある有利な起債の活用により、実質的な負担は抑制しており、今後も「選択と集中」により優先順位を明確にして事業を実施する。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78014</xdr:rowOff>
    </xdr:from>
    <xdr:to>
      <xdr:col>24</xdr:col>
      <xdr:colOff>25400</xdr:colOff>
      <xdr:row>80</xdr:row>
      <xdr:rowOff>149861</xdr:rowOff>
    </xdr:to>
    <xdr:cxnSp macro="">
      <xdr:nvCxnSpPr>
        <xdr:cNvPr id="370" name="直線コネクタ 369"/>
        <xdr:cNvCxnSpPr/>
      </xdr:nvCxnSpPr>
      <xdr:spPr>
        <a:xfrm>
          <a:off x="3987800" y="13794014"/>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71482</xdr:rowOff>
    </xdr:from>
    <xdr:to>
      <xdr:col>19</xdr:col>
      <xdr:colOff>187325</xdr:colOff>
      <xdr:row>80</xdr:row>
      <xdr:rowOff>78014</xdr:rowOff>
    </xdr:to>
    <xdr:cxnSp macro="">
      <xdr:nvCxnSpPr>
        <xdr:cNvPr id="373" name="直線コネクタ 372"/>
        <xdr:cNvCxnSpPr/>
      </xdr:nvCxnSpPr>
      <xdr:spPr>
        <a:xfrm>
          <a:off x="3098800" y="137874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79648</xdr:rowOff>
    </xdr:from>
    <xdr:to>
      <xdr:col>15</xdr:col>
      <xdr:colOff>98425</xdr:colOff>
      <xdr:row>80</xdr:row>
      <xdr:rowOff>71482</xdr:rowOff>
    </xdr:to>
    <xdr:cxnSp macro="">
      <xdr:nvCxnSpPr>
        <xdr:cNvPr id="376" name="直線コネクタ 375"/>
        <xdr:cNvCxnSpPr/>
      </xdr:nvCxnSpPr>
      <xdr:spPr>
        <a:xfrm>
          <a:off x="2209800" y="13624198"/>
          <a:ext cx="8890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20864</xdr:rowOff>
    </xdr:from>
    <xdr:to>
      <xdr:col>11</xdr:col>
      <xdr:colOff>9525</xdr:colOff>
      <xdr:row>79</xdr:row>
      <xdr:rowOff>79648</xdr:rowOff>
    </xdr:to>
    <xdr:cxnSp macro="">
      <xdr:nvCxnSpPr>
        <xdr:cNvPr id="379" name="直線コネクタ 378"/>
        <xdr:cNvCxnSpPr/>
      </xdr:nvCxnSpPr>
      <xdr:spPr>
        <a:xfrm>
          <a:off x="1320800" y="1356541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103069</xdr:rowOff>
    </xdr:from>
    <xdr:ext cx="762000" cy="259045"/>
    <xdr:sp macro="" textlink="">
      <xdr:nvSpPr>
        <xdr:cNvPr id="383" name="テキスト ボックス 382"/>
        <xdr:cNvSpPr txBox="1"/>
      </xdr:nvSpPr>
      <xdr:spPr>
        <a:xfrm>
          <a:off x="939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99061</xdr:rowOff>
    </xdr:from>
    <xdr:to>
      <xdr:col>24</xdr:col>
      <xdr:colOff>76200</xdr:colOff>
      <xdr:row>81</xdr:row>
      <xdr:rowOff>29211</xdr:rowOff>
    </xdr:to>
    <xdr:sp macro="" textlink="">
      <xdr:nvSpPr>
        <xdr:cNvPr id="389" name="楕円 388"/>
        <xdr:cNvSpPr/>
      </xdr:nvSpPr>
      <xdr:spPr>
        <a:xfrm>
          <a:off x="47752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7638</xdr:rowOff>
    </xdr:from>
    <xdr:ext cx="762000" cy="259045"/>
    <xdr:sp macro="" textlink="">
      <xdr:nvSpPr>
        <xdr:cNvPr id="390" name="公債費該当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27214</xdr:rowOff>
    </xdr:from>
    <xdr:to>
      <xdr:col>20</xdr:col>
      <xdr:colOff>38100</xdr:colOff>
      <xdr:row>80</xdr:row>
      <xdr:rowOff>128814</xdr:rowOff>
    </xdr:to>
    <xdr:sp macro="" textlink="">
      <xdr:nvSpPr>
        <xdr:cNvPr id="391" name="楕円 390"/>
        <xdr:cNvSpPr/>
      </xdr:nvSpPr>
      <xdr:spPr>
        <a:xfrm>
          <a:off x="3937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113591</xdr:rowOff>
    </xdr:from>
    <xdr:ext cx="736600" cy="259045"/>
    <xdr:sp macro="" textlink="">
      <xdr:nvSpPr>
        <xdr:cNvPr id="392" name="テキスト ボックス 391"/>
        <xdr:cNvSpPr txBox="1"/>
      </xdr:nvSpPr>
      <xdr:spPr>
        <a:xfrm>
          <a:off x="3606800" y="1382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20682</xdr:rowOff>
    </xdr:from>
    <xdr:to>
      <xdr:col>15</xdr:col>
      <xdr:colOff>149225</xdr:colOff>
      <xdr:row>80</xdr:row>
      <xdr:rowOff>122282</xdr:rowOff>
    </xdr:to>
    <xdr:sp macro="" textlink="">
      <xdr:nvSpPr>
        <xdr:cNvPr id="393" name="楕円 392"/>
        <xdr:cNvSpPr/>
      </xdr:nvSpPr>
      <xdr:spPr>
        <a:xfrm>
          <a:off x="3048000" y="137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107059</xdr:rowOff>
    </xdr:from>
    <xdr:ext cx="762000" cy="259045"/>
    <xdr:sp macro="" textlink="">
      <xdr:nvSpPr>
        <xdr:cNvPr id="394" name="テキスト ボックス 393"/>
        <xdr:cNvSpPr txBox="1"/>
      </xdr:nvSpPr>
      <xdr:spPr>
        <a:xfrm>
          <a:off x="2717800" y="138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28848</xdr:rowOff>
    </xdr:from>
    <xdr:to>
      <xdr:col>11</xdr:col>
      <xdr:colOff>60325</xdr:colOff>
      <xdr:row>79</xdr:row>
      <xdr:rowOff>130448</xdr:rowOff>
    </xdr:to>
    <xdr:sp macro="" textlink="">
      <xdr:nvSpPr>
        <xdr:cNvPr id="395" name="楕円 394"/>
        <xdr:cNvSpPr/>
      </xdr:nvSpPr>
      <xdr:spPr>
        <a:xfrm>
          <a:off x="2159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115225</xdr:rowOff>
    </xdr:from>
    <xdr:ext cx="762000" cy="259045"/>
    <xdr:sp macro="" textlink="">
      <xdr:nvSpPr>
        <xdr:cNvPr id="396" name="テキスト ボックス 395"/>
        <xdr:cNvSpPr txBox="1"/>
      </xdr:nvSpPr>
      <xdr:spPr>
        <a:xfrm>
          <a:off x="1828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97" name="楕円 396"/>
        <xdr:cNvSpPr/>
      </xdr:nvSpPr>
      <xdr:spPr>
        <a:xfrm>
          <a:off x="1270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98" name="テキスト ボックス 397"/>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近年は主に人件費と物件費の減少により、下降傾向であったが、平成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年度からは</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（システム関係における経費）が</a:t>
          </a:r>
          <a:r>
            <a:rPr kumimoji="1" lang="ja-JP" altLang="ja-JP" sz="1100">
              <a:solidFill>
                <a:schemeClr val="dk1"/>
              </a:solidFill>
              <a:effectLst/>
              <a:latin typeface="+mn-lt"/>
              <a:ea typeface="+mn-ea"/>
              <a:cs typeface="+mn-cs"/>
            </a:rPr>
            <a:t>増加に転じ、</a:t>
          </a:r>
          <a:r>
            <a:rPr kumimoji="1" lang="ja-JP" altLang="en-US" sz="1100">
              <a:solidFill>
                <a:schemeClr val="dk1"/>
              </a:solidFill>
              <a:effectLst/>
              <a:latin typeface="+mn-lt"/>
              <a:ea typeface="+mn-ea"/>
              <a:cs typeface="+mn-cs"/>
            </a:rPr>
            <a:t>また、企業誘致関係に伴う</a:t>
          </a:r>
          <a:r>
            <a:rPr kumimoji="1" lang="ja-JP" altLang="ja-JP" sz="1100">
              <a:solidFill>
                <a:schemeClr val="dk1"/>
              </a:solidFill>
              <a:effectLst/>
              <a:latin typeface="+mn-lt"/>
              <a:ea typeface="+mn-ea"/>
              <a:cs typeface="+mn-cs"/>
            </a:rPr>
            <a:t>補助費も大幅に増加したことから、</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増加傾向にある。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一方、類似団体と比較すると、ほかのコストは低い水準にあることから、今後も行政コストを抑制しながら住民サービスの充実に努める。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131572</xdr:rowOff>
    </xdr:from>
    <xdr:to>
      <xdr:col>82</xdr:col>
      <xdr:colOff>107950</xdr:colOff>
      <xdr:row>74</xdr:row>
      <xdr:rowOff>168148</xdr:rowOff>
    </xdr:to>
    <xdr:cxnSp macro="">
      <xdr:nvCxnSpPr>
        <xdr:cNvPr id="429" name="直線コネクタ 428"/>
        <xdr:cNvCxnSpPr/>
      </xdr:nvCxnSpPr>
      <xdr:spPr>
        <a:xfrm>
          <a:off x="15671800" y="128188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113284</xdr:rowOff>
    </xdr:from>
    <xdr:to>
      <xdr:col>78</xdr:col>
      <xdr:colOff>69850</xdr:colOff>
      <xdr:row>74</xdr:row>
      <xdr:rowOff>131572</xdr:rowOff>
    </xdr:to>
    <xdr:cxnSp macro="">
      <xdr:nvCxnSpPr>
        <xdr:cNvPr id="432" name="直線コネクタ 431"/>
        <xdr:cNvCxnSpPr/>
      </xdr:nvCxnSpPr>
      <xdr:spPr>
        <a:xfrm>
          <a:off x="14782800" y="128005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69850</xdr:rowOff>
    </xdr:from>
    <xdr:to>
      <xdr:col>73</xdr:col>
      <xdr:colOff>180975</xdr:colOff>
      <xdr:row>74</xdr:row>
      <xdr:rowOff>113284</xdr:rowOff>
    </xdr:to>
    <xdr:cxnSp macro="">
      <xdr:nvCxnSpPr>
        <xdr:cNvPr id="435" name="直線コネクタ 434"/>
        <xdr:cNvCxnSpPr/>
      </xdr:nvCxnSpPr>
      <xdr:spPr>
        <a:xfrm>
          <a:off x="13893800" y="12585700"/>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69850</xdr:rowOff>
    </xdr:from>
    <xdr:to>
      <xdr:col>69</xdr:col>
      <xdr:colOff>92075</xdr:colOff>
      <xdr:row>73</xdr:row>
      <xdr:rowOff>161290</xdr:rowOff>
    </xdr:to>
    <xdr:cxnSp macro="">
      <xdr:nvCxnSpPr>
        <xdr:cNvPr id="438" name="直線コネクタ 437"/>
        <xdr:cNvCxnSpPr/>
      </xdr:nvCxnSpPr>
      <xdr:spPr>
        <a:xfrm flipV="1">
          <a:off x="13004800" y="12585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117348</xdr:rowOff>
    </xdr:from>
    <xdr:to>
      <xdr:col>82</xdr:col>
      <xdr:colOff>158750</xdr:colOff>
      <xdr:row>75</xdr:row>
      <xdr:rowOff>47498</xdr:rowOff>
    </xdr:to>
    <xdr:sp macro="" textlink="">
      <xdr:nvSpPr>
        <xdr:cNvPr id="448" name="楕円 447"/>
        <xdr:cNvSpPr/>
      </xdr:nvSpPr>
      <xdr:spPr>
        <a:xfrm>
          <a:off x="16459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25925</xdr:rowOff>
    </xdr:from>
    <xdr:ext cx="762000" cy="259045"/>
    <xdr:sp macro="" textlink="">
      <xdr:nvSpPr>
        <xdr:cNvPr id="449" name="公債費以外該当値テキスト"/>
        <xdr:cNvSpPr txBox="1"/>
      </xdr:nvSpPr>
      <xdr:spPr>
        <a:xfrm>
          <a:off x="16598900" y="1271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80772</xdr:rowOff>
    </xdr:from>
    <xdr:to>
      <xdr:col>78</xdr:col>
      <xdr:colOff>120650</xdr:colOff>
      <xdr:row>75</xdr:row>
      <xdr:rowOff>10922</xdr:rowOff>
    </xdr:to>
    <xdr:sp macro="" textlink="">
      <xdr:nvSpPr>
        <xdr:cNvPr id="450" name="楕円 449"/>
        <xdr:cNvSpPr/>
      </xdr:nvSpPr>
      <xdr:spPr>
        <a:xfrm>
          <a:off x="15621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21099</xdr:rowOff>
    </xdr:from>
    <xdr:ext cx="736600" cy="259045"/>
    <xdr:sp macro="" textlink="">
      <xdr:nvSpPr>
        <xdr:cNvPr id="451" name="テキスト ボックス 450"/>
        <xdr:cNvSpPr txBox="1"/>
      </xdr:nvSpPr>
      <xdr:spPr>
        <a:xfrm>
          <a:off x="15290800" y="1253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62484</xdr:rowOff>
    </xdr:from>
    <xdr:to>
      <xdr:col>74</xdr:col>
      <xdr:colOff>31750</xdr:colOff>
      <xdr:row>74</xdr:row>
      <xdr:rowOff>164084</xdr:rowOff>
    </xdr:to>
    <xdr:sp macro="" textlink="">
      <xdr:nvSpPr>
        <xdr:cNvPr id="452" name="楕円 451"/>
        <xdr:cNvSpPr/>
      </xdr:nvSpPr>
      <xdr:spPr>
        <a:xfrm>
          <a:off x="14732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2811</xdr:rowOff>
    </xdr:from>
    <xdr:ext cx="762000" cy="259045"/>
    <xdr:sp macro="" textlink="">
      <xdr:nvSpPr>
        <xdr:cNvPr id="453" name="テキスト ボックス 452"/>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19050</xdr:rowOff>
    </xdr:from>
    <xdr:to>
      <xdr:col>69</xdr:col>
      <xdr:colOff>142875</xdr:colOff>
      <xdr:row>73</xdr:row>
      <xdr:rowOff>120650</xdr:rowOff>
    </xdr:to>
    <xdr:sp macro="" textlink="">
      <xdr:nvSpPr>
        <xdr:cNvPr id="454" name="楕円 453"/>
        <xdr:cNvSpPr/>
      </xdr:nvSpPr>
      <xdr:spPr>
        <a:xfrm>
          <a:off x="13843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130827</xdr:rowOff>
    </xdr:from>
    <xdr:ext cx="762000" cy="259045"/>
    <xdr:sp macro="" textlink="">
      <xdr:nvSpPr>
        <xdr:cNvPr id="455" name="テキスト ボックス 454"/>
        <xdr:cNvSpPr txBox="1"/>
      </xdr:nvSpPr>
      <xdr:spPr>
        <a:xfrm>
          <a:off x="13512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56" name="楕円 455"/>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57" name="テキスト ボックス 456"/>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70726</xdr:rowOff>
    </xdr:from>
    <xdr:to>
      <xdr:col>29</xdr:col>
      <xdr:colOff>127000</xdr:colOff>
      <xdr:row>17</xdr:row>
      <xdr:rowOff>79086</xdr:rowOff>
    </xdr:to>
    <xdr:cxnSp macro="">
      <xdr:nvCxnSpPr>
        <xdr:cNvPr id="52" name="直線コネクタ 51"/>
        <xdr:cNvCxnSpPr/>
      </xdr:nvCxnSpPr>
      <xdr:spPr bwMode="auto">
        <a:xfrm>
          <a:off x="5003800" y="3033001"/>
          <a:ext cx="647700" cy="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70726</xdr:rowOff>
    </xdr:from>
    <xdr:to>
      <xdr:col>26</xdr:col>
      <xdr:colOff>50800</xdr:colOff>
      <xdr:row>17</xdr:row>
      <xdr:rowOff>101473</xdr:rowOff>
    </xdr:to>
    <xdr:cxnSp macro="">
      <xdr:nvCxnSpPr>
        <xdr:cNvPr id="55" name="直線コネクタ 54"/>
        <xdr:cNvCxnSpPr/>
      </xdr:nvCxnSpPr>
      <xdr:spPr bwMode="auto">
        <a:xfrm flipV="1">
          <a:off x="4305300" y="3033001"/>
          <a:ext cx="698500" cy="30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76409</xdr:rowOff>
    </xdr:from>
    <xdr:to>
      <xdr:col>22</xdr:col>
      <xdr:colOff>114300</xdr:colOff>
      <xdr:row>17</xdr:row>
      <xdr:rowOff>101473</xdr:rowOff>
    </xdr:to>
    <xdr:cxnSp macro="">
      <xdr:nvCxnSpPr>
        <xdr:cNvPr id="58" name="直線コネクタ 57"/>
        <xdr:cNvCxnSpPr/>
      </xdr:nvCxnSpPr>
      <xdr:spPr bwMode="auto">
        <a:xfrm>
          <a:off x="3606800" y="3038684"/>
          <a:ext cx="698500" cy="25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59982</xdr:rowOff>
    </xdr:from>
    <xdr:to>
      <xdr:col>18</xdr:col>
      <xdr:colOff>177800</xdr:colOff>
      <xdr:row>17</xdr:row>
      <xdr:rowOff>76409</xdr:rowOff>
    </xdr:to>
    <xdr:cxnSp macro="">
      <xdr:nvCxnSpPr>
        <xdr:cNvPr id="61" name="直線コネクタ 60"/>
        <xdr:cNvCxnSpPr/>
      </xdr:nvCxnSpPr>
      <xdr:spPr bwMode="auto">
        <a:xfrm>
          <a:off x="2908300" y="3022257"/>
          <a:ext cx="698500" cy="1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28286</xdr:rowOff>
    </xdr:from>
    <xdr:to>
      <xdr:col>29</xdr:col>
      <xdr:colOff>177800</xdr:colOff>
      <xdr:row>17</xdr:row>
      <xdr:rowOff>129886</xdr:rowOff>
    </xdr:to>
    <xdr:sp macro="" textlink="">
      <xdr:nvSpPr>
        <xdr:cNvPr id="71" name="楕円 70"/>
        <xdr:cNvSpPr/>
      </xdr:nvSpPr>
      <xdr:spPr bwMode="auto">
        <a:xfrm>
          <a:off x="5600700" y="299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363</xdr:rowOff>
    </xdr:from>
    <xdr:ext cx="762000" cy="259045"/>
    <xdr:sp macro="" textlink="">
      <xdr:nvSpPr>
        <xdr:cNvPr id="72" name="人口1人当たり決算額の推移該当値テキスト130"/>
        <xdr:cNvSpPr txBox="1"/>
      </xdr:nvSpPr>
      <xdr:spPr>
        <a:xfrm>
          <a:off x="5740400" y="296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19926</xdr:rowOff>
    </xdr:from>
    <xdr:to>
      <xdr:col>26</xdr:col>
      <xdr:colOff>101600</xdr:colOff>
      <xdr:row>17</xdr:row>
      <xdr:rowOff>121526</xdr:rowOff>
    </xdr:to>
    <xdr:sp macro="" textlink="">
      <xdr:nvSpPr>
        <xdr:cNvPr id="73" name="楕円 72"/>
        <xdr:cNvSpPr/>
      </xdr:nvSpPr>
      <xdr:spPr bwMode="auto">
        <a:xfrm>
          <a:off x="4953000" y="2982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106303</xdr:rowOff>
    </xdr:from>
    <xdr:ext cx="736600" cy="259045"/>
    <xdr:sp macro="" textlink="">
      <xdr:nvSpPr>
        <xdr:cNvPr id="74" name="テキスト ボックス 73"/>
        <xdr:cNvSpPr txBox="1"/>
      </xdr:nvSpPr>
      <xdr:spPr>
        <a:xfrm>
          <a:off x="4622800" y="3068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50673</xdr:rowOff>
    </xdr:from>
    <xdr:to>
      <xdr:col>22</xdr:col>
      <xdr:colOff>165100</xdr:colOff>
      <xdr:row>17</xdr:row>
      <xdr:rowOff>152273</xdr:rowOff>
    </xdr:to>
    <xdr:sp macro="" textlink="">
      <xdr:nvSpPr>
        <xdr:cNvPr id="75" name="楕円 74"/>
        <xdr:cNvSpPr/>
      </xdr:nvSpPr>
      <xdr:spPr bwMode="auto">
        <a:xfrm>
          <a:off x="4254500" y="301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137050</xdr:rowOff>
    </xdr:from>
    <xdr:ext cx="762000" cy="259045"/>
    <xdr:sp macro="" textlink="">
      <xdr:nvSpPr>
        <xdr:cNvPr id="76" name="テキスト ボックス 75"/>
        <xdr:cNvSpPr txBox="1"/>
      </xdr:nvSpPr>
      <xdr:spPr>
        <a:xfrm>
          <a:off x="3924300" y="309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25609</xdr:rowOff>
    </xdr:from>
    <xdr:to>
      <xdr:col>19</xdr:col>
      <xdr:colOff>38100</xdr:colOff>
      <xdr:row>17</xdr:row>
      <xdr:rowOff>127209</xdr:rowOff>
    </xdr:to>
    <xdr:sp macro="" textlink="">
      <xdr:nvSpPr>
        <xdr:cNvPr id="77" name="楕円 76"/>
        <xdr:cNvSpPr/>
      </xdr:nvSpPr>
      <xdr:spPr bwMode="auto">
        <a:xfrm>
          <a:off x="3556000" y="2987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111986</xdr:rowOff>
    </xdr:from>
    <xdr:ext cx="762000" cy="259045"/>
    <xdr:sp macro="" textlink="">
      <xdr:nvSpPr>
        <xdr:cNvPr id="78" name="テキスト ボックス 77"/>
        <xdr:cNvSpPr txBox="1"/>
      </xdr:nvSpPr>
      <xdr:spPr>
        <a:xfrm>
          <a:off x="3225800" y="307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9182</xdr:rowOff>
    </xdr:from>
    <xdr:to>
      <xdr:col>15</xdr:col>
      <xdr:colOff>101600</xdr:colOff>
      <xdr:row>17</xdr:row>
      <xdr:rowOff>110782</xdr:rowOff>
    </xdr:to>
    <xdr:sp macro="" textlink="">
      <xdr:nvSpPr>
        <xdr:cNvPr id="79" name="楕円 78"/>
        <xdr:cNvSpPr/>
      </xdr:nvSpPr>
      <xdr:spPr bwMode="auto">
        <a:xfrm>
          <a:off x="2857500" y="2971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95559</xdr:rowOff>
    </xdr:from>
    <xdr:ext cx="762000" cy="259045"/>
    <xdr:sp macro="" textlink="">
      <xdr:nvSpPr>
        <xdr:cNvPr id="80" name="テキスト ボックス 79"/>
        <xdr:cNvSpPr txBox="1"/>
      </xdr:nvSpPr>
      <xdr:spPr>
        <a:xfrm>
          <a:off x="2527300" y="305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176770</xdr:rowOff>
    </xdr:from>
    <xdr:to>
      <xdr:col>29</xdr:col>
      <xdr:colOff>127000</xdr:colOff>
      <xdr:row>35</xdr:row>
      <xdr:rowOff>178272</xdr:rowOff>
    </xdr:to>
    <xdr:cxnSp macro="">
      <xdr:nvCxnSpPr>
        <xdr:cNvPr id="116" name="直線コネクタ 115"/>
        <xdr:cNvCxnSpPr/>
      </xdr:nvCxnSpPr>
      <xdr:spPr bwMode="auto">
        <a:xfrm flipV="1">
          <a:off x="5003800" y="6787120"/>
          <a:ext cx="647700" cy="1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178272</xdr:rowOff>
    </xdr:from>
    <xdr:to>
      <xdr:col>26</xdr:col>
      <xdr:colOff>50800</xdr:colOff>
      <xdr:row>35</xdr:row>
      <xdr:rowOff>200120</xdr:rowOff>
    </xdr:to>
    <xdr:cxnSp macro="">
      <xdr:nvCxnSpPr>
        <xdr:cNvPr id="119" name="直線コネクタ 118"/>
        <xdr:cNvCxnSpPr/>
      </xdr:nvCxnSpPr>
      <xdr:spPr bwMode="auto">
        <a:xfrm flipV="1">
          <a:off x="4305300" y="6788622"/>
          <a:ext cx="698500" cy="21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200120</xdr:rowOff>
    </xdr:from>
    <xdr:to>
      <xdr:col>22</xdr:col>
      <xdr:colOff>114300</xdr:colOff>
      <xdr:row>35</xdr:row>
      <xdr:rowOff>284015</xdr:rowOff>
    </xdr:to>
    <xdr:cxnSp macro="">
      <xdr:nvCxnSpPr>
        <xdr:cNvPr id="122" name="直線コネクタ 121"/>
        <xdr:cNvCxnSpPr/>
      </xdr:nvCxnSpPr>
      <xdr:spPr bwMode="auto">
        <a:xfrm flipV="1">
          <a:off x="3606800" y="6810470"/>
          <a:ext cx="698500" cy="83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284015</xdr:rowOff>
    </xdr:from>
    <xdr:to>
      <xdr:col>18</xdr:col>
      <xdr:colOff>177800</xdr:colOff>
      <xdr:row>35</xdr:row>
      <xdr:rowOff>326894</xdr:rowOff>
    </xdr:to>
    <xdr:cxnSp macro="">
      <xdr:nvCxnSpPr>
        <xdr:cNvPr id="125" name="直線コネクタ 124"/>
        <xdr:cNvCxnSpPr/>
      </xdr:nvCxnSpPr>
      <xdr:spPr bwMode="auto">
        <a:xfrm flipV="1">
          <a:off x="2908300" y="6894365"/>
          <a:ext cx="698500" cy="42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125970</xdr:rowOff>
    </xdr:from>
    <xdr:to>
      <xdr:col>29</xdr:col>
      <xdr:colOff>177800</xdr:colOff>
      <xdr:row>35</xdr:row>
      <xdr:rowOff>227570</xdr:rowOff>
    </xdr:to>
    <xdr:sp macro="" textlink="">
      <xdr:nvSpPr>
        <xdr:cNvPr id="135" name="楕円 134"/>
        <xdr:cNvSpPr/>
      </xdr:nvSpPr>
      <xdr:spPr bwMode="auto">
        <a:xfrm>
          <a:off x="5600700" y="6736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313947</xdr:rowOff>
    </xdr:from>
    <xdr:ext cx="762000" cy="259045"/>
    <xdr:sp macro="" textlink="">
      <xdr:nvSpPr>
        <xdr:cNvPr id="136" name="人口1人当たり決算額の推移該当値テキスト445"/>
        <xdr:cNvSpPr txBox="1"/>
      </xdr:nvSpPr>
      <xdr:spPr>
        <a:xfrm>
          <a:off x="5740400" y="6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127472</xdr:rowOff>
    </xdr:from>
    <xdr:to>
      <xdr:col>26</xdr:col>
      <xdr:colOff>101600</xdr:colOff>
      <xdr:row>35</xdr:row>
      <xdr:rowOff>229072</xdr:rowOff>
    </xdr:to>
    <xdr:sp macro="" textlink="">
      <xdr:nvSpPr>
        <xdr:cNvPr id="137" name="楕円 136"/>
        <xdr:cNvSpPr/>
      </xdr:nvSpPr>
      <xdr:spPr bwMode="auto">
        <a:xfrm>
          <a:off x="4953000" y="6737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239249</xdr:rowOff>
    </xdr:from>
    <xdr:ext cx="736600" cy="259045"/>
    <xdr:sp macro="" textlink="">
      <xdr:nvSpPr>
        <xdr:cNvPr id="138" name="テキスト ボックス 137"/>
        <xdr:cNvSpPr txBox="1"/>
      </xdr:nvSpPr>
      <xdr:spPr>
        <a:xfrm>
          <a:off x="4622800" y="650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149320</xdr:rowOff>
    </xdr:from>
    <xdr:to>
      <xdr:col>22</xdr:col>
      <xdr:colOff>165100</xdr:colOff>
      <xdr:row>35</xdr:row>
      <xdr:rowOff>250920</xdr:rowOff>
    </xdr:to>
    <xdr:sp macro="" textlink="">
      <xdr:nvSpPr>
        <xdr:cNvPr id="139" name="楕円 138"/>
        <xdr:cNvSpPr/>
      </xdr:nvSpPr>
      <xdr:spPr bwMode="auto">
        <a:xfrm>
          <a:off x="4254500" y="675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261097</xdr:rowOff>
    </xdr:from>
    <xdr:ext cx="762000" cy="259045"/>
    <xdr:sp macro="" textlink="">
      <xdr:nvSpPr>
        <xdr:cNvPr id="140" name="テキスト ボックス 139"/>
        <xdr:cNvSpPr txBox="1"/>
      </xdr:nvSpPr>
      <xdr:spPr>
        <a:xfrm>
          <a:off x="3924300" y="652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233215</xdr:rowOff>
    </xdr:from>
    <xdr:to>
      <xdr:col>19</xdr:col>
      <xdr:colOff>38100</xdr:colOff>
      <xdr:row>35</xdr:row>
      <xdr:rowOff>334815</xdr:rowOff>
    </xdr:to>
    <xdr:sp macro="" textlink="">
      <xdr:nvSpPr>
        <xdr:cNvPr id="141" name="楕円 140"/>
        <xdr:cNvSpPr/>
      </xdr:nvSpPr>
      <xdr:spPr bwMode="auto">
        <a:xfrm>
          <a:off x="3556000" y="684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319592</xdr:rowOff>
    </xdr:from>
    <xdr:ext cx="762000" cy="259045"/>
    <xdr:sp macro="" textlink="">
      <xdr:nvSpPr>
        <xdr:cNvPr id="142" name="テキスト ボックス 141"/>
        <xdr:cNvSpPr txBox="1"/>
      </xdr:nvSpPr>
      <xdr:spPr>
        <a:xfrm>
          <a:off x="3225800" y="692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276094</xdr:rowOff>
    </xdr:from>
    <xdr:to>
      <xdr:col>15</xdr:col>
      <xdr:colOff>101600</xdr:colOff>
      <xdr:row>36</xdr:row>
      <xdr:rowOff>34794</xdr:rowOff>
    </xdr:to>
    <xdr:sp macro="" textlink="">
      <xdr:nvSpPr>
        <xdr:cNvPr id="143" name="楕円 142"/>
        <xdr:cNvSpPr/>
      </xdr:nvSpPr>
      <xdr:spPr bwMode="auto">
        <a:xfrm>
          <a:off x="2857500" y="688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19571</xdr:rowOff>
    </xdr:from>
    <xdr:ext cx="762000" cy="259045"/>
    <xdr:sp macro="" textlink="">
      <xdr:nvSpPr>
        <xdr:cNvPr id="144" name="テキスト ボックス 143"/>
        <xdr:cNvSpPr txBox="1"/>
      </xdr:nvSpPr>
      <xdr:spPr>
        <a:xfrm>
          <a:off x="2527300" y="697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35,418
35,098
64.44
16,433,185
15,891,558
511,839
10,217,044
23,932,677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13837</xdr:rowOff>
    </xdr:from>
    <xdr:to>
      <xdr:col>24</xdr:col>
      <xdr:colOff>63500</xdr:colOff>
      <xdr:row>36</xdr:row>
      <xdr:rowOff>62357</xdr:rowOff>
    </xdr:to>
    <xdr:cxnSp macro="">
      <xdr:nvCxnSpPr>
        <xdr:cNvPr id="61" name="直線コネクタ 60"/>
        <xdr:cNvCxnSpPr/>
      </xdr:nvCxnSpPr>
      <xdr:spPr>
        <a:xfrm>
          <a:off x="3797300" y="6186037"/>
          <a:ext cx="838200" cy="4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13837</xdr:rowOff>
    </xdr:from>
    <xdr:to>
      <xdr:col>19</xdr:col>
      <xdr:colOff>177800</xdr:colOff>
      <xdr:row>36</xdr:row>
      <xdr:rowOff>31972</xdr:rowOff>
    </xdr:to>
    <xdr:cxnSp macro="">
      <xdr:nvCxnSpPr>
        <xdr:cNvPr id="64" name="直線コネクタ 63"/>
        <xdr:cNvCxnSpPr/>
      </xdr:nvCxnSpPr>
      <xdr:spPr>
        <a:xfrm flipV="1">
          <a:off x="2908300" y="6186037"/>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31972</xdr:rowOff>
    </xdr:from>
    <xdr:to>
      <xdr:col>15</xdr:col>
      <xdr:colOff>50800</xdr:colOff>
      <xdr:row>36</xdr:row>
      <xdr:rowOff>49003</xdr:rowOff>
    </xdr:to>
    <xdr:cxnSp macro="">
      <xdr:nvCxnSpPr>
        <xdr:cNvPr id="67" name="直線コネクタ 66"/>
        <xdr:cNvCxnSpPr/>
      </xdr:nvCxnSpPr>
      <xdr:spPr>
        <a:xfrm flipV="1">
          <a:off x="2019300" y="6204172"/>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30829</xdr:rowOff>
    </xdr:from>
    <xdr:to>
      <xdr:col>10</xdr:col>
      <xdr:colOff>114300</xdr:colOff>
      <xdr:row>36</xdr:row>
      <xdr:rowOff>49003</xdr:rowOff>
    </xdr:to>
    <xdr:cxnSp macro="">
      <xdr:nvCxnSpPr>
        <xdr:cNvPr id="70" name="直線コネクタ 69"/>
        <xdr:cNvCxnSpPr/>
      </xdr:nvCxnSpPr>
      <xdr:spPr>
        <a:xfrm>
          <a:off x="1130300" y="6203029"/>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11557</xdr:rowOff>
    </xdr:from>
    <xdr:to>
      <xdr:col>24</xdr:col>
      <xdr:colOff>114300</xdr:colOff>
      <xdr:row>36</xdr:row>
      <xdr:rowOff>113157</xdr:rowOff>
    </xdr:to>
    <xdr:sp macro="" textlink="">
      <xdr:nvSpPr>
        <xdr:cNvPr id="80" name="楕円 79"/>
        <xdr:cNvSpPr/>
      </xdr:nvSpPr>
      <xdr:spPr>
        <a:xfrm>
          <a:off x="4584700" y="61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161434</xdr:rowOff>
    </xdr:from>
    <xdr:ext cx="534377" cy="259045"/>
    <xdr:sp macro="" textlink="">
      <xdr:nvSpPr>
        <xdr:cNvPr id="81" name="人件費該当値テキスト"/>
        <xdr:cNvSpPr txBox="1"/>
      </xdr:nvSpPr>
      <xdr:spPr>
        <a:xfrm>
          <a:off x="4686300" y="61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134487</xdr:rowOff>
    </xdr:from>
    <xdr:to>
      <xdr:col>20</xdr:col>
      <xdr:colOff>38100</xdr:colOff>
      <xdr:row>36</xdr:row>
      <xdr:rowOff>64637</xdr:rowOff>
    </xdr:to>
    <xdr:sp macro="" textlink="">
      <xdr:nvSpPr>
        <xdr:cNvPr id="82" name="楕円 81"/>
        <xdr:cNvSpPr/>
      </xdr:nvSpPr>
      <xdr:spPr>
        <a:xfrm>
          <a:off x="3746500" y="61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55764</xdr:rowOff>
    </xdr:from>
    <xdr:ext cx="534377" cy="259045"/>
    <xdr:sp macro="" textlink="">
      <xdr:nvSpPr>
        <xdr:cNvPr id="83" name="テキスト ボックス 82"/>
        <xdr:cNvSpPr txBox="1"/>
      </xdr:nvSpPr>
      <xdr:spPr>
        <a:xfrm>
          <a:off x="3530111" y="622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152622</xdr:rowOff>
    </xdr:from>
    <xdr:to>
      <xdr:col>15</xdr:col>
      <xdr:colOff>101600</xdr:colOff>
      <xdr:row>36</xdr:row>
      <xdr:rowOff>82772</xdr:rowOff>
    </xdr:to>
    <xdr:sp macro="" textlink="">
      <xdr:nvSpPr>
        <xdr:cNvPr id="84" name="楕円 83"/>
        <xdr:cNvSpPr/>
      </xdr:nvSpPr>
      <xdr:spPr>
        <a:xfrm>
          <a:off x="2857500" y="61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73899</xdr:rowOff>
    </xdr:from>
    <xdr:ext cx="534377" cy="259045"/>
    <xdr:sp macro="" textlink="">
      <xdr:nvSpPr>
        <xdr:cNvPr id="85" name="テキスト ボックス 84"/>
        <xdr:cNvSpPr txBox="1"/>
      </xdr:nvSpPr>
      <xdr:spPr>
        <a:xfrm>
          <a:off x="2641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169653</xdr:rowOff>
    </xdr:from>
    <xdr:to>
      <xdr:col>10</xdr:col>
      <xdr:colOff>165100</xdr:colOff>
      <xdr:row>36</xdr:row>
      <xdr:rowOff>99803</xdr:rowOff>
    </xdr:to>
    <xdr:sp macro="" textlink="">
      <xdr:nvSpPr>
        <xdr:cNvPr id="86" name="楕円 85"/>
        <xdr:cNvSpPr/>
      </xdr:nvSpPr>
      <xdr:spPr>
        <a:xfrm>
          <a:off x="1968500" y="61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90930</xdr:rowOff>
    </xdr:from>
    <xdr:ext cx="534377" cy="259045"/>
    <xdr:sp macro="" textlink="">
      <xdr:nvSpPr>
        <xdr:cNvPr id="87" name="テキスト ボックス 86"/>
        <xdr:cNvSpPr txBox="1"/>
      </xdr:nvSpPr>
      <xdr:spPr>
        <a:xfrm>
          <a:off x="1752111" y="626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151479</xdr:rowOff>
    </xdr:from>
    <xdr:to>
      <xdr:col>6</xdr:col>
      <xdr:colOff>38100</xdr:colOff>
      <xdr:row>36</xdr:row>
      <xdr:rowOff>81629</xdr:rowOff>
    </xdr:to>
    <xdr:sp macro="" textlink="">
      <xdr:nvSpPr>
        <xdr:cNvPr id="88" name="楕円 87"/>
        <xdr:cNvSpPr/>
      </xdr:nvSpPr>
      <xdr:spPr>
        <a:xfrm>
          <a:off x="1079500" y="615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72756</xdr:rowOff>
    </xdr:from>
    <xdr:ext cx="534377" cy="259045"/>
    <xdr:sp macro="" textlink="">
      <xdr:nvSpPr>
        <xdr:cNvPr id="89" name="テキスト ボックス 88"/>
        <xdr:cNvSpPr txBox="1"/>
      </xdr:nvSpPr>
      <xdr:spPr>
        <a:xfrm>
          <a:off x="863111" y="624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133299</xdr:rowOff>
    </xdr:from>
    <xdr:to>
      <xdr:col>24</xdr:col>
      <xdr:colOff>63500</xdr:colOff>
      <xdr:row>57</xdr:row>
      <xdr:rowOff>150389</xdr:rowOff>
    </xdr:to>
    <xdr:cxnSp macro="">
      <xdr:nvCxnSpPr>
        <xdr:cNvPr id="117" name="直線コネクタ 116"/>
        <xdr:cNvCxnSpPr/>
      </xdr:nvCxnSpPr>
      <xdr:spPr>
        <a:xfrm>
          <a:off x="3797300" y="9905949"/>
          <a:ext cx="8382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104504</xdr:rowOff>
    </xdr:from>
    <xdr:to>
      <xdr:col>19</xdr:col>
      <xdr:colOff>177800</xdr:colOff>
      <xdr:row>57</xdr:row>
      <xdr:rowOff>133299</xdr:rowOff>
    </xdr:to>
    <xdr:cxnSp macro="">
      <xdr:nvCxnSpPr>
        <xdr:cNvPr id="120" name="直線コネクタ 119"/>
        <xdr:cNvCxnSpPr/>
      </xdr:nvCxnSpPr>
      <xdr:spPr>
        <a:xfrm>
          <a:off x="2908300" y="9877154"/>
          <a:ext cx="889000" cy="2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104504</xdr:rowOff>
    </xdr:from>
    <xdr:to>
      <xdr:col>15</xdr:col>
      <xdr:colOff>50800</xdr:colOff>
      <xdr:row>57</xdr:row>
      <xdr:rowOff>170195</xdr:rowOff>
    </xdr:to>
    <xdr:cxnSp macro="">
      <xdr:nvCxnSpPr>
        <xdr:cNvPr id="123" name="直線コネクタ 122"/>
        <xdr:cNvCxnSpPr/>
      </xdr:nvCxnSpPr>
      <xdr:spPr>
        <a:xfrm flipV="1">
          <a:off x="2019300" y="9877154"/>
          <a:ext cx="889000" cy="6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170195</xdr:rowOff>
    </xdr:from>
    <xdr:to>
      <xdr:col>10</xdr:col>
      <xdr:colOff>114300</xdr:colOff>
      <xdr:row>58</xdr:row>
      <xdr:rowOff>19128</xdr:rowOff>
    </xdr:to>
    <xdr:cxnSp macro="">
      <xdr:nvCxnSpPr>
        <xdr:cNvPr id="126" name="直線コネクタ 125"/>
        <xdr:cNvCxnSpPr/>
      </xdr:nvCxnSpPr>
      <xdr:spPr>
        <a:xfrm flipV="1">
          <a:off x="1130300" y="9942845"/>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99589</xdr:rowOff>
    </xdr:from>
    <xdr:to>
      <xdr:col>24</xdr:col>
      <xdr:colOff>114300</xdr:colOff>
      <xdr:row>58</xdr:row>
      <xdr:rowOff>29739</xdr:rowOff>
    </xdr:to>
    <xdr:sp macro="" textlink="">
      <xdr:nvSpPr>
        <xdr:cNvPr id="136" name="楕円 135"/>
        <xdr:cNvSpPr/>
      </xdr:nvSpPr>
      <xdr:spPr>
        <a:xfrm>
          <a:off x="4584700" y="98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78016</xdr:rowOff>
    </xdr:from>
    <xdr:ext cx="534377" cy="259045"/>
    <xdr:sp macro="" textlink="">
      <xdr:nvSpPr>
        <xdr:cNvPr id="137" name="物件費該当値テキスト"/>
        <xdr:cNvSpPr txBox="1"/>
      </xdr:nvSpPr>
      <xdr:spPr>
        <a:xfrm>
          <a:off x="4686300" y="985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82499</xdr:rowOff>
    </xdr:from>
    <xdr:to>
      <xdr:col>20</xdr:col>
      <xdr:colOff>38100</xdr:colOff>
      <xdr:row>58</xdr:row>
      <xdr:rowOff>12649</xdr:rowOff>
    </xdr:to>
    <xdr:sp macro="" textlink="">
      <xdr:nvSpPr>
        <xdr:cNvPr id="138" name="楕円 137"/>
        <xdr:cNvSpPr/>
      </xdr:nvSpPr>
      <xdr:spPr>
        <a:xfrm>
          <a:off x="3746500" y="98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3776</xdr:rowOff>
    </xdr:from>
    <xdr:ext cx="534377" cy="259045"/>
    <xdr:sp macro="" textlink="">
      <xdr:nvSpPr>
        <xdr:cNvPr id="139" name="テキスト ボックス 138"/>
        <xdr:cNvSpPr txBox="1"/>
      </xdr:nvSpPr>
      <xdr:spPr>
        <a:xfrm>
          <a:off x="3530111" y="994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53704</xdr:rowOff>
    </xdr:from>
    <xdr:to>
      <xdr:col>15</xdr:col>
      <xdr:colOff>101600</xdr:colOff>
      <xdr:row>57</xdr:row>
      <xdr:rowOff>155304</xdr:rowOff>
    </xdr:to>
    <xdr:sp macro="" textlink="">
      <xdr:nvSpPr>
        <xdr:cNvPr id="140" name="楕円 139"/>
        <xdr:cNvSpPr/>
      </xdr:nvSpPr>
      <xdr:spPr>
        <a:xfrm>
          <a:off x="2857500" y="98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381</xdr:rowOff>
    </xdr:from>
    <xdr:ext cx="534377" cy="259045"/>
    <xdr:sp macro="" textlink="">
      <xdr:nvSpPr>
        <xdr:cNvPr id="141" name="テキスト ボックス 140"/>
        <xdr:cNvSpPr txBox="1"/>
      </xdr:nvSpPr>
      <xdr:spPr>
        <a:xfrm>
          <a:off x="2641111" y="96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119395</xdr:rowOff>
    </xdr:from>
    <xdr:to>
      <xdr:col>10</xdr:col>
      <xdr:colOff>165100</xdr:colOff>
      <xdr:row>58</xdr:row>
      <xdr:rowOff>49545</xdr:rowOff>
    </xdr:to>
    <xdr:sp macro="" textlink="">
      <xdr:nvSpPr>
        <xdr:cNvPr id="142" name="楕円 141"/>
        <xdr:cNvSpPr/>
      </xdr:nvSpPr>
      <xdr:spPr>
        <a:xfrm>
          <a:off x="1968500" y="98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40672</xdr:rowOff>
    </xdr:from>
    <xdr:ext cx="534377" cy="259045"/>
    <xdr:sp macro="" textlink="">
      <xdr:nvSpPr>
        <xdr:cNvPr id="143" name="テキスト ボックス 142"/>
        <xdr:cNvSpPr txBox="1"/>
      </xdr:nvSpPr>
      <xdr:spPr>
        <a:xfrm>
          <a:off x="1752111" y="998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139778</xdr:rowOff>
    </xdr:from>
    <xdr:to>
      <xdr:col>6</xdr:col>
      <xdr:colOff>38100</xdr:colOff>
      <xdr:row>58</xdr:row>
      <xdr:rowOff>69928</xdr:rowOff>
    </xdr:to>
    <xdr:sp macro="" textlink="">
      <xdr:nvSpPr>
        <xdr:cNvPr id="144" name="楕円 143"/>
        <xdr:cNvSpPr/>
      </xdr:nvSpPr>
      <xdr:spPr>
        <a:xfrm>
          <a:off x="1079500" y="991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61055</xdr:rowOff>
    </xdr:from>
    <xdr:ext cx="534377" cy="259045"/>
    <xdr:sp macro="" textlink="">
      <xdr:nvSpPr>
        <xdr:cNvPr id="145" name="テキスト ボックス 144"/>
        <xdr:cNvSpPr txBox="1"/>
      </xdr:nvSpPr>
      <xdr:spPr>
        <a:xfrm>
          <a:off x="863111" y="1000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82942</xdr:rowOff>
    </xdr:from>
    <xdr:to>
      <xdr:col>24</xdr:col>
      <xdr:colOff>63500</xdr:colOff>
      <xdr:row>79</xdr:row>
      <xdr:rowOff>28600</xdr:rowOff>
    </xdr:to>
    <xdr:cxnSp macro="">
      <xdr:nvCxnSpPr>
        <xdr:cNvPr id="176" name="直線コネクタ 175"/>
        <xdr:cNvCxnSpPr/>
      </xdr:nvCxnSpPr>
      <xdr:spPr>
        <a:xfrm>
          <a:off x="3797300" y="13456042"/>
          <a:ext cx="838200" cy="1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82942</xdr:rowOff>
    </xdr:from>
    <xdr:to>
      <xdr:col>19</xdr:col>
      <xdr:colOff>177800</xdr:colOff>
      <xdr:row>79</xdr:row>
      <xdr:rowOff>28142</xdr:rowOff>
    </xdr:to>
    <xdr:cxnSp macro="">
      <xdr:nvCxnSpPr>
        <xdr:cNvPr id="179" name="直線コネクタ 178"/>
        <xdr:cNvCxnSpPr/>
      </xdr:nvCxnSpPr>
      <xdr:spPr>
        <a:xfrm flipV="1">
          <a:off x="2908300" y="13456042"/>
          <a:ext cx="889000" cy="1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20469</xdr:rowOff>
    </xdr:from>
    <xdr:to>
      <xdr:col>15</xdr:col>
      <xdr:colOff>50800</xdr:colOff>
      <xdr:row>79</xdr:row>
      <xdr:rowOff>28142</xdr:rowOff>
    </xdr:to>
    <xdr:cxnSp macro="">
      <xdr:nvCxnSpPr>
        <xdr:cNvPr id="182" name="直線コネクタ 181"/>
        <xdr:cNvCxnSpPr/>
      </xdr:nvCxnSpPr>
      <xdr:spPr>
        <a:xfrm>
          <a:off x="2019300" y="13565019"/>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19196</xdr:rowOff>
    </xdr:from>
    <xdr:to>
      <xdr:col>10</xdr:col>
      <xdr:colOff>114300</xdr:colOff>
      <xdr:row>79</xdr:row>
      <xdr:rowOff>20469</xdr:rowOff>
    </xdr:to>
    <xdr:cxnSp macro="">
      <xdr:nvCxnSpPr>
        <xdr:cNvPr id="185" name="直線コネクタ 184"/>
        <xdr:cNvCxnSpPr/>
      </xdr:nvCxnSpPr>
      <xdr:spPr>
        <a:xfrm>
          <a:off x="1130300" y="13563746"/>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149250</xdr:rowOff>
    </xdr:from>
    <xdr:to>
      <xdr:col>24</xdr:col>
      <xdr:colOff>114300</xdr:colOff>
      <xdr:row>79</xdr:row>
      <xdr:rowOff>79400</xdr:rowOff>
    </xdr:to>
    <xdr:sp macro="" textlink="">
      <xdr:nvSpPr>
        <xdr:cNvPr id="195" name="楕円 194"/>
        <xdr:cNvSpPr/>
      </xdr:nvSpPr>
      <xdr:spPr>
        <a:xfrm>
          <a:off x="45847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64177</xdr:rowOff>
    </xdr:from>
    <xdr:ext cx="469744" cy="259045"/>
    <xdr:sp macro="" textlink="">
      <xdr:nvSpPr>
        <xdr:cNvPr id="196" name="維持補修費該当値テキスト"/>
        <xdr:cNvSpPr txBox="1"/>
      </xdr:nvSpPr>
      <xdr:spPr>
        <a:xfrm>
          <a:off x="4686300" y="1343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32142</xdr:rowOff>
    </xdr:from>
    <xdr:to>
      <xdr:col>20</xdr:col>
      <xdr:colOff>38100</xdr:colOff>
      <xdr:row>78</xdr:row>
      <xdr:rowOff>133742</xdr:rowOff>
    </xdr:to>
    <xdr:sp macro="" textlink="">
      <xdr:nvSpPr>
        <xdr:cNvPr id="197" name="楕円 196"/>
        <xdr:cNvSpPr/>
      </xdr:nvSpPr>
      <xdr:spPr>
        <a:xfrm>
          <a:off x="3746500" y="1340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124869</xdr:rowOff>
    </xdr:from>
    <xdr:ext cx="469744" cy="259045"/>
    <xdr:sp macro="" textlink="">
      <xdr:nvSpPr>
        <xdr:cNvPr id="198" name="テキスト ボックス 197"/>
        <xdr:cNvSpPr txBox="1"/>
      </xdr:nvSpPr>
      <xdr:spPr>
        <a:xfrm>
          <a:off x="3562428" y="1349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148792</xdr:rowOff>
    </xdr:from>
    <xdr:to>
      <xdr:col>15</xdr:col>
      <xdr:colOff>101600</xdr:colOff>
      <xdr:row>79</xdr:row>
      <xdr:rowOff>78942</xdr:rowOff>
    </xdr:to>
    <xdr:sp macro="" textlink="">
      <xdr:nvSpPr>
        <xdr:cNvPr id="199" name="楕円 198"/>
        <xdr:cNvSpPr/>
      </xdr:nvSpPr>
      <xdr:spPr>
        <a:xfrm>
          <a:off x="2857500" y="135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70069</xdr:rowOff>
    </xdr:from>
    <xdr:ext cx="469744" cy="259045"/>
    <xdr:sp macro="" textlink="">
      <xdr:nvSpPr>
        <xdr:cNvPr id="200" name="テキスト ボックス 199"/>
        <xdr:cNvSpPr txBox="1"/>
      </xdr:nvSpPr>
      <xdr:spPr>
        <a:xfrm>
          <a:off x="2673428" y="136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141119</xdr:rowOff>
    </xdr:from>
    <xdr:to>
      <xdr:col>10</xdr:col>
      <xdr:colOff>165100</xdr:colOff>
      <xdr:row>79</xdr:row>
      <xdr:rowOff>71269</xdr:rowOff>
    </xdr:to>
    <xdr:sp macro="" textlink="">
      <xdr:nvSpPr>
        <xdr:cNvPr id="201" name="楕円 200"/>
        <xdr:cNvSpPr/>
      </xdr:nvSpPr>
      <xdr:spPr>
        <a:xfrm>
          <a:off x="1968500" y="1351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62396</xdr:rowOff>
    </xdr:from>
    <xdr:ext cx="469744" cy="259045"/>
    <xdr:sp macro="" textlink="">
      <xdr:nvSpPr>
        <xdr:cNvPr id="202" name="テキスト ボックス 201"/>
        <xdr:cNvSpPr txBox="1"/>
      </xdr:nvSpPr>
      <xdr:spPr>
        <a:xfrm>
          <a:off x="1784428" y="1360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139846</xdr:rowOff>
    </xdr:from>
    <xdr:to>
      <xdr:col>6</xdr:col>
      <xdr:colOff>38100</xdr:colOff>
      <xdr:row>79</xdr:row>
      <xdr:rowOff>69996</xdr:rowOff>
    </xdr:to>
    <xdr:sp macro="" textlink="">
      <xdr:nvSpPr>
        <xdr:cNvPr id="203" name="楕円 202"/>
        <xdr:cNvSpPr/>
      </xdr:nvSpPr>
      <xdr:spPr>
        <a:xfrm>
          <a:off x="1079500" y="135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61123</xdr:rowOff>
    </xdr:from>
    <xdr:ext cx="469744" cy="259045"/>
    <xdr:sp macro="" textlink="">
      <xdr:nvSpPr>
        <xdr:cNvPr id="204" name="テキスト ボックス 203"/>
        <xdr:cNvSpPr txBox="1"/>
      </xdr:nvSpPr>
      <xdr:spPr>
        <a:xfrm>
          <a:off x="895428" y="1360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162713</xdr:rowOff>
    </xdr:from>
    <xdr:to>
      <xdr:col>24</xdr:col>
      <xdr:colOff>63500</xdr:colOff>
      <xdr:row>96</xdr:row>
      <xdr:rowOff>50585</xdr:rowOff>
    </xdr:to>
    <xdr:cxnSp macro="">
      <xdr:nvCxnSpPr>
        <xdr:cNvPr id="234" name="直線コネクタ 233"/>
        <xdr:cNvCxnSpPr/>
      </xdr:nvCxnSpPr>
      <xdr:spPr>
        <a:xfrm>
          <a:off x="3797300" y="16450463"/>
          <a:ext cx="8382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147434</xdr:rowOff>
    </xdr:from>
    <xdr:to>
      <xdr:col>19</xdr:col>
      <xdr:colOff>177800</xdr:colOff>
      <xdr:row>95</xdr:row>
      <xdr:rowOff>162713</xdr:rowOff>
    </xdr:to>
    <xdr:cxnSp macro="">
      <xdr:nvCxnSpPr>
        <xdr:cNvPr id="237" name="直線コネクタ 236"/>
        <xdr:cNvCxnSpPr/>
      </xdr:nvCxnSpPr>
      <xdr:spPr>
        <a:xfrm>
          <a:off x="2908300" y="16435184"/>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147434</xdr:rowOff>
    </xdr:from>
    <xdr:to>
      <xdr:col>15</xdr:col>
      <xdr:colOff>50800</xdr:colOff>
      <xdr:row>96</xdr:row>
      <xdr:rowOff>46870</xdr:rowOff>
    </xdr:to>
    <xdr:cxnSp macro="">
      <xdr:nvCxnSpPr>
        <xdr:cNvPr id="240" name="直線コネクタ 239"/>
        <xdr:cNvCxnSpPr/>
      </xdr:nvCxnSpPr>
      <xdr:spPr>
        <a:xfrm flipV="1">
          <a:off x="2019300" y="16435184"/>
          <a:ext cx="889000" cy="7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33573</xdr:rowOff>
    </xdr:from>
    <xdr:to>
      <xdr:col>10</xdr:col>
      <xdr:colOff>114300</xdr:colOff>
      <xdr:row>96</xdr:row>
      <xdr:rowOff>46870</xdr:rowOff>
    </xdr:to>
    <xdr:cxnSp macro="">
      <xdr:nvCxnSpPr>
        <xdr:cNvPr id="243" name="直線コネクタ 242"/>
        <xdr:cNvCxnSpPr/>
      </xdr:nvCxnSpPr>
      <xdr:spPr>
        <a:xfrm>
          <a:off x="1130300" y="16492773"/>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171235</xdr:rowOff>
    </xdr:from>
    <xdr:to>
      <xdr:col>24</xdr:col>
      <xdr:colOff>114300</xdr:colOff>
      <xdr:row>96</xdr:row>
      <xdr:rowOff>101385</xdr:rowOff>
    </xdr:to>
    <xdr:sp macro="" textlink="">
      <xdr:nvSpPr>
        <xdr:cNvPr id="253" name="楕円 252"/>
        <xdr:cNvSpPr/>
      </xdr:nvSpPr>
      <xdr:spPr>
        <a:xfrm>
          <a:off x="4584700" y="164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149662</xdr:rowOff>
    </xdr:from>
    <xdr:ext cx="534377" cy="259045"/>
    <xdr:sp macro="" textlink="">
      <xdr:nvSpPr>
        <xdr:cNvPr id="254" name="扶助費該当値テキスト"/>
        <xdr:cNvSpPr txBox="1"/>
      </xdr:nvSpPr>
      <xdr:spPr>
        <a:xfrm>
          <a:off x="4686300" y="164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111913</xdr:rowOff>
    </xdr:from>
    <xdr:to>
      <xdr:col>20</xdr:col>
      <xdr:colOff>38100</xdr:colOff>
      <xdr:row>96</xdr:row>
      <xdr:rowOff>42063</xdr:rowOff>
    </xdr:to>
    <xdr:sp macro="" textlink="">
      <xdr:nvSpPr>
        <xdr:cNvPr id="255" name="楕円 254"/>
        <xdr:cNvSpPr/>
      </xdr:nvSpPr>
      <xdr:spPr>
        <a:xfrm>
          <a:off x="3746500" y="163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33190</xdr:rowOff>
    </xdr:from>
    <xdr:ext cx="534377" cy="259045"/>
    <xdr:sp macro="" textlink="">
      <xdr:nvSpPr>
        <xdr:cNvPr id="256" name="テキスト ボックス 255"/>
        <xdr:cNvSpPr txBox="1"/>
      </xdr:nvSpPr>
      <xdr:spPr>
        <a:xfrm>
          <a:off x="3530111" y="164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96634</xdr:rowOff>
    </xdr:from>
    <xdr:to>
      <xdr:col>15</xdr:col>
      <xdr:colOff>101600</xdr:colOff>
      <xdr:row>96</xdr:row>
      <xdr:rowOff>26784</xdr:rowOff>
    </xdr:to>
    <xdr:sp macro="" textlink="">
      <xdr:nvSpPr>
        <xdr:cNvPr id="257" name="楕円 256"/>
        <xdr:cNvSpPr/>
      </xdr:nvSpPr>
      <xdr:spPr>
        <a:xfrm>
          <a:off x="2857500" y="163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17911</xdr:rowOff>
    </xdr:from>
    <xdr:ext cx="534377" cy="259045"/>
    <xdr:sp macro="" textlink="">
      <xdr:nvSpPr>
        <xdr:cNvPr id="258" name="テキスト ボックス 257"/>
        <xdr:cNvSpPr txBox="1"/>
      </xdr:nvSpPr>
      <xdr:spPr>
        <a:xfrm>
          <a:off x="2641111" y="1647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167520</xdr:rowOff>
    </xdr:from>
    <xdr:to>
      <xdr:col>10</xdr:col>
      <xdr:colOff>165100</xdr:colOff>
      <xdr:row>96</xdr:row>
      <xdr:rowOff>97670</xdr:rowOff>
    </xdr:to>
    <xdr:sp macro="" textlink="">
      <xdr:nvSpPr>
        <xdr:cNvPr id="259" name="楕円 258"/>
        <xdr:cNvSpPr/>
      </xdr:nvSpPr>
      <xdr:spPr>
        <a:xfrm>
          <a:off x="1968500" y="164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88797</xdr:rowOff>
    </xdr:from>
    <xdr:ext cx="534377" cy="259045"/>
    <xdr:sp macro="" textlink="">
      <xdr:nvSpPr>
        <xdr:cNvPr id="260" name="テキスト ボックス 259"/>
        <xdr:cNvSpPr txBox="1"/>
      </xdr:nvSpPr>
      <xdr:spPr>
        <a:xfrm>
          <a:off x="1752111" y="165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154223</xdr:rowOff>
    </xdr:from>
    <xdr:to>
      <xdr:col>6</xdr:col>
      <xdr:colOff>38100</xdr:colOff>
      <xdr:row>96</xdr:row>
      <xdr:rowOff>84373</xdr:rowOff>
    </xdr:to>
    <xdr:sp macro="" textlink="">
      <xdr:nvSpPr>
        <xdr:cNvPr id="261" name="楕円 260"/>
        <xdr:cNvSpPr/>
      </xdr:nvSpPr>
      <xdr:spPr>
        <a:xfrm>
          <a:off x="1079500" y="164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75500</xdr:rowOff>
    </xdr:from>
    <xdr:ext cx="534377" cy="259045"/>
    <xdr:sp macro="" textlink="">
      <xdr:nvSpPr>
        <xdr:cNvPr id="262" name="テキスト ボックス 261"/>
        <xdr:cNvSpPr txBox="1"/>
      </xdr:nvSpPr>
      <xdr:spPr>
        <a:xfrm>
          <a:off x="863111" y="165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157234</xdr:rowOff>
    </xdr:from>
    <xdr:to>
      <xdr:col>55</xdr:col>
      <xdr:colOff>0</xdr:colOff>
      <xdr:row>36</xdr:row>
      <xdr:rowOff>165481</xdr:rowOff>
    </xdr:to>
    <xdr:cxnSp macro="">
      <xdr:nvCxnSpPr>
        <xdr:cNvPr id="289" name="直線コネクタ 288"/>
        <xdr:cNvCxnSpPr/>
      </xdr:nvCxnSpPr>
      <xdr:spPr>
        <a:xfrm>
          <a:off x="9639300" y="6329434"/>
          <a:ext cx="838200" cy="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157234</xdr:rowOff>
    </xdr:from>
    <xdr:to>
      <xdr:col>50</xdr:col>
      <xdr:colOff>114300</xdr:colOff>
      <xdr:row>36</xdr:row>
      <xdr:rowOff>165966</xdr:rowOff>
    </xdr:to>
    <xdr:cxnSp macro="">
      <xdr:nvCxnSpPr>
        <xdr:cNvPr id="292" name="直線コネクタ 291"/>
        <xdr:cNvCxnSpPr/>
      </xdr:nvCxnSpPr>
      <xdr:spPr>
        <a:xfrm flipV="1">
          <a:off x="8750300" y="6329434"/>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159812</xdr:rowOff>
    </xdr:from>
    <xdr:to>
      <xdr:col>45</xdr:col>
      <xdr:colOff>177800</xdr:colOff>
      <xdr:row>36</xdr:row>
      <xdr:rowOff>165966</xdr:rowOff>
    </xdr:to>
    <xdr:cxnSp macro="">
      <xdr:nvCxnSpPr>
        <xdr:cNvPr id="295" name="直線コネクタ 294"/>
        <xdr:cNvCxnSpPr/>
      </xdr:nvCxnSpPr>
      <xdr:spPr>
        <a:xfrm>
          <a:off x="7861300" y="6332012"/>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159812</xdr:rowOff>
    </xdr:from>
    <xdr:to>
      <xdr:col>41</xdr:col>
      <xdr:colOff>50800</xdr:colOff>
      <xdr:row>37</xdr:row>
      <xdr:rowOff>885</xdr:rowOff>
    </xdr:to>
    <xdr:cxnSp macro="">
      <xdr:nvCxnSpPr>
        <xdr:cNvPr id="298" name="直線コネクタ 297"/>
        <xdr:cNvCxnSpPr/>
      </xdr:nvCxnSpPr>
      <xdr:spPr>
        <a:xfrm flipV="1">
          <a:off x="6972300" y="6332012"/>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79740</xdr:rowOff>
    </xdr:from>
    <xdr:ext cx="534377" cy="259045"/>
    <xdr:sp macro="" textlink="">
      <xdr:nvSpPr>
        <xdr:cNvPr id="302" name="テキスト ボックス 301"/>
        <xdr:cNvSpPr txBox="1"/>
      </xdr:nvSpPr>
      <xdr:spPr>
        <a:xfrm>
          <a:off x="6705111" y="64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114681</xdr:rowOff>
    </xdr:from>
    <xdr:to>
      <xdr:col>55</xdr:col>
      <xdr:colOff>50800</xdr:colOff>
      <xdr:row>37</xdr:row>
      <xdr:rowOff>44831</xdr:rowOff>
    </xdr:to>
    <xdr:sp macro="" textlink="">
      <xdr:nvSpPr>
        <xdr:cNvPr id="308" name="楕円 307"/>
        <xdr:cNvSpPr/>
      </xdr:nvSpPr>
      <xdr:spPr>
        <a:xfrm>
          <a:off x="10426700" y="62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137558</xdr:rowOff>
    </xdr:from>
    <xdr:ext cx="534377" cy="259045"/>
    <xdr:sp macro="" textlink="">
      <xdr:nvSpPr>
        <xdr:cNvPr id="309" name="補助費等該当値テキスト"/>
        <xdr:cNvSpPr txBox="1"/>
      </xdr:nvSpPr>
      <xdr:spPr>
        <a:xfrm>
          <a:off x="10528300" y="61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106434</xdr:rowOff>
    </xdr:from>
    <xdr:to>
      <xdr:col>50</xdr:col>
      <xdr:colOff>165100</xdr:colOff>
      <xdr:row>37</xdr:row>
      <xdr:rowOff>36584</xdr:rowOff>
    </xdr:to>
    <xdr:sp macro="" textlink="">
      <xdr:nvSpPr>
        <xdr:cNvPr id="310" name="楕円 309"/>
        <xdr:cNvSpPr/>
      </xdr:nvSpPr>
      <xdr:spPr>
        <a:xfrm>
          <a:off x="9588500" y="627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53111</xdr:rowOff>
    </xdr:from>
    <xdr:ext cx="534377" cy="259045"/>
    <xdr:sp macro="" textlink="">
      <xdr:nvSpPr>
        <xdr:cNvPr id="311" name="テキスト ボックス 310"/>
        <xdr:cNvSpPr txBox="1"/>
      </xdr:nvSpPr>
      <xdr:spPr>
        <a:xfrm>
          <a:off x="9372111" y="605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115166</xdr:rowOff>
    </xdr:from>
    <xdr:to>
      <xdr:col>46</xdr:col>
      <xdr:colOff>38100</xdr:colOff>
      <xdr:row>37</xdr:row>
      <xdr:rowOff>45316</xdr:rowOff>
    </xdr:to>
    <xdr:sp macro="" textlink="">
      <xdr:nvSpPr>
        <xdr:cNvPr id="312" name="楕円 311"/>
        <xdr:cNvSpPr/>
      </xdr:nvSpPr>
      <xdr:spPr>
        <a:xfrm>
          <a:off x="8699500" y="628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61843</xdr:rowOff>
    </xdr:from>
    <xdr:ext cx="534377" cy="259045"/>
    <xdr:sp macro="" textlink="">
      <xdr:nvSpPr>
        <xdr:cNvPr id="313" name="テキスト ボックス 312"/>
        <xdr:cNvSpPr txBox="1"/>
      </xdr:nvSpPr>
      <xdr:spPr>
        <a:xfrm>
          <a:off x="8483111" y="606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109012</xdr:rowOff>
    </xdr:from>
    <xdr:to>
      <xdr:col>41</xdr:col>
      <xdr:colOff>101600</xdr:colOff>
      <xdr:row>37</xdr:row>
      <xdr:rowOff>39162</xdr:rowOff>
    </xdr:to>
    <xdr:sp macro="" textlink="">
      <xdr:nvSpPr>
        <xdr:cNvPr id="314" name="楕円 313"/>
        <xdr:cNvSpPr/>
      </xdr:nvSpPr>
      <xdr:spPr>
        <a:xfrm>
          <a:off x="7810500" y="628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55689</xdr:rowOff>
    </xdr:from>
    <xdr:ext cx="534377" cy="259045"/>
    <xdr:sp macro="" textlink="">
      <xdr:nvSpPr>
        <xdr:cNvPr id="315" name="テキスト ボックス 314"/>
        <xdr:cNvSpPr txBox="1"/>
      </xdr:nvSpPr>
      <xdr:spPr>
        <a:xfrm>
          <a:off x="7594111" y="605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121535</xdr:rowOff>
    </xdr:from>
    <xdr:to>
      <xdr:col>36</xdr:col>
      <xdr:colOff>165100</xdr:colOff>
      <xdr:row>37</xdr:row>
      <xdr:rowOff>51685</xdr:rowOff>
    </xdr:to>
    <xdr:sp macro="" textlink="">
      <xdr:nvSpPr>
        <xdr:cNvPr id="316" name="楕円 315"/>
        <xdr:cNvSpPr/>
      </xdr:nvSpPr>
      <xdr:spPr>
        <a:xfrm>
          <a:off x="6921500" y="629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68212</xdr:rowOff>
    </xdr:from>
    <xdr:ext cx="534377" cy="259045"/>
    <xdr:sp macro="" textlink="">
      <xdr:nvSpPr>
        <xdr:cNvPr id="317" name="テキスト ボックス 316"/>
        <xdr:cNvSpPr txBox="1"/>
      </xdr:nvSpPr>
      <xdr:spPr>
        <a:xfrm>
          <a:off x="6705111" y="606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17980</xdr:rowOff>
    </xdr:from>
    <xdr:to>
      <xdr:col>55</xdr:col>
      <xdr:colOff>0</xdr:colOff>
      <xdr:row>58</xdr:row>
      <xdr:rowOff>38784</xdr:rowOff>
    </xdr:to>
    <xdr:cxnSp macro="">
      <xdr:nvCxnSpPr>
        <xdr:cNvPr id="344" name="直線コネクタ 343"/>
        <xdr:cNvCxnSpPr/>
      </xdr:nvCxnSpPr>
      <xdr:spPr>
        <a:xfrm flipV="1">
          <a:off x="9639300" y="9962080"/>
          <a:ext cx="8382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38784</xdr:rowOff>
    </xdr:from>
    <xdr:to>
      <xdr:col>50</xdr:col>
      <xdr:colOff>114300</xdr:colOff>
      <xdr:row>58</xdr:row>
      <xdr:rowOff>63510</xdr:rowOff>
    </xdr:to>
    <xdr:cxnSp macro="">
      <xdr:nvCxnSpPr>
        <xdr:cNvPr id="347" name="直線コネクタ 346"/>
        <xdr:cNvCxnSpPr/>
      </xdr:nvCxnSpPr>
      <xdr:spPr>
        <a:xfrm flipV="1">
          <a:off x="8750300" y="9982884"/>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53026</xdr:rowOff>
    </xdr:from>
    <xdr:to>
      <xdr:col>45</xdr:col>
      <xdr:colOff>177800</xdr:colOff>
      <xdr:row>58</xdr:row>
      <xdr:rowOff>63510</xdr:rowOff>
    </xdr:to>
    <xdr:cxnSp macro="">
      <xdr:nvCxnSpPr>
        <xdr:cNvPr id="350" name="直線コネクタ 349"/>
        <xdr:cNvCxnSpPr/>
      </xdr:nvCxnSpPr>
      <xdr:spPr>
        <a:xfrm>
          <a:off x="7861300" y="9997126"/>
          <a:ext cx="889000" cy="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339</xdr:rowOff>
    </xdr:from>
    <xdr:to>
      <xdr:col>41</xdr:col>
      <xdr:colOff>50800</xdr:colOff>
      <xdr:row>58</xdr:row>
      <xdr:rowOff>53026</xdr:rowOff>
    </xdr:to>
    <xdr:cxnSp macro="">
      <xdr:nvCxnSpPr>
        <xdr:cNvPr id="353" name="直線コネクタ 352"/>
        <xdr:cNvCxnSpPr/>
      </xdr:nvCxnSpPr>
      <xdr:spPr>
        <a:xfrm>
          <a:off x="6972300" y="9944439"/>
          <a:ext cx="889000" cy="5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138630</xdr:rowOff>
    </xdr:from>
    <xdr:to>
      <xdr:col>55</xdr:col>
      <xdr:colOff>50800</xdr:colOff>
      <xdr:row>58</xdr:row>
      <xdr:rowOff>68780</xdr:rowOff>
    </xdr:to>
    <xdr:sp macro="" textlink="">
      <xdr:nvSpPr>
        <xdr:cNvPr id="363" name="楕円 362"/>
        <xdr:cNvSpPr/>
      </xdr:nvSpPr>
      <xdr:spPr>
        <a:xfrm>
          <a:off x="10426700" y="991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79377</xdr:rowOff>
    </xdr:from>
    <xdr:ext cx="534377" cy="259045"/>
    <xdr:sp macro="" textlink="">
      <xdr:nvSpPr>
        <xdr:cNvPr id="364" name="普通建設事業費該当値テキスト"/>
        <xdr:cNvSpPr txBox="1"/>
      </xdr:nvSpPr>
      <xdr:spPr>
        <a:xfrm>
          <a:off x="10528300" y="98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159434</xdr:rowOff>
    </xdr:from>
    <xdr:to>
      <xdr:col>50</xdr:col>
      <xdr:colOff>165100</xdr:colOff>
      <xdr:row>58</xdr:row>
      <xdr:rowOff>89584</xdr:rowOff>
    </xdr:to>
    <xdr:sp macro="" textlink="">
      <xdr:nvSpPr>
        <xdr:cNvPr id="365" name="楕円 364"/>
        <xdr:cNvSpPr/>
      </xdr:nvSpPr>
      <xdr:spPr>
        <a:xfrm>
          <a:off x="9588500" y="99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80711</xdr:rowOff>
    </xdr:from>
    <xdr:ext cx="534377" cy="259045"/>
    <xdr:sp macro="" textlink="">
      <xdr:nvSpPr>
        <xdr:cNvPr id="366" name="テキスト ボックス 365"/>
        <xdr:cNvSpPr txBox="1"/>
      </xdr:nvSpPr>
      <xdr:spPr>
        <a:xfrm>
          <a:off x="9372111" y="1002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12710</xdr:rowOff>
    </xdr:from>
    <xdr:to>
      <xdr:col>46</xdr:col>
      <xdr:colOff>38100</xdr:colOff>
      <xdr:row>58</xdr:row>
      <xdr:rowOff>114310</xdr:rowOff>
    </xdr:to>
    <xdr:sp macro="" textlink="">
      <xdr:nvSpPr>
        <xdr:cNvPr id="367" name="楕円 366"/>
        <xdr:cNvSpPr/>
      </xdr:nvSpPr>
      <xdr:spPr>
        <a:xfrm>
          <a:off x="8699500" y="99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105437</xdr:rowOff>
    </xdr:from>
    <xdr:ext cx="534377" cy="259045"/>
    <xdr:sp macro="" textlink="">
      <xdr:nvSpPr>
        <xdr:cNvPr id="368" name="テキスト ボックス 367"/>
        <xdr:cNvSpPr txBox="1"/>
      </xdr:nvSpPr>
      <xdr:spPr>
        <a:xfrm>
          <a:off x="8483111" y="1004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2226</xdr:rowOff>
    </xdr:from>
    <xdr:to>
      <xdr:col>41</xdr:col>
      <xdr:colOff>101600</xdr:colOff>
      <xdr:row>58</xdr:row>
      <xdr:rowOff>103826</xdr:rowOff>
    </xdr:to>
    <xdr:sp macro="" textlink="">
      <xdr:nvSpPr>
        <xdr:cNvPr id="369" name="楕円 368"/>
        <xdr:cNvSpPr/>
      </xdr:nvSpPr>
      <xdr:spPr>
        <a:xfrm>
          <a:off x="7810500" y="994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94953</xdr:rowOff>
    </xdr:from>
    <xdr:ext cx="534377" cy="259045"/>
    <xdr:sp macro="" textlink="">
      <xdr:nvSpPr>
        <xdr:cNvPr id="370" name="テキスト ボックス 369"/>
        <xdr:cNvSpPr txBox="1"/>
      </xdr:nvSpPr>
      <xdr:spPr>
        <a:xfrm>
          <a:off x="7594111" y="1003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120989</xdr:rowOff>
    </xdr:from>
    <xdr:to>
      <xdr:col>36</xdr:col>
      <xdr:colOff>165100</xdr:colOff>
      <xdr:row>58</xdr:row>
      <xdr:rowOff>51139</xdr:rowOff>
    </xdr:to>
    <xdr:sp macro="" textlink="">
      <xdr:nvSpPr>
        <xdr:cNvPr id="371" name="楕円 370"/>
        <xdr:cNvSpPr/>
      </xdr:nvSpPr>
      <xdr:spPr>
        <a:xfrm>
          <a:off x="6921500" y="98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42266</xdr:rowOff>
    </xdr:from>
    <xdr:ext cx="534377" cy="259045"/>
    <xdr:sp macro="" textlink="">
      <xdr:nvSpPr>
        <xdr:cNvPr id="372" name="テキスト ボックス 371"/>
        <xdr:cNvSpPr txBox="1"/>
      </xdr:nvSpPr>
      <xdr:spPr>
        <a:xfrm>
          <a:off x="6705111" y="99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128851</xdr:rowOff>
    </xdr:from>
    <xdr:to>
      <xdr:col>55</xdr:col>
      <xdr:colOff>0</xdr:colOff>
      <xdr:row>78</xdr:row>
      <xdr:rowOff>139102</xdr:rowOff>
    </xdr:to>
    <xdr:cxnSp macro="">
      <xdr:nvCxnSpPr>
        <xdr:cNvPr id="399" name="直線コネクタ 398"/>
        <xdr:cNvCxnSpPr/>
      </xdr:nvCxnSpPr>
      <xdr:spPr>
        <a:xfrm>
          <a:off x="9639300" y="13501951"/>
          <a:ext cx="838200" cy="1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128851</xdr:rowOff>
    </xdr:from>
    <xdr:to>
      <xdr:col>50</xdr:col>
      <xdr:colOff>114300</xdr:colOff>
      <xdr:row>78</xdr:row>
      <xdr:rowOff>134903</xdr:rowOff>
    </xdr:to>
    <xdr:cxnSp macro="">
      <xdr:nvCxnSpPr>
        <xdr:cNvPr id="402" name="直線コネクタ 401"/>
        <xdr:cNvCxnSpPr/>
      </xdr:nvCxnSpPr>
      <xdr:spPr>
        <a:xfrm flipV="1">
          <a:off x="8750300" y="13501951"/>
          <a:ext cx="8890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134903</xdr:rowOff>
    </xdr:from>
    <xdr:to>
      <xdr:col>45</xdr:col>
      <xdr:colOff>177800</xdr:colOff>
      <xdr:row>78</xdr:row>
      <xdr:rowOff>137505</xdr:rowOff>
    </xdr:to>
    <xdr:cxnSp macro="">
      <xdr:nvCxnSpPr>
        <xdr:cNvPr id="405" name="直線コネクタ 404"/>
        <xdr:cNvCxnSpPr/>
      </xdr:nvCxnSpPr>
      <xdr:spPr>
        <a:xfrm flipV="1">
          <a:off x="7861300" y="13508003"/>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103918</xdr:rowOff>
    </xdr:from>
    <xdr:to>
      <xdr:col>41</xdr:col>
      <xdr:colOff>50800</xdr:colOff>
      <xdr:row>78</xdr:row>
      <xdr:rowOff>137505</xdr:rowOff>
    </xdr:to>
    <xdr:cxnSp macro="">
      <xdr:nvCxnSpPr>
        <xdr:cNvPr id="408" name="直線コネクタ 407"/>
        <xdr:cNvCxnSpPr/>
      </xdr:nvCxnSpPr>
      <xdr:spPr>
        <a:xfrm>
          <a:off x="6972300" y="13477018"/>
          <a:ext cx="889000" cy="3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88302</xdr:rowOff>
    </xdr:from>
    <xdr:to>
      <xdr:col>55</xdr:col>
      <xdr:colOff>50800</xdr:colOff>
      <xdr:row>79</xdr:row>
      <xdr:rowOff>18452</xdr:rowOff>
    </xdr:to>
    <xdr:sp macro="" textlink="">
      <xdr:nvSpPr>
        <xdr:cNvPr id="418" name="楕円 417"/>
        <xdr:cNvSpPr/>
      </xdr:nvSpPr>
      <xdr:spPr>
        <a:xfrm>
          <a:off x="10426700" y="1346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378565" cy="259045"/>
    <xdr:sp macro="" textlink="">
      <xdr:nvSpPr>
        <xdr:cNvPr id="419" name="普通建設事業費 （ うち新規整備　）該当値テキスト"/>
        <xdr:cNvSpPr txBox="1"/>
      </xdr:nvSpPr>
      <xdr:spPr>
        <a:xfrm>
          <a:off x="10528300" y="13393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78051</xdr:rowOff>
    </xdr:from>
    <xdr:to>
      <xdr:col>50</xdr:col>
      <xdr:colOff>165100</xdr:colOff>
      <xdr:row>79</xdr:row>
      <xdr:rowOff>8201</xdr:rowOff>
    </xdr:to>
    <xdr:sp macro="" textlink="">
      <xdr:nvSpPr>
        <xdr:cNvPr id="420" name="楕円 419"/>
        <xdr:cNvSpPr/>
      </xdr:nvSpPr>
      <xdr:spPr>
        <a:xfrm>
          <a:off x="9588500" y="1345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170778</xdr:rowOff>
    </xdr:from>
    <xdr:ext cx="469744" cy="259045"/>
    <xdr:sp macro="" textlink="">
      <xdr:nvSpPr>
        <xdr:cNvPr id="421" name="テキスト ボックス 420"/>
        <xdr:cNvSpPr txBox="1"/>
      </xdr:nvSpPr>
      <xdr:spPr>
        <a:xfrm>
          <a:off x="9404428" y="1354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84103</xdr:rowOff>
    </xdr:from>
    <xdr:to>
      <xdr:col>46</xdr:col>
      <xdr:colOff>38100</xdr:colOff>
      <xdr:row>79</xdr:row>
      <xdr:rowOff>14253</xdr:rowOff>
    </xdr:to>
    <xdr:sp macro="" textlink="">
      <xdr:nvSpPr>
        <xdr:cNvPr id="422" name="楕円 421"/>
        <xdr:cNvSpPr/>
      </xdr:nvSpPr>
      <xdr:spPr>
        <a:xfrm>
          <a:off x="8699500" y="134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5380</xdr:rowOff>
    </xdr:from>
    <xdr:ext cx="469744" cy="259045"/>
    <xdr:sp macro="" textlink="">
      <xdr:nvSpPr>
        <xdr:cNvPr id="423" name="テキスト ボックス 422"/>
        <xdr:cNvSpPr txBox="1"/>
      </xdr:nvSpPr>
      <xdr:spPr>
        <a:xfrm>
          <a:off x="8515428" y="1354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86705</xdr:rowOff>
    </xdr:from>
    <xdr:to>
      <xdr:col>41</xdr:col>
      <xdr:colOff>101600</xdr:colOff>
      <xdr:row>79</xdr:row>
      <xdr:rowOff>16855</xdr:rowOff>
    </xdr:to>
    <xdr:sp macro="" textlink="">
      <xdr:nvSpPr>
        <xdr:cNvPr id="424" name="楕円 423"/>
        <xdr:cNvSpPr/>
      </xdr:nvSpPr>
      <xdr:spPr>
        <a:xfrm>
          <a:off x="7810500" y="134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7982</xdr:rowOff>
    </xdr:from>
    <xdr:ext cx="378565" cy="259045"/>
    <xdr:sp macro="" textlink="">
      <xdr:nvSpPr>
        <xdr:cNvPr id="425" name="テキスト ボックス 424"/>
        <xdr:cNvSpPr txBox="1"/>
      </xdr:nvSpPr>
      <xdr:spPr>
        <a:xfrm>
          <a:off x="7672017" y="135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53118</xdr:rowOff>
    </xdr:from>
    <xdr:to>
      <xdr:col>36</xdr:col>
      <xdr:colOff>165100</xdr:colOff>
      <xdr:row>78</xdr:row>
      <xdr:rowOff>154718</xdr:rowOff>
    </xdr:to>
    <xdr:sp macro="" textlink="">
      <xdr:nvSpPr>
        <xdr:cNvPr id="426" name="楕円 425"/>
        <xdr:cNvSpPr/>
      </xdr:nvSpPr>
      <xdr:spPr>
        <a:xfrm>
          <a:off x="6921500" y="134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145845</xdr:rowOff>
    </xdr:from>
    <xdr:ext cx="534377" cy="259045"/>
    <xdr:sp macro="" textlink="">
      <xdr:nvSpPr>
        <xdr:cNvPr id="427" name="テキスト ボックス 426"/>
        <xdr:cNvSpPr txBox="1"/>
      </xdr:nvSpPr>
      <xdr:spPr>
        <a:xfrm>
          <a:off x="6705111" y="135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41570</xdr:rowOff>
    </xdr:from>
    <xdr:to>
      <xdr:col>55</xdr:col>
      <xdr:colOff>0</xdr:colOff>
      <xdr:row>98</xdr:row>
      <xdr:rowOff>23107</xdr:rowOff>
    </xdr:to>
    <xdr:cxnSp macro="">
      <xdr:nvCxnSpPr>
        <xdr:cNvPr id="456" name="直線コネクタ 455"/>
        <xdr:cNvCxnSpPr/>
      </xdr:nvCxnSpPr>
      <xdr:spPr>
        <a:xfrm flipV="1">
          <a:off x="9639300" y="16672220"/>
          <a:ext cx="838200" cy="15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8834</xdr:rowOff>
    </xdr:from>
    <xdr:to>
      <xdr:col>50</xdr:col>
      <xdr:colOff>114300</xdr:colOff>
      <xdr:row>98</xdr:row>
      <xdr:rowOff>23107</xdr:rowOff>
    </xdr:to>
    <xdr:cxnSp macro="">
      <xdr:nvCxnSpPr>
        <xdr:cNvPr id="459" name="直線コネクタ 458"/>
        <xdr:cNvCxnSpPr/>
      </xdr:nvCxnSpPr>
      <xdr:spPr>
        <a:xfrm>
          <a:off x="8750300" y="16810934"/>
          <a:ext cx="889000" cy="1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129040</xdr:rowOff>
    </xdr:from>
    <xdr:to>
      <xdr:col>45</xdr:col>
      <xdr:colOff>177800</xdr:colOff>
      <xdr:row>98</xdr:row>
      <xdr:rowOff>8834</xdr:rowOff>
    </xdr:to>
    <xdr:cxnSp macro="">
      <xdr:nvCxnSpPr>
        <xdr:cNvPr id="462" name="直線コネクタ 461"/>
        <xdr:cNvCxnSpPr/>
      </xdr:nvCxnSpPr>
      <xdr:spPr>
        <a:xfrm>
          <a:off x="7861300" y="16759690"/>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69017</xdr:rowOff>
    </xdr:from>
    <xdr:to>
      <xdr:col>41</xdr:col>
      <xdr:colOff>50800</xdr:colOff>
      <xdr:row>97</xdr:row>
      <xdr:rowOff>129040</xdr:rowOff>
    </xdr:to>
    <xdr:cxnSp macro="">
      <xdr:nvCxnSpPr>
        <xdr:cNvPr id="465" name="直線コネクタ 464"/>
        <xdr:cNvCxnSpPr/>
      </xdr:nvCxnSpPr>
      <xdr:spPr>
        <a:xfrm>
          <a:off x="6972300" y="16699667"/>
          <a:ext cx="889000" cy="6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153502</xdr:rowOff>
    </xdr:from>
    <xdr:ext cx="534377" cy="259045"/>
    <xdr:sp macro="" textlink="">
      <xdr:nvSpPr>
        <xdr:cNvPr id="469" name="テキスト ボックス 468"/>
        <xdr:cNvSpPr txBox="1"/>
      </xdr:nvSpPr>
      <xdr:spPr>
        <a:xfrm>
          <a:off x="6705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162220</xdr:rowOff>
    </xdr:from>
    <xdr:to>
      <xdr:col>55</xdr:col>
      <xdr:colOff>50800</xdr:colOff>
      <xdr:row>97</xdr:row>
      <xdr:rowOff>92370</xdr:rowOff>
    </xdr:to>
    <xdr:sp macro="" textlink="">
      <xdr:nvSpPr>
        <xdr:cNvPr id="475" name="楕円 474"/>
        <xdr:cNvSpPr/>
      </xdr:nvSpPr>
      <xdr:spPr>
        <a:xfrm>
          <a:off x="10426700" y="1662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13647</xdr:rowOff>
    </xdr:from>
    <xdr:ext cx="534377" cy="259045"/>
    <xdr:sp macro="" textlink="">
      <xdr:nvSpPr>
        <xdr:cNvPr id="476" name="普通建設事業費 （ うち更新整備　）該当値テキスト"/>
        <xdr:cNvSpPr txBox="1"/>
      </xdr:nvSpPr>
      <xdr:spPr>
        <a:xfrm>
          <a:off x="10528300" y="1647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143757</xdr:rowOff>
    </xdr:from>
    <xdr:to>
      <xdr:col>50</xdr:col>
      <xdr:colOff>165100</xdr:colOff>
      <xdr:row>98</xdr:row>
      <xdr:rowOff>73907</xdr:rowOff>
    </xdr:to>
    <xdr:sp macro="" textlink="">
      <xdr:nvSpPr>
        <xdr:cNvPr id="477" name="楕円 476"/>
        <xdr:cNvSpPr/>
      </xdr:nvSpPr>
      <xdr:spPr>
        <a:xfrm>
          <a:off x="9588500" y="1677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65034</xdr:rowOff>
    </xdr:from>
    <xdr:ext cx="534377" cy="259045"/>
    <xdr:sp macro="" textlink="">
      <xdr:nvSpPr>
        <xdr:cNvPr id="478" name="テキスト ボックス 477"/>
        <xdr:cNvSpPr txBox="1"/>
      </xdr:nvSpPr>
      <xdr:spPr>
        <a:xfrm>
          <a:off x="9372111" y="1686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129484</xdr:rowOff>
    </xdr:from>
    <xdr:to>
      <xdr:col>46</xdr:col>
      <xdr:colOff>38100</xdr:colOff>
      <xdr:row>98</xdr:row>
      <xdr:rowOff>59634</xdr:rowOff>
    </xdr:to>
    <xdr:sp macro="" textlink="">
      <xdr:nvSpPr>
        <xdr:cNvPr id="479" name="楕円 478"/>
        <xdr:cNvSpPr/>
      </xdr:nvSpPr>
      <xdr:spPr>
        <a:xfrm>
          <a:off x="8699500" y="167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50761</xdr:rowOff>
    </xdr:from>
    <xdr:ext cx="534377" cy="259045"/>
    <xdr:sp macro="" textlink="">
      <xdr:nvSpPr>
        <xdr:cNvPr id="480" name="テキスト ボックス 479"/>
        <xdr:cNvSpPr txBox="1"/>
      </xdr:nvSpPr>
      <xdr:spPr>
        <a:xfrm>
          <a:off x="8483111" y="1685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78240</xdr:rowOff>
    </xdr:from>
    <xdr:to>
      <xdr:col>41</xdr:col>
      <xdr:colOff>101600</xdr:colOff>
      <xdr:row>98</xdr:row>
      <xdr:rowOff>8390</xdr:rowOff>
    </xdr:to>
    <xdr:sp macro="" textlink="">
      <xdr:nvSpPr>
        <xdr:cNvPr id="481" name="楕円 480"/>
        <xdr:cNvSpPr/>
      </xdr:nvSpPr>
      <xdr:spPr>
        <a:xfrm>
          <a:off x="7810500" y="1670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24917</xdr:rowOff>
    </xdr:from>
    <xdr:ext cx="534377" cy="259045"/>
    <xdr:sp macro="" textlink="">
      <xdr:nvSpPr>
        <xdr:cNvPr id="482" name="テキスト ボックス 481"/>
        <xdr:cNvSpPr txBox="1"/>
      </xdr:nvSpPr>
      <xdr:spPr>
        <a:xfrm>
          <a:off x="7594111" y="1648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18217</xdr:rowOff>
    </xdr:from>
    <xdr:to>
      <xdr:col>36</xdr:col>
      <xdr:colOff>165100</xdr:colOff>
      <xdr:row>97</xdr:row>
      <xdr:rowOff>119817</xdr:rowOff>
    </xdr:to>
    <xdr:sp macro="" textlink="">
      <xdr:nvSpPr>
        <xdr:cNvPr id="483" name="楕円 482"/>
        <xdr:cNvSpPr/>
      </xdr:nvSpPr>
      <xdr:spPr>
        <a:xfrm>
          <a:off x="6921500" y="166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136344</xdr:rowOff>
    </xdr:from>
    <xdr:ext cx="534377" cy="259045"/>
    <xdr:sp macro="" textlink="">
      <xdr:nvSpPr>
        <xdr:cNvPr id="484" name="テキスト ボックス 483"/>
        <xdr:cNvSpPr txBox="1"/>
      </xdr:nvSpPr>
      <xdr:spPr>
        <a:xfrm>
          <a:off x="6705111" y="1642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28296</xdr:rowOff>
    </xdr:from>
    <xdr:to>
      <xdr:col>85</xdr:col>
      <xdr:colOff>127000</xdr:colOff>
      <xdr:row>39</xdr:row>
      <xdr:rowOff>39192</xdr:rowOff>
    </xdr:to>
    <xdr:cxnSp macro="">
      <xdr:nvCxnSpPr>
        <xdr:cNvPr id="513" name="直線コネクタ 512"/>
        <xdr:cNvCxnSpPr/>
      </xdr:nvCxnSpPr>
      <xdr:spPr>
        <a:xfrm flipV="1">
          <a:off x="15481300" y="6714846"/>
          <a:ext cx="8382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39192</xdr:rowOff>
    </xdr:from>
    <xdr:to>
      <xdr:col>81</xdr:col>
      <xdr:colOff>50800</xdr:colOff>
      <xdr:row>39</xdr:row>
      <xdr:rowOff>44450</xdr:rowOff>
    </xdr:to>
    <xdr:cxnSp macro="">
      <xdr:nvCxnSpPr>
        <xdr:cNvPr id="516" name="直線コネクタ 515"/>
        <xdr:cNvCxnSpPr/>
      </xdr:nvCxnSpPr>
      <xdr:spPr>
        <a:xfrm flipV="1">
          <a:off x="14592300" y="672574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102</xdr:rowOff>
    </xdr:from>
    <xdr:to>
      <xdr:col>71</xdr:col>
      <xdr:colOff>177800</xdr:colOff>
      <xdr:row>39</xdr:row>
      <xdr:rowOff>44450</xdr:rowOff>
    </xdr:to>
    <xdr:cxnSp macro="">
      <xdr:nvCxnSpPr>
        <xdr:cNvPr id="522" name="直線コネクタ 521"/>
        <xdr:cNvCxnSpPr/>
      </xdr:nvCxnSpPr>
      <xdr:spPr>
        <a:xfrm>
          <a:off x="12814300" y="6686652"/>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148946</xdr:rowOff>
    </xdr:from>
    <xdr:to>
      <xdr:col>85</xdr:col>
      <xdr:colOff>177800</xdr:colOff>
      <xdr:row>39</xdr:row>
      <xdr:rowOff>79096</xdr:rowOff>
    </xdr:to>
    <xdr:sp macro="" textlink="">
      <xdr:nvSpPr>
        <xdr:cNvPr id="532" name="楕円 531"/>
        <xdr:cNvSpPr/>
      </xdr:nvSpPr>
      <xdr:spPr>
        <a:xfrm>
          <a:off x="16268700" y="66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63873</xdr:rowOff>
    </xdr:from>
    <xdr:ext cx="378565" cy="259045"/>
    <xdr:sp macro="" textlink="">
      <xdr:nvSpPr>
        <xdr:cNvPr id="533" name="災害復旧事業費該当値テキスト"/>
        <xdr:cNvSpPr txBox="1"/>
      </xdr:nvSpPr>
      <xdr:spPr>
        <a:xfrm>
          <a:off x="16370300" y="657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159842</xdr:rowOff>
    </xdr:from>
    <xdr:to>
      <xdr:col>81</xdr:col>
      <xdr:colOff>101600</xdr:colOff>
      <xdr:row>39</xdr:row>
      <xdr:rowOff>89992</xdr:rowOff>
    </xdr:to>
    <xdr:sp macro="" textlink="">
      <xdr:nvSpPr>
        <xdr:cNvPr id="534" name="楕円 533"/>
        <xdr:cNvSpPr/>
      </xdr:nvSpPr>
      <xdr:spPr>
        <a:xfrm>
          <a:off x="154305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81119</xdr:rowOff>
    </xdr:from>
    <xdr:ext cx="378565" cy="259045"/>
    <xdr:sp macro="" textlink="">
      <xdr:nvSpPr>
        <xdr:cNvPr id="535" name="テキスト ボックス 534"/>
        <xdr:cNvSpPr txBox="1"/>
      </xdr:nvSpPr>
      <xdr:spPr>
        <a:xfrm>
          <a:off x="15292017" y="676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120752</xdr:rowOff>
    </xdr:from>
    <xdr:to>
      <xdr:col>67</xdr:col>
      <xdr:colOff>101600</xdr:colOff>
      <xdr:row>39</xdr:row>
      <xdr:rowOff>50902</xdr:rowOff>
    </xdr:to>
    <xdr:sp macro="" textlink="">
      <xdr:nvSpPr>
        <xdr:cNvPr id="540" name="楕円 539"/>
        <xdr:cNvSpPr/>
      </xdr:nvSpPr>
      <xdr:spPr>
        <a:xfrm>
          <a:off x="12763500" y="66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42029</xdr:rowOff>
    </xdr:from>
    <xdr:ext cx="469744" cy="259045"/>
    <xdr:sp macro="" textlink="">
      <xdr:nvSpPr>
        <xdr:cNvPr id="541" name="テキスト ボックス 540"/>
        <xdr:cNvSpPr txBox="1"/>
      </xdr:nvSpPr>
      <xdr:spPr>
        <a:xfrm>
          <a:off x="12579428" y="672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85228</xdr:rowOff>
    </xdr:from>
    <xdr:to>
      <xdr:col>85</xdr:col>
      <xdr:colOff>127000</xdr:colOff>
      <xdr:row>74</xdr:row>
      <xdr:rowOff>104158</xdr:rowOff>
    </xdr:to>
    <xdr:cxnSp macro="">
      <xdr:nvCxnSpPr>
        <xdr:cNvPr id="627" name="直線コネクタ 626"/>
        <xdr:cNvCxnSpPr/>
      </xdr:nvCxnSpPr>
      <xdr:spPr>
        <a:xfrm flipV="1">
          <a:off x="15481300" y="12772528"/>
          <a:ext cx="838200" cy="1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104158</xdr:rowOff>
    </xdr:from>
    <xdr:to>
      <xdr:col>81</xdr:col>
      <xdr:colOff>50800</xdr:colOff>
      <xdr:row>74</xdr:row>
      <xdr:rowOff>108545</xdr:rowOff>
    </xdr:to>
    <xdr:cxnSp macro="">
      <xdr:nvCxnSpPr>
        <xdr:cNvPr id="630" name="直線コネクタ 629"/>
        <xdr:cNvCxnSpPr/>
      </xdr:nvCxnSpPr>
      <xdr:spPr>
        <a:xfrm flipV="1">
          <a:off x="14592300" y="12791458"/>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108545</xdr:rowOff>
    </xdr:from>
    <xdr:to>
      <xdr:col>76</xdr:col>
      <xdr:colOff>114300</xdr:colOff>
      <xdr:row>74</xdr:row>
      <xdr:rowOff>165826</xdr:rowOff>
    </xdr:to>
    <xdr:cxnSp macro="">
      <xdr:nvCxnSpPr>
        <xdr:cNvPr id="633" name="直線コネクタ 632"/>
        <xdr:cNvCxnSpPr/>
      </xdr:nvCxnSpPr>
      <xdr:spPr>
        <a:xfrm flipV="1">
          <a:off x="13703300" y="12795845"/>
          <a:ext cx="889000" cy="5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165826</xdr:rowOff>
    </xdr:from>
    <xdr:to>
      <xdr:col>71</xdr:col>
      <xdr:colOff>177800</xdr:colOff>
      <xdr:row>75</xdr:row>
      <xdr:rowOff>55695</xdr:rowOff>
    </xdr:to>
    <xdr:cxnSp macro="">
      <xdr:nvCxnSpPr>
        <xdr:cNvPr id="636" name="直線コネクタ 635"/>
        <xdr:cNvCxnSpPr/>
      </xdr:nvCxnSpPr>
      <xdr:spPr>
        <a:xfrm flipV="1">
          <a:off x="12814300" y="12853126"/>
          <a:ext cx="889000" cy="6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8" name="テキスト ボックス 637"/>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34428</xdr:rowOff>
    </xdr:from>
    <xdr:to>
      <xdr:col>85</xdr:col>
      <xdr:colOff>177800</xdr:colOff>
      <xdr:row>74</xdr:row>
      <xdr:rowOff>136028</xdr:rowOff>
    </xdr:to>
    <xdr:sp macro="" textlink="">
      <xdr:nvSpPr>
        <xdr:cNvPr id="646" name="楕円 645"/>
        <xdr:cNvSpPr/>
      </xdr:nvSpPr>
      <xdr:spPr>
        <a:xfrm>
          <a:off x="16268700" y="127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57305</xdr:rowOff>
    </xdr:from>
    <xdr:ext cx="534377" cy="259045"/>
    <xdr:sp macro="" textlink="">
      <xdr:nvSpPr>
        <xdr:cNvPr id="647" name="公債費該当値テキスト"/>
        <xdr:cNvSpPr txBox="1"/>
      </xdr:nvSpPr>
      <xdr:spPr>
        <a:xfrm>
          <a:off x="16370300" y="125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53358</xdr:rowOff>
    </xdr:from>
    <xdr:to>
      <xdr:col>81</xdr:col>
      <xdr:colOff>101600</xdr:colOff>
      <xdr:row>74</xdr:row>
      <xdr:rowOff>154958</xdr:rowOff>
    </xdr:to>
    <xdr:sp macro="" textlink="">
      <xdr:nvSpPr>
        <xdr:cNvPr id="648" name="楕円 647"/>
        <xdr:cNvSpPr/>
      </xdr:nvSpPr>
      <xdr:spPr>
        <a:xfrm>
          <a:off x="15430500" y="127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35</xdr:rowOff>
    </xdr:from>
    <xdr:ext cx="534377" cy="259045"/>
    <xdr:sp macro="" textlink="">
      <xdr:nvSpPr>
        <xdr:cNvPr id="649" name="テキスト ボックス 648"/>
        <xdr:cNvSpPr txBox="1"/>
      </xdr:nvSpPr>
      <xdr:spPr>
        <a:xfrm>
          <a:off x="15214111" y="1251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57745</xdr:rowOff>
    </xdr:from>
    <xdr:to>
      <xdr:col>76</xdr:col>
      <xdr:colOff>165100</xdr:colOff>
      <xdr:row>74</xdr:row>
      <xdr:rowOff>159345</xdr:rowOff>
    </xdr:to>
    <xdr:sp macro="" textlink="">
      <xdr:nvSpPr>
        <xdr:cNvPr id="650" name="楕円 649"/>
        <xdr:cNvSpPr/>
      </xdr:nvSpPr>
      <xdr:spPr>
        <a:xfrm>
          <a:off x="14541500" y="127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4422</xdr:rowOff>
    </xdr:from>
    <xdr:ext cx="534377" cy="259045"/>
    <xdr:sp macro="" textlink="">
      <xdr:nvSpPr>
        <xdr:cNvPr id="651" name="テキスト ボックス 650"/>
        <xdr:cNvSpPr txBox="1"/>
      </xdr:nvSpPr>
      <xdr:spPr>
        <a:xfrm>
          <a:off x="14325111" y="1252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115026</xdr:rowOff>
    </xdr:from>
    <xdr:to>
      <xdr:col>72</xdr:col>
      <xdr:colOff>38100</xdr:colOff>
      <xdr:row>75</xdr:row>
      <xdr:rowOff>45176</xdr:rowOff>
    </xdr:to>
    <xdr:sp macro="" textlink="">
      <xdr:nvSpPr>
        <xdr:cNvPr id="652" name="楕円 651"/>
        <xdr:cNvSpPr/>
      </xdr:nvSpPr>
      <xdr:spPr>
        <a:xfrm>
          <a:off x="13652500" y="128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61703</xdr:rowOff>
    </xdr:from>
    <xdr:ext cx="534377" cy="259045"/>
    <xdr:sp macro="" textlink="">
      <xdr:nvSpPr>
        <xdr:cNvPr id="653" name="テキスト ボックス 652"/>
        <xdr:cNvSpPr txBox="1"/>
      </xdr:nvSpPr>
      <xdr:spPr>
        <a:xfrm>
          <a:off x="13436111" y="1257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4895</xdr:rowOff>
    </xdr:from>
    <xdr:to>
      <xdr:col>67</xdr:col>
      <xdr:colOff>101600</xdr:colOff>
      <xdr:row>75</xdr:row>
      <xdr:rowOff>106495</xdr:rowOff>
    </xdr:to>
    <xdr:sp macro="" textlink="">
      <xdr:nvSpPr>
        <xdr:cNvPr id="654" name="楕円 653"/>
        <xdr:cNvSpPr/>
      </xdr:nvSpPr>
      <xdr:spPr>
        <a:xfrm>
          <a:off x="12763500" y="128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97622</xdr:rowOff>
    </xdr:from>
    <xdr:ext cx="534377" cy="259045"/>
    <xdr:sp macro="" textlink="">
      <xdr:nvSpPr>
        <xdr:cNvPr id="655" name="テキスト ボックス 654"/>
        <xdr:cNvSpPr txBox="1"/>
      </xdr:nvSpPr>
      <xdr:spPr>
        <a:xfrm>
          <a:off x="12547111" y="129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158274</xdr:rowOff>
    </xdr:from>
    <xdr:to>
      <xdr:col>85</xdr:col>
      <xdr:colOff>127000</xdr:colOff>
      <xdr:row>98</xdr:row>
      <xdr:rowOff>8072</xdr:rowOff>
    </xdr:to>
    <xdr:cxnSp macro="">
      <xdr:nvCxnSpPr>
        <xdr:cNvPr id="680" name="直線コネクタ 679"/>
        <xdr:cNvCxnSpPr/>
      </xdr:nvCxnSpPr>
      <xdr:spPr>
        <a:xfrm>
          <a:off x="15481300" y="16788924"/>
          <a:ext cx="838200" cy="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158274</xdr:rowOff>
    </xdr:from>
    <xdr:to>
      <xdr:col>81</xdr:col>
      <xdr:colOff>50800</xdr:colOff>
      <xdr:row>97</xdr:row>
      <xdr:rowOff>159600</xdr:rowOff>
    </xdr:to>
    <xdr:cxnSp macro="">
      <xdr:nvCxnSpPr>
        <xdr:cNvPr id="683" name="直線コネクタ 682"/>
        <xdr:cNvCxnSpPr/>
      </xdr:nvCxnSpPr>
      <xdr:spPr>
        <a:xfrm flipV="1">
          <a:off x="14592300" y="16788924"/>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131790</xdr:rowOff>
    </xdr:from>
    <xdr:to>
      <xdr:col>76</xdr:col>
      <xdr:colOff>114300</xdr:colOff>
      <xdr:row>97</xdr:row>
      <xdr:rowOff>159600</xdr:rowOff>
    </xdr:to>
    <xdr:cxnSp macro="">
      <xdr:nvCxnSpPr>
        <xdr:cNvPr id="686" name="直線コネクタ 685"/>
        <xdr:cNvCxnSpPr/>
      </xdr:nvCxnSpPr>
      <xdr:spPr>
        <a:xfrm>
          <a:off x="13703300" y="16762440"/>
          <a:ext cx="889000" cy="2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131790</xdr:rowOff>
    </xdr:from>
    <xdr:to>
      <xdr:col>71</xdr:col>
      <xdr:colOff>177800</xdr:colOff>
      <xdr:row>97</xdr:row>
      <xdr:rowOff>146580</xdr:rowOff>
    </xdr:to>
    <xdr:cxnSp macro="">
      <xdr:nvCxnSpPr>
        <xdr:cNvPr id="689" name="直線コネクタ 688"/>
        <xdr:cNvCxnSpPr/>
      </xdr:nvCxnSpPr>
      <xdr:spPr>
        <a:xfrm flipV="1">
          <a:off x="12814300" y="16762440"/>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91" name="テキスト ボックス 690"/>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128722</xdr:rowOff>
    </xdr:from>
    <xdr:to>
      <xdr:col>85</xdr:col>
      <xdr:colOff>177800</xdr:colOff>
      <xdr:row>98</xdr:row>
      <xdr:rowOff>58872</xdr:rowOff>
    </xdr:to>
    <xdr:sp macro="" textlink="">
      <xdr:nvSpPr>
        <xdr:cNvPr id="699" name="楕円 698"/>
        <xdr:cNvSpPr/>
      </xdr:nvSpPr>
      <xdr:spPr>
        <a:xfrm>
          <a:off x="16268700" y="167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469744" cy="259045"/>
    <xdr:sp macro="" textlink="">
      <xdr:nvSpPr>
        <xdr:cNvPr id="700" name="積立金該当値テキスト"/>
        <xdr:cNvSpPr txBox="1"/>
      </xdr:nvSpPr>
      <xdr:spPr>
        <a:xfrm>
          <a:off x="16370300" y="166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107474</xdr:rowOff>
    </xdr:from>
    <xdr:to>
      <xdr:col>81</xdr:col>
      <xdr:colOff>101600</xdr:colOff>
      <xdr:row>98</xdr:row>
      <xdr:rowOff>37624</xdr:rowOff>
    </xdr:to>
    <xdr:sp macro="" textlink="">
      <xdr:nvSpPr>
        <xdr:cNvPr id="701" name="楕円 700"/>
        <xdr:cNvSpPr/>
      </xdr:nvSpPr>
      <xdr:spPr>
        <a:xfrm>
          <a:off x="15430500" y="167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28751</xdr:rowOff>
    </xdr:from>
    <xdr:ext cx="469744" cy="259045"/>
    <xdr:sp macro="" textlink="">
      <xdr:nvSpPr>
        <xdr:cNvPr id="702" name="テキスト ボックス 701"/>
        <xdr:cNvSpPr txBox="1"/>
      </xdr:nvSpPr>
      <xdr:spPr>
        <a:xfrm>
          <a:off x="15246428" y="1683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108800</xdr:rowOff>
    </xdr:from>
    <xdr:to>
      <xdr:col>76</xdr:col>
      <xdr:colOff>165100</xdr:colOff>
      <xdr:row>98</xdr:row>
      <xdr:rowOff>38950</xdr:rowOff>
    </xdr:to>
    <xdr:sp macro="" textlink="">
      <xdr:nvSpPr>
        <xdr:cNvPr id="703" name="楕円 702"/>
        <xdr:cNvSpPr/>
      </xdr:nvSpPr>
      <xdr:spPr>
        <a:xfrm>
          <a:off x="14541500" y="167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30077</xdr:rowOff>
    </xdr:from>
    <xdr:ext cx="469744" cy="259045"/>
    <xdr:sp macro="" textlink="">
      <xdr:nvSpPr>
        <xdr:cNvPr id="704" name="テキスト ボックス 703"/>
        <xdr:cNvSpPr txBox="1"/>
      </xdr:nvSpPr>
      <xdr:spPr>
        <a:xfrm>
          <a:off x="14357428" y="168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80990</xdr:rowOff>
    </xdr:from>
    <xdr:to>
      <xdr:col>72</xdr:col>
      <xdr:colOff>38100</xdr:colOff>
      <xdr:row>98</xdr:row>
      <xdr:rowOff>11140</xdr:rowOff>
    </xdr:to>
    <xdr:sp macro="" textlink="">
      <xdr:nvSpPr>
        <xdr:cNvPr id="705" name="楕円 704"/>
        <xdr:cNvSpPr/>
      </xdr:nvSpPr>
      <xdr:spPr>
        <a:xfrm>
          <a:off x="13652500" y="167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2267</xdr:rowOff>
    </xdr:from>
    <xdr:ext cx="534377" cy="259045"/>
    <xdr:sp macro="" textlink="">
      <xdr:nvSpPr>
        <xdr:cNvPr id="706" name="テキスト ボックス 705"/>
        <xdr:cNvSpPr txBox="1"/>
      </xdr:nvSpPr>
      <xdr:spPr>
        <a:xfrm>
          <a:off x="13436111" y="168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95780</xdr:rowOff>
    </xdr:from>
    <xdr:to>
      <xdr:col>67</xdr:col>
      <xdr:colOff>101600</xdr:colOff>
      <xdr:row>98</xdr:row>
      <xdr:rowOff>25930</xdr:rowOff>
    </xdr:to>
    <xdr:sp macro="" textlink="">
      <xdr:nvSpPr>
        <xdr:cNvPr id="707" name="楕円 706"/>
        <xdr:cNvSpPr/>
      </xdr:nvSpPr>
      <xdr:spPr>
        <a:xfrm>
          <a:off x="12763500" y="16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17057</xdr:rowOff>
    </xdr:from>
    <xdr:ext cx="469744" cy="259045"/>
    <xdr:sp macro="" textlink="">
      <xdr:nvSpPr>
        <xdr:cNvPr id="708" name="テキスト ボックス 707"/>
        <xdr:cNvSpPr txBox="1"/>
      </xdr:nvSpPr>
      <xdr:spPr>
        <a:xfrm>
          <a:off x="12579428" y="168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132796</xdr:rowOff>
    </xdr:from>
    <xdr:to>
      <xdr:col>116</xdr:col>
      <xdr:colOff>63500</xdr:colOff>
      <xdr:row>38</xdr:row>
      <xdr:rowOff>55256</xdr:rowOff>
    </xdr:to>
    <xdr:cxnSp macro="">
      <xdr:nvCxnSpPr>
        <xdr:cNvPr id="735" name="直線コネクタ 734"/>
        <xdr:cNvCxnSpPr/>
      </xdr:nvCxnSpPr>
      <xdr:spPr>
        <a:xfrm flipV="1">
          <a:off x="21323300" y="6304996"/>
          <a:ext cx="838200" cy="26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97868</xdr:rowOff>
    </xdr:from>
    <xdr:ext cx="469744" cy="259045"/>
    <xdr:sp macro="" textlink="">
      <xdr:nvSpPr>
        <xdr:cNvPr id="736" name="投資及び出資金平均値テキスト"/>
        <xdr:cNvSpPr txBox="1"/>
      </xdr:nvSpPr>
      <xdr:spPr>
        <a:xfrm>
          <a:off x="22212300" y="644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55256</xdr:rowOff>
    </xdr:from>
    <xdr:to>
      <xdr:col>111</xdr:col>
      <xdr:colOff>177800</xdr:colOff>
      <xdr:row>38</xdr:row>
      <xdr:rowOff>101112</xdr:rowOff>
    </xdr:to>
    <xdr:cxnSp macro="">
      <xdr:nvCxnSpPr>
        <xdr:cNvPr id="738" name="直線コネクタ 737"/>
        <xdr:cNvCxnSpPr/>
      </xdr:nvCxnSpPr>
      <xdr:spPr>
        <a:xfrm flipV="1">
          <a:off x="20434300" y="6570356"/>
          <a:ext cx="889000" cy="4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101112</xdr:rowOff>
    </xdr:from>
    <xdr:to>
      <xdr:col>107</xdr:col>
      <xdr:colOff>50800</xdr:colOff>
      <xdr:row>38</xdr:row>
      <xdr:rowOff>138923</xdr:rowOff>
    </xdr:to>
    <xdr:cxnSp macro="">
      <xdr:nvCxnSpPr>
        <xdr:cNvPr id="741" name="直線コネクタ 740"/>
        <xdr:cNvCxnSpPr/>
      </xdr:nvCxnSpPr>
      <xdr:spPr>
        <a:xfrm flipV="1">
          <a:off x="19545300" y="6616212"/>
          <a:ext cx="8890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138923</xdr:rowOff>
    </xdr:from>
    <xdr:to>
      <xdr:col>102</xdr:col>
      <xdr:colOff>114300</xdr:colOff>
      <xdr:row>38</xdr:row>
      <xdr:rowOff>139700</xdr:rowOff>
    </xdr:to>
    <xdr:cxnSp macro="">
      <xdr:nvCxnSpPr>
        <xdr:cNvPr id="744" name="直線コネクタ 743"/>
        <xdr:cNvCxnSpPr/>
      </xdr:nvCxnSpPr>
      <xdr:spPr>
        <a:xfrm flipV="1">
          <a:off x="18656300" y="6654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6" name="テキスト ボックス 745"/>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81996</xdr:rowOff>
    </xdr:from>
    <xdr:to>
      <xdr:col>116</xdr:col>
      <xdr:colOff>114300</xdr:colOff>
      <xdr:row>37</xdr:row>
      <xdr:rowOff>12146</xdr:rowOff>
    </xdr:to>
    <xdr:sp macro="" textlink="">
      <xdr:nvSpPr>
        <xdr:cNvPr id="754" name="楕円 753"/>
        <xdr:cNvSpPr/>
      </xdr:nvSpPr>
      <xdr:spPr>
        <a:xfrm>
          <a:off x="22110700" y="625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104873</xdr:rowOff>
    </xdr:from>
    <xdr:ext cx="469744" cy="259045"/>
    <xdr:sp macro="" textlink="">
      <xdr:nvSpPr>
        <xdr:cNvPr id="755" name="投資及び出資金該当値テキスト"/>
        <xdr:cNvSpPr txBox="1"/>
      </xdr:nvSpPr>
      <xdr:spPr>
        <a:xfrm>
          <a:off x="22212300" y="610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4456</xdr:rowOff>
    </xdr:from>
    <xdr:to>
      <xdr:col>112</xdr:col>
      <xdr:colOff>38100</xdr:colOff>
      <xdr:row>38</xdr:row>
      <xdr:rowOff>106056</xdr:rowOff>
    </xdr:to>
    <xdr:sp macro="" textlink="">
      <xdr:nvSpPr>
        <xdr:cNvPr id="756" name="楕円 755"/>
        <xdr:cNvSpPr/>
      </xdr:nvSpPr>
      <xdr:spPr>
        <a:xfrm>
          <a:off x="21272500" y="65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97183</xdr:rowOff>
    </xdr:from>
    <xdr:ext cx="469744" cy="259045"/>
    <xdr:sp macro="" textlink="">
      <xdr:nvSpPr>
        <xdr:cNvPr id="757" name="テキスト ボックス 756"/>
        <xdr:cNvSpPr txBox="1"/>
      </xdr:nvSpPr>
      <xdr:spPr>
        <a:xfrm>
          <a:off x="21088428" y="661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50312</xdr:rowOff>
    </xdr:from>
    <xdr:to>
      <xdr:col>107</xdr:col>
      <xdr:colOff>101600</xdr:colOff>
      <xdr:row>38</xdr:row>
      <xdr:rowOff>151912</xdr:rowOff>
    </xdr:to>
    <xdr:sp macro="" textlink="">
      <xdr:nvSpPr>
        <xdr:cNvPr id="758" name="楕円 757"/>
        <xdr:cNvSpPr/>
      </xdr:nvSpPr>
      <xdr:spPr>
        <a:xfrm>
          <a:off x="20383500" y="65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143039</xdr:rowOff>
    </xdr:from>
    <xdr:ext cx="378565" cy="259045"/>
    <xdr:sp macro="" textlink="">
      <xdr:nvSpPr>
        <xdr:cNvPr id="759" name="テキスト ボックス 758"/>
        <xdr:cNvSpPr txBox="1"/>
      </xdr:nvSpPr>
      <xdr:spPr>
        <a:xfrm>
          <a:off x="20245017" y="665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88123</xdr:rowOff>
    </xdr:from>
    <xdr:to>
      <xdr:col>102</xdr:col>
      <xdr:colOff>165100</xdr:colOff>
      <xdr:row>39</xdr:row>
      <xdr:rowOff>18273</xdr:rowOff>
    </xdr:to>
    <xdr:sp macro="" textlink="">
      <xdr:nvSpPr>
        <xdr:cNvPr id="760" name="楕円 759"/>
        <xdr:cNvSpPr/>
      </xdr:nvSpPr>
      <xdr:spPr>
        <a:xfrm>
          <a:off x="19494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9400</xdr:rowOff>
    </xdr:from>
    <xdr:ext cx="313932" cy="259045"/>
    <xdr:sp macro="" textlink="">
      <xdr:nvSpPr>
        <xdr:cNvPr id="761" name="テキスト ボックス 760"/>
        <xdr:cNvSpPr txBox="1"/>
      </xdr:nvSpPr>
      <xdr:spPr>
        <a:xfrm>
          <a:off x="19388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129779</xdr:rowOff>
    </xdr:from>
    <xdr:to>
      <xdr:col>116</xdr:col>
      <xdr:colOff>63500</xdr:colOff>
      <xdr:row>58</xdr:row>
      <xdr:rowOff>132522</xdr:rowOff>
    </xdr:to>
    <xdr:cxnSp macro="">
      <xdr:nvCxnSpPr>
        <xdr:cNvPr id="790" name="直線コネクタ 789"/>
        <xdr:cNvCxnSpPr/>
      </xdr:nvCxnSpPr>
      <xdr:spPr>
        <a:xfrm>
          <a:off x="21323300" y="1007387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164252</xdr:rowOff>
    </xdr:from>
    <xdr:to>
      <xdr:col>111</xdr:col>
      <xdr:colOff>177800</xdr:colOff>
      <xdr:row>58</xdr:row>
      <xdr:rowOff>129779</xdr:rowOff>
    </xdr:to>
    <xdr:cxnSp macro="">
      <xdr:nvCxnSpPr>
        <xdr:cNvPr id="793" name="直線コネクタ 792"/>
        <xdr:cNvCxnSpPr/>
      </xdr:nvCxnSpPr>
      <xdr:spPr>
        <a:xfrm>
          <a:off x="20434300" y="9936902"/>
          <a:ext cx="889000" cy="13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164252</xdr:rowOff>
    </xdr:from>
    <xdr:to>
      <xdr:col>107</xdr:col>
      <xdr:colOff>50800</xdr:colOff>
      <xdr:row>58</xdr:row>
      <xdr:rowOff>128315</xdr:rowOff>
    </xdr:to>
    <xdr:cxnSp macro="">
      <xdr:nvCxnSpPr>
        <xdr:cNvPr id="796" name="直線コネクタ 795"/>
        <xdr:cNvCxnSpPr/>
      </xdr:nvCxnSpPr>
      <xdr:spPr>
        <a:xfrm flipV="1">
          <a:off x="19545300" y="9936902"/>
          <a:ext cx="889000" cy="13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123789</xdr:rowOff>
    </xdr:from>
    <xdr:to>
      <xdr:col>102</xdr:col>
      <xdr:colOff>114300</xdr:colOff>
      <xdr:row>58</xdr:row>
      <xdr:rowOff>128315</xdr:rowOff>
    </xdr:to>
    <xdr:cxnSp macro="">
      <xdr:nvCxnSpPr>
        <xdr:cNvPr id="799" name="直線コネクタ 798"/>
        <xdr:cNvCxnSpPr/>
      </xdr:nvCxnSpPr>
      <xdr:spPr>
        <a:xfrm>
          <a:off x="18656300" y="10067889"/>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1" name="テキスト ボックス 800"/>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81722</xdr:rowOff>
    </xdr:from>
    <xdr:to>
      <xdr:col>116</xdr:col>
      <xdr:colOff>114300</xdr:colOff>
      <xdr:row>59</xdr:row>
      <xdr:rowOff>11872</xdr:rowOff>
    </xdr:to>
    <xdr:sp macro="" textlink="">
      <xdr:nvSpPr>
        <xdr:cNvPr id="809" name="楕円 808"/>
        <xdr:cNvSpPr/>
      </xdr:nvSpPr>
      <xdr:spPr>
        <a:xfrm>
          <a:off x="22110700" y="100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168099</xdr:rowOff>
    </xdr:from>
    <xdr:ext cx="378565" cy="259045"/>
    <xdr:sp macro="" textlink="">
      <xdr:nvSpPr>
        <xdr:cNvPr id="810" name="貸付金該当値テキスト"/>
        <xdr:cNvSpPr txBox="1"/>
      </xdr:nvSpPr>
      <xdr:spPr>
        <a:xfrm>
          <a:off x="22212300" y="9940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78979</xdr:rowOff>
    </xdr:from>
    <xdr:to>
      <xdr:col>112</xdr:col>
      <xdr:colOff>38100</xdr:colOff>
      <xdr:row>59</xdr:row>
      <xdr:rowOff>9129</xdr:rowOff>
    </xdr:to>
    <xdr:sp macro="" textlink="">
      <xdr:nvSpPr>
        <xdr:cNvPr id="811" name="楕円 810"/>
        <xdr:cNvSpPr/>
      </xdr:nvSpPr>
      <xdr:spPr>
        <a:xfrm>
          <a:off x="21272500" y="100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256</xdr:rowOff>
    </xdr:from>
    <xdr:ext cx="378565" cy="259045"/>
    <xdr:sp macro="" textlink="">
      <xdr:nvSpPr>
        <xdr:cNvPr id="812" name="テキスト ボックス 811"/>
        <xdr:cNvSpPr txBox="1"/>
      </xdr:nvSpPr>
      <xdr:spPr>
        <a:xfrm>
          <a:off x="21134017" y="10115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113452</xdr:rowOff>
    </xdr:from>
    <xdr:to>
      <xdr:col>107</xdr:col>
      <xdr:colOff>101600</xdr:colOff>
      <xdr:row>58</xdr:row>
      <xdr:rowOff>43602</xdr:rowOff>
    </xdr:to>
    <xdr:sp macro="" textlink="">
      <xdr:nvSpPr>
        <xdr:cNvPr id="813" name="楕円 812"/>
        <xdr:cNvSpPr/>
      </xdr:nvSpPr>
      <xdr:spPr>
        <a:xfrm>
          <a:off x="20383500" y="98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34729</xdr:rowOff>
    </xdr:from>
    <xdr:ext cx="469744" cy="259045"/>
    <xdr:sp macro="" textlink="">
      <xdr:nvSpPr>
        <xdr:cNvPr id="814" name="テキスト ボックス 813"/>
        <xdr:cNvSpPr txBox="1"/>
      </xdr:nvSpPr>
      <xdr:spPr>
        <a:xfrm>
          <a:off x="20199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77515</xdr:rowOff>
    </xdr:from>
    <xdr:to>
      <xdr:col>102</xdr:col>
      <xdr:colOff>165100</xdr:colOff>
      <xdr:row>59</xdr:row>
      <xdr:rowOff>7665</xdr:rowOff>
    </xdr:to>
    <xdr:sp macro="" textlink="">
      <xdr:nvSpPr>
        <xdr:cNvPr id="815" name="楕円 814"/>
        <xdr:cNvSpPr/>
      </xdr:nvSpPr>
      <xdr:spPr>
        <a:xfrm>
          <a:off x="19494500" y="100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170242</xdr:rowOff>
    </xdr:from>
    <xdr:ext cx="378565" cy="259045"/>
    <xdr:sp macro="" textlink="">
      <xdr:nvSpPr>
        <xdr:cNvPr id="816" name="テキスト ボックス 815"/>
        <xdr:cNvSpPr txBox="1"/>
      </xdr:nvSpPr>
      <xdr:spPr>
        <a:xfrm>
          <a:off x="19356017" y="10114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72989</xdr:rowOff>
    </xdr:from>
    <xdr:to>
      <xdr:col>98</xdr:col>
      <xdr:colOff>38100</xdr:colOff>
      <xdr:row>59</xdr:row>
      <xdr:rowOff>3139</xdr:rowOff>
    </xdr:to>
    <xdr:sp macro="" textlink="">
      <xdr:nvSpPr>
        <xdr:cNvPr id="817" name="楕円 816"/>
        <xdr:cNvSpPr/>
      </xdr:nvSpPr>
      <xdr:spPr>
        <a:xfrm>
          <a:off x="18605500" y="100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165716</xdr:rowOff>
    </xdr:from>
    <xdr:ext cx="378565" cy="259045"/>
    <xdr:sp macro="" textlink="">
      <xdr:nvSpPr>
        <xdr:cNvPr id="818" name="テキスト ボックス 817"/>
        <xdr:cNvSpPr txBox="1"/>
      </xdr:nvSpPr>
      <xdr:spPr>
        <a:xfrm>
          <a:off x="18467017" y="1010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153739</xdr:rowOff>
    </xdr:from>
    <xdr:to>
      <xdr:col>116</xdr:col>
      <xdr:colOff>63500</xdr:colOff>
      <xdr:row>77</xdr:row>
      <xdr:rowOff>160369</xdr:rowOff>
    </xdr:to>
    <xdr:cxnSp macro="">
      <xdr:nvCxnSpPr>
        <xdr:cNvPr id="848" name="直線コネクタ 847"/>
        <xdr:cNvCxnSpPr/>
      </xdr:nvCxnSpPr>
      <xdr:spPr>
        <a:xfrm>
          <a:off x="21323300" y="13355389"/>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153739</xdr:rowOff>
    </xdr:from>
    <xdr:to>
      <xdr:col>111</xdr:col>
      <xdr:colOff>177800</xdr:colOff>
      <xdr:row>77</xdr:row>
      <xdr:rowOff>161913</xdr:rowOff>
    </xdr:to>
    <xdr:cxnSp macro="">
      <xdr:nvCxnSpPr>
        <xdr:cNvPr id="851" name="直線コネクタ 850"/>
        <xdr:cNvCxnSpPr/>
      </xdr:nvCxnSpPr>
      <xdr:spPr>
        <a:xfrm flipV="1">
          <a:off x="20434300" y="13355389"/>
          <a:ext cx="8890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3" name="テキスト ボックス 852"/>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147453</xdr:rowOff>
    </xdr:from>
    <xdr:to>
      <xdr:col>107</xdr:col>
      <xdr:colOff>50800</xdr:colOff>
      <xdr:row>77</xdr:row>
      <xdr:rowOff>161913</xdr:rowOff>
    </xdr:to>
    <xdr:cxnSp macro="">
      <xdr:nvCxnSpPr>
        <xdr:cNvPr id="854" name="直線コネクタ 853"/>
        <xdr:cNvCxnSpPr/>
      </xdr:nvCxnSpPr>
      <xdr:spPr>
        <a:xfrm>
          <a:off x="19545300" y="13349103"/>
          <a:ext cx="889000" cy="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6" name="テキスト ボックス 855"/>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147453</xdr:rowOff>
    </xdr:from>
    <xdr:to>
      <xdr:col>102</xdr:col>
      <xdr:colOff>114300</xdr:colOff>
      <xdr:row>78</xdr:row>
      <xdr:rowOff>9874</xdr:rowOff>
    </xdr:to>
    <xdr:cxnSp macro="">
      <xdr:nvCxnSpPr>
        <xdr:cNvPr id="857" name="直線コネクタ 856"/>
        <xdr:cNvCxnSpPr/>
      </xdr:nvCxnSpPr>
      <xdr:spPr>
        <a:xfrm flipV="1">
          <a:off x="18656300" y="13349103"/>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9" name="テキスト ボックス 858"/>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109569</xdr:rowOff>
    </xdr:from>
    <xdr:to>
      <xdr:col>116</xdr:col>
      <xdr:colOff>114300</xdr:colOff>
      <xdr:row>78</xdr:row>
      <xdr:rowOff>39719</xdr:rowOff>
    </xdr:to>
    <xdr:sp macro="" textlink="">
      <xdr:nvSpPr>
        <xdr:cNvPr id="867" name="楕円 866"/>
        <xdr:cNvSpPr/>
      </xdr:nvSpPr>
      <xdr:spPr>
        <a:xfrm>
          <a:off x="22110700" y="133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87996</xdr:rowOff>
    </xdr:from>
    <xdr:ext cx="534377" cy="259045"/>
    <xdr:sp macro="" textlink="">
      <xdr:nvSpPr>
        <xdr:cNvPr id="868" name="繰出金該当値テキスト"/>
        <xdr:cNvSpPr txBox="1"/>
      </xdr:nvSpPr>
      <xdr:spPr>
        <a:xfrm>
          <a:off x="22212300" y="132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102939</xdr:rowOff>
    </xdr:from>
    <xdr:to>
      <xdr:col>112</xdr:col>
      <xdr:colOff>38100</xdr:colOff>
      <xdr:row>78</xdr:row>
      <xdr:rowOff>33089</xdr:rowOff>
    </xdr:to>
    <xdr:sp macro="" textlink="">
      <xdr:nvSpPr>
        <xdr:cNvPr id="869" name="楕円 868"/>
        <xdr:cNvSpPr/>
      </xdr:nvSpPr>
      <xdr:spPr>
        <a:xfrm>
          <a:off x="21272500" y="133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24216</xdr:rowOff>
    </xdr:from>
    <xdr:ext cx="534377" cy="259045"/>
    <xdr:sp macro="" textlink="">
      <xdr:nvSpPr>
        <xdr:cNvPr id="870" name="テキスト ボックス 869"/>
        <xdr:cNvSpPr txBox="1"/>
      </xdr:nvSpPr>
      <xdr:spPr>
        <a:xfrm>
          <a:off x="21056111" y="133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111113</xdr:rowOff>
    </xdr:from>
    <xdr:to>
      <xdr:col>107</xdr:col>
      <xdr:colOff>101600</xdr:colOff>
      <xdr:row>78</xdr:row>
      <xdr:rowOff>41263</xdr:rowOff>
    </xdr:to>
    <xdr:sp macro="" textlink="">
      <xdr:nvSpPr>
        <xdr:cNvPr id="871" name="楕円 870"/>
        <xdr:cNvSpPr/>
      </xdr:nvSpPr>
      <xdr:spPr>
        <a:xfrm>
          <a:off x="20383500" y="133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32390</xdr:rowOff>
    </xdr:from>
    <xdr:ext cx="534377" cy="259045"/>
    <xdr:sp macro="" textlink="">
      <xdr:nvSpPr>
        <xdr:cNvPr id="872" name="テキスト ボックス 871"/>
        <xdr:cNvSpPr txBox="1"/>
      </xdr:nvSpPr>
      <xdr:spPr>
        <a:xfrm>
          <a:off x="20167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96653</xdr:rowOff>
    </xdr:from>
    <xdr:to>
      <xdr:col>102</xdr:col>
      <xdr:colOff>165100</xdr:colOff>
      <xdr:row>78</xdr:row>
      <xdr:rowOff>26803</xdr:rowOff>
    </xdr:to>
    <xdr:sp macro="" textlink="">
      <xdr:nvSpPr>
        <xdr:cNvPr id="873" name="楕円 872"/>
        <xdr:cNvSpPr/>
      </xdr:nvSpPr>
      <xdr:spPr>
        <a:xfrm>
          <a:off x="19494500" y="132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17930</xdr:rowOff>
    </xdr:from>
    <xdr:ext cx="534377" cy="259045"/>
    <xdr:sp macro="" textlink="">
      <xdr:nvSpPr>
        <xdr:cNvPr id="874" name="テキスト ボックス 873"/>
        <xdr:cNvSpPr txBox="1"/>
      </xdr:nvSpPr>
      <xdr:spPr>
        <a:xfrm>
          <a:off x="19278111" y="1339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130524</xdr:rowOff>
    </xdr:from>
    <xdr:to>
      <xdr:col>98</xdr:col>
      <xdr:colOff>38100</xdr:colOff>
      <xdr:row>78</xdr:row>
      <xdr:rowOff>60674</xdr:rowOff>
    </xdr:to>
    <xdr:sp macro="" textlink="">
      <xdr:nvSpPr>
        <xdr:cNvPr id="875" name="楕円 874"/>
        <xdr:cNvSpPr/>
      </xdr:nvSpPr>
      <xdr:spPr>
        <a:xfrm>
          <a:off x="18605500" y="133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51801</xdr:rowOff>
    </xdr:from>
    <xdr:ext cx="534377" cy="259045"/>
    <xdr:sp macro="" textlink="">
      <xdr:nvSpPr>
        <xdr:cNvPr id="876" name="テキスト ボックス 875"/>
        <xdr:cNvSpPr txBox="1"/>
      </xdr:nvSpPr>
      <xdr:spPr>
        <a:xfrm>
          <a:off x="18389111" y="134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性質別歳出決算のうち公債費については、類似団体平均、石川県平均と比較しても高水準となっている。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これは平成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年度以降、合併に伴う建設事業によるものだが、平成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年度をピークに公債費は減少する見込みであり、今後は市債の新規発行を抑制していく方針である。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また、下水道事業の繰出金を含む、補助費等も住民一人あたり</a:t>
          </a:r>
          <a:r>
            <a:rPr kumimoji="1" lang="en-US" altLang="ja-JP" sz="1100">
              <a:solidFill>
                <a:schemeClr val="dk1"/>
              </a:solidFill>
              <a:effectLst/>
              <a:latin typeface="+mn-lt"/>
              <a:ea typeface="+mn-ea"/>
              <a:cs typeface="+mn-cs"/>
            </a:rPr>
            <a:t>69,361</a:t>
          </a:r>
          <a:r>
            <a:rPr kumimoji="1" lang="ja-JP" altLang="ja-JP" sz="1100">
              <a:solidFill>
                <a:schemeClr val="dk1"/>
              </a:solidFill>
              <a:effectLst/>
              <a:latin typeface="+mn-lt"/>
              <a:ea typeface="+mn-ea"/>
              <a:cs typeface="+mn-cs"/>
            </a:rPr>
            <a:t>円となっており、高水準にある。下水道事業については、施設の統合や、上下水道の包括的民間委託により、効率的な運営を進めていく必要がある。</a:t>
          </a:r>
          <a:endParaRPr lang="ja-JP" altLang="ja-JP" sz="1400">
            <a:effectLst/>
          </a:endParaRPr>
        </a:p>
        <a:p>
          <a:r>
            <a:rPr kumimoji="1" lang="ja-JP" altLang="ja-JP" sz="1100">
              <a:solidFill>
                <a:schemeClr val="dk1"/>
              </a:solidFill>
              <a:effectLst/>
              <a:latin typeface="+mn-lt"/>
              <a:ea typeface="+mn-ea"/>
              <a:cs typeface="+mn-cs"/>
            </a:rPr>
            <a:t>普通建設事業費は住民一人あたり</a:t>
          </a:r>
          <a:r>
            <a:rPr kumimoji="1" lang="en-US" altLang="ja-JP" sz="1100">
              <a:solidFill>
                <a:schemeClr val="dk1"/>
              </a:solidFill>
              <a:effectLst/>
              <a:latin typeface="+mn-lt"/>
              <a:ea typeface="+mn-ea"/>
              <a:cs typeface="+mn-cs"/>
            </a:rPr>
            <a:t>53,246</a:t>
          </a:r>
          <a:r>
            <a:rPr kumimoji="1" lang="ja-JP" altLang="ja-JP" sz="1100">
              <a:solidFill>
                <a:schemeClr val="dk1"/>
              </a:solidFill>
              <a:effectLst/>
              <a:latin typeface="+mn-lt"/>
              <a:ea typeface="+mn-ea"/>
              <a:cs typeface="+mn-cs"/>
            </a:rPr>
            <a:t>円となっており、類似団体と比較して低水準にある</a:t>
          </a:r>
          <a:r>
            <a:rPr kumimoji="1" lang="ja-JP" altLang="en-US" sz="1100">
              <a:solidFill>
                <a:schemeClr val="dk1"/>
              </a:solidFill>
              <a:effectLst/>
              <a:latin typeface="+mn-lt"/>
              <a:ea typeface="+mn-ea"/>
              <a:cs typeface="+mn-cs"/>
            </a:rPr>
            <a:t>が、今後数年間は小学校の長寿命化事業により増額が見込まれている。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一方で、物件費は</a:t>
          </a:r>
          <a:r>
            <a:rPr kumimoji="1" lang="ja-JP" altLang="en-US" sz="1100">
              <a:solidFill>
                <a:schemeClr val="dk1"/>
              </a:solidFill>
              <a:effectLst/>
              <a:latin typeface="+mn-lt"/>
              <a:ea typeface="+mn-ea"/>
              <a:cs typeface="+mn-cs"/>
            </a:rPr>
            <a:t>システム関係経費の一時的な増嵩もあったが、委託効率化などにより物件費全体では減少している。今後も引き続き</a:t>
          </a:r>
          <a:r>
            <a:rPr kumimoji="1" lang="ja-JP" altLang="ja-JP" sz="1100">
              <a:solidFill>
                <a:schemeClr val="dk1"/>
              </a:solidFill>
              <a:effectLst/>
              <a:latin typeface="+mn-lt"/>
              <a:ea typeface="+mn-ea"/>
              <a:cs typeface="+mn-cs"/>
            </a:rPr>
            <a:t>公共施設の効率的な管理・運営等による更なる歳出削減が求められる。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35,418
35,098
64.44
16,433,185
15,891,558
511,839
10,217,044
23,932,677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17236</xdr:rowOff>
    </xdr:from>
    <xdr:to>
      <xdr:col>24</xdr:col>
      <xdr:colOff>63500</xdr:colOff>
      <xdr:row>37</xdr:row>
      <xdr:rowOff>19848</xdr:rowOff>
    </xdr:to>
    <xdr:cxnSp macro="">
      <xdr:nvCxnSpPr>
        <xdr:cNvPr id="63" name="直線コネクタ 62"/>
        <xdr:cNvCxnSpPr/>
      </xdr:nvCxnSpPr>
      <xdr:spPr>
        <a:xfrm>
          <a:off x="3797300" y="6360886"/>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1560</xdr:rowOff>
    </xdr:from>
    <xdr:to>
      <xdr:col>19</xdr:col>
      <xdr:colOff>177800</xdr:colOff>
      <xdr:row>37</xdr:row>
      <xdr:rowOff>17236</xdr:rowOff>
    </xdr:to>
    <xdr:cxnSp macro="">
      <xdr:nvCxnSpPr>
        <xdr:cNvPr id="66" name="直線コネクタ 65"/>
        <xdr:cNvCxnSpPr/>
      </xdr:nvCxnSpPr>
      <xdr:spPr>
        <a:xfrm>
          <a:off x="2908300" y="6345210"/>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63935</xdr:rowOff>
    </xdr:from>
    <xdr:to>
      <xdr:col>15</xdr:col>
      <xdr:colOff>50800</xdr:colOff>
      <xdr:row>37</xdr:row>
      <xdr:rowOff>1560</xdr:rowOff>
    </xdr:to>
    <xdr:cxnSp macro="">
      <xdr:nvCxnSpPr>
        <xdr:cNvPr id="69" name="直線コネクタ 68"/>
        <xdr:cNvCxnSpPr/>
      </xdr:nvCxnSpPr>
      <xdr:spPr>
        <a:xfrm>
          <a:off x="2019300" y="6236135"/>
          <a:ext cx="8890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58057</xdr:rowOff>
    </xdr:from>
    <xdr:to>
      <xdr:col>10</xdr:col>
      <xdr:colOff>114300</xdr:colOff>
      <xdr:row>36</xdr:row>
      <xdr:rowOff>63935</xdr:rowOff>
    </xdr:to>
    <xdr:cxnSp macro="">
      <xdr:nvCxnSpPr>
        <xdr:cNvPr id="72" name="直線コネクタ 71"/>
        <xdr:cNvCxnSpPr/>
      </xdr:nvCxnSpPr>
      <xdr:spPr>
        <a:xfrm>
          <a:off x="1130300" y="6230257"/>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140498</xdr:rowOff>
    </xdr:from>
    <xdr:to>
      <xdr:col>24</xdr:col>
      <xdr:colOff>114300</xdr:colOff>
      <xdr:row>37</xdr:row>
      <xdr:rowOff>70648</xdr:rowOff>
    </xdr:to>
    <xdr:sp macro="" textlink="">
      <xdr:nvSpPr>
        <xdr:cNvPr id="82" name="楕円 81"/>
        <xdr:cNvSpPr/>
      </xdr:nvSpPr>
      <xdr:spPr>
        <a:xfrm>
          <a:off x="45847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118925</xdr:rowOff>
    </xdr:from>
    <xdr:ext cx="469744" cy="259045"/>
    <xdr:sp macro="" textlink="">
      <xdr:nvSpPr>
        <xdr:cNvPr id="83" name="議会費該当値テキスト"/>
        <xdr:cNvSpPr txBox="1"/>
      </xdr:nvSpPr>
      <xdr:spPr>
        <a:xfrm>
          <a:off x="4686300" y="62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137886</xdr:rowOff>
    </xdr:from>
    <xdr:to>
      <xdr:col>20</xdr:col>
      <xdr:colOff>38100</xdr:colOff>
      <xdr:row>37</xdr:row>
      <xdr:rowOff>68036</xdr:rowOff>
    </xdr:to>
    <xdr:sp macro="" textlink="">
      <xdr:nvSpPr>
        <xdr:cNvPr id="84" name="楕円 83"/>
        <xdr:cNvSpPr/>
      </xdr:nvSpPr>
      <xdr:spPr>
        <a:xfrm>
          <a:off x="3746500" y="63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59163</xdr:rowOff>
    </xdr:from>
    <xdr:ext cx="469744" cy="259045"/>
    <xdr:sp macro="" textlink="">
      <xdr:nvSpPr>
        <xdr:cNvPr id="85" name="テキスト ボックス 84"/>
        <xdr:cNvSpPr txBox="1"/>
      </xdr:nvSpPr>
      <xdr:spPr>
        <a:xfrm>
          <a:off x="3562428" y="640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122210</xdr:rowOff>
    </xdr:from>
    <xdr:to>
      <xdr:col>15</xdr:col>
      <xdr:colOff>101600</xdr:colOff>
      <xdr:row>37</xdr:row>
      <xdr:rowOff>52360</xdr:rowOff>
    </xdr:to>
    <xdr:sp macro="" textlink="">
      <xdr:nvSpPr>
        <xdr:cNvPr id="86" name="楕円 85"/>
        <xdr:cNvSpPr/>
      </xdr:nvSpPr>
      <xdr:spPr>
        <a:xfrm>
          <a:off x="2857500" y="62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43487</xdr:rowOff>
    </xdr:from>
    <xdr:ext cx="469744" cy="259045"/>
    <xdr:sp macro="" textlink="">
      <xdr:nvSpPr>
        <xdr:cNvPr id="87" name="テキスト ボックス 86"/>
        <xdr:cNvSpPr txBox="1"/>
      </xdr:nvSpPr>
      <xdr:spPr>
        <a:xfrm>
          <a:off x="2673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13135</xdr:rowOff>
    </xdr:from>
    <xdr:to>
      <xdr:col>10</xdr:col>
      <xdr:colOff>165100</xdr:colOff>
      <xdr:row>36</xdr:row>
      <xdr:rowOff>114735</xdr:rowOff>
    </xdr:to>
    <xdr:sp macro="" textlink="">
      <xdr:nvSpPr>
        <xdr:cNvPr id="88" name="楕円 87"/>
        <xdr:cNvSpPr/>
      </xdr:nvSpPr>
      <xdr:spPr>
        <a:xfrm>
          <a:off x="1968500" y="6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105862</xdr:rowOff>
    </xdr:from>
    <xdr:ext cx="469744" cy="259045"/>
    <xdr:sp macro="" textlink="">
      <xdr:nvSpPr>
        <xdr:cNvPr id="89" name="テキスト ボックス 88"/>
        <xdr:cNvSpPr txBox="1"/>
      </xdr:nvSpPr>
      <xdr:spPr>
        <a:xfrm>
          <a:off x="1784428" y="627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7257</xdr:rowOff>
    </xdr:from>
    <xdr:to>
      <xdr:col>6</xdr:col>
      <xdr:colOff>38100</xdr:colOff>
      <xdr:row>36</xdr:row>
      <xdr:rowOff>108857</xdr:rowOff>
    </xdr:to>
    <xdr:sp macro="" textlink="">
      <xdr:nvSpPr>
        <xdr:cNvPr id="90" name="楕円 89"/>
        <xdr:cNvSpPr/>
      </xdr:nvSpPr>
      <xdr:spPr>
        <a:xfrm>
          <a:off x="1079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99984</xdr:rowOff>
    </xdr:from>
    <xdr:ext cx="469744" cy="259045"/>
    <xdr:sp macro="" textlink="">
      <xdr:nvSpPr>
        <xdr:cNvPr id="91" name="テキスト ボックス 90"/>
        <xdr:cNvSpPr txBox="1"/>
      </xdr:nvSpPr>
      <xdr:spPr>
        <a:xfrm>
          <a:off x="895428" y="627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18881</xdr:rowOff>
    </xdr:from>
    <xdr:to>
      <xdr:col>24</xdr:col>
      <xdr:colOff>63500</xdr:colOff>
      <xdr:row>58</xdr:row>
      <xdr:rowOff>31824</xdr:rowOff>
    </xdr:to>
    <xdr:cxnSp macro="">
      <xdr:nvCxnSpPr>
        <xdr:cNvPr id="120" name="直線コネクタ 119"/>
        <xdr:cNvCxnSpPr/>
      </xdr:nvCxnSpPr>
      <xdr:spPr>
        <a:xfrm>
          <a:off x="3797300" y="9962981"/>
          <a:ext cx="838200" cy="1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372</xdr:rowOff>
    </xdr:from>
    <xdr:to>
      <xdr:col>19</xdr:col>
      <xdr:colOff>177800</xdr:colOff>
      <xdr:row>58</xdr:row>
      <xdr:rowOff>18881</xdr:rowOff>
    </xdr:to>
    <xdr:cxnSp macro="">
      <xdr:nvCxnSpPr>
        <xdr:cNvPr id="123" name="直線コネクタ 122"/>
        <xdr:cNvCxnSpPr/>
      </xdr:nvCxnSpPr>
      <xdr:spPr>
        <a:xfrm>
          <a:off x="2908300" y="9944472"/>
          <a:ext cx="8890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139429</xdr:rowOff>
    </xdr:from>
    <xdr:to>
      <xdr:col>15</xdr:col>
      <xdr:colOff>50800</xdr:colOff>
      <xdr:row>58</xdr:row>
      <xdr:rowOff>372</xdr:rowOff>
    </xdr:to>
    <xdr:cxnSp macro="">
      <xdr:nvCxnSpPr>
        <xdr:cNvPr id="126" name="直線コネクタ 125"/>
        <xdr:cNvCxnSpPr/>
      </xdr:nvCxnSpPr>
      <xdr:spPr>
        <a:xfrm>
          <a:off x="2019300" y="9912079"/>
          <a:ext cx="889000" cy="3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139429</xdr:rowOff>
    </xdr:from>
    <xdr:to>
      <xdr:col>10</xdr:col>
      <xdr:colOff>114300</xdr:colOff>
      <xdr:row>57</xdr:row>
      <xdr:rowOff>147411</xdr:rowOff>
    </xdr:to>
    <xdr:cxnSp macro="">
      <xdr:nvCxnSpPr>
        <xdr:cNvPr id="129" name="直線コネクタ 128"/>
        <xdr:cNvCxnSpPr/>
      </xdr:nvCxnSpPr>
      <xdr:spPr>
        <a:xfrm flipV="1">
          <a:off x="1130300" y="9912079"/>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152474</xdr:rowOff>
    </xdr:from>
    <xdr:to>
      <xdr:col>24</xdr:col>
      <xdr:colOff>114300</xdr:colOff>
      <xdr:row>58</xdr:row>
      <xdr:rowOff>82624</xdr:rowOff>
    </xdr:to>
    <xdr:sp macro="" textlink="">
      <xdr:nvSpPr>
        <xdr:cNvPr id="139" name="楕円 138"/>
        <xdr:cNvSpPr/>
      </xdr:nvSpPr>
      <xdr:spPr>
        <a:xfrm>
          <a:off x="4584700" y="992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67401</xdr:rowOff>
    </xdr:from>
    <xdr:ext cx="534377" cy="259045"/>
    <xdr:sp macro="" textlink="">
      <xdr:nvSpPr>
        <xdr:cNvPr id="140" name="総務費該当値テキスト"/>
        <xdr:cNvSpPr txBox="1"/>
      </xdr:nvSpPr>
      <xdr:spPr>
        <a:xfrm>
          <a:off x="4686300" y="984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139531</xdr:rowOff>
    </xdr:from>
    <xdr:to>
      <xdr:col>20</xdr:col>
      <xdr:colOff>38100</xdr:colOff>
      <xdr:row>58</xdr:row>
      <xdr:rowOff>69681</xdr:rowOff>
    </xdr:to>
    <xdr:sp macro="" textlink="">
      <xdr:nvSpPr>
        <xdr:cNvPr id="141" name="楕円 140"/>
        <xdr:cNvSpPr/>
      </xdr:nvSpPr>
      <xdr:spPr>
        <a:xfrm>
          <a:off x="3746500" y="991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60808</xdr:rowOff>
    </xdr:from>
    <xdr:ext cx="534377" cy="259045"/>
    <xdr:sp macro="" textlink="">
      <xdr:nvSpPr>
        <xdr:cNvPr id="142" name="テキスト ボックス 141"/>
        <xdr:cNvSpPr txBox="1"/>
      </xdr:nvSpPr>
      <xdr:spPr>
        <a:xfrm>
          <a:off x="3530111" y="100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121022</xdr:rowOff>
    </xdr:from>
    <xdr:to>
      <xdr:col>15</xdr:col>
      <xdr:colOff>101600</xdr:colOff>
      <xdr:row>58</xdr:row>
      <xdr:rowOff>51172</xdr:rowOff>
    </xdr:to>
    <xdr:sp macro="" textlink="">
      <xdr:nvSpPr>
        <xdr:cNvPr id="143" name="楕円 142"/>
        <xdr:cNvSpPr/>
      </xdr:nvSpPr>
      <xdr:spPr>
        <a:xfrm>
          <a:off x="2857500" y="98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42299</xdr:rowOff>
    </xdr:from>
    <xdr:ext cx="534377" cy="259045"/>
    <xdr:sp macro="" textlink="">
      <xdr:nvSpPr>
        <xdr:cNvPr id="144" name="テキスト ボックス 143"/>
        <xdr:cNvSpPr txBox="1"/>
      </xdr:nvSpPr>
      <xdr:spPr>
        <a:xfrm>
          <a:off x="2641111" y="998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88629</xdr:rowOff>
    </xdr:from>
    <xdr:to>
      <xdr:col>10</xdr:col>
      <xdr:colOff>165100</xdr:colOff>
      <xdr:row>58</xdr:row>
      <xdr:rowOff>18779</xdr:rowOff>
    </xdr:to>
    <xdr:sp macro="" textlink="">
      <xdr:nvSpPr>
        <xdr:cNvPr id="145" name="楕円 144"/>
        <xdr:cNvSpPr/>
      </xdr:nvSpPr>
      <xdr:spPr>
        <a:xfrm>
          <a:off x="1968500" y="98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9906</xdr:rowOff>
    </xdr:from>
    <xdr:ext cx="534377" cy="259045"/>
    <xdr:sp macro="" textlink="">
      <xdr:nvSpPr>
        <xdr:cNvPr id="146" name="テキスト ボックス 145"/>
        <xdr:cNvSpPr txBox="1"/>
      </xdr:nvSpPr>
      <xdr:spPr>
        <a:xfrm>
          <a:off x="1752111" y="995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96611</xdr:rowOff>
    </xdr:from>
    <xdr:to>
      <xdr:col>6</xdr:col>
      <xdr:colOff>38100</xdr:colOff>
      <xdr:row>58</xdr:row>
      <xdr:rowOff>26761</xdr:rowOff>
    </xdr:to>
    <xdr:sp macro="" textlink="">
      <xdr:nvSpPr>
        <xdr:cNvPr id="147" name="楕円 146"/>
        <xdr:cNvSpPr/>
      </xdr:nvSpPr>
      <xdr:spPr>
        <a:xfrm>
          <a:off x="1079500" y="986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17888</xdr:rowOff>
    </xdr:from>
    <xdr:ext cx="534377" cy="259045"/>
    <xdr:sp macro="" textlink="">
      <xdr:nvSpPr>
        <xdr:cNvPr id="148" name="テキスト ボックス 147"/>
        <xdr:cNvSpPr txBox="1"/>
      </xdr:nvSpPr>
      <xdr:spPr>
        <a:xfrm>
          <a:off x="863111" y="996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15204</xdr:rowOff>
    </xdr:from>
    <xdr:to>
      <xdr:col>24</xdr:col>
      <xdr:colOff>63500</xdr:colOff>
      <xdr:row>77</xdr:row>
      <xdr:rowOff>77391</xdr:rowOff>
    </xdr:to>
    <xdr:cxnSp macro="">
      <xdr:nvCxnSpPr>
        <xdr:cNvPr id="178" name="直線コネクタ 177"/>
        <xdr:cNvCxnSpPr/>
      </xdr:nvCxnSpPr>
      <xdr:spPr>
        <a:xfrm>
          <a:off x="3797300" y="13216854"/>
          <a:ext cx="838200" cy="6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15204</xdr:rowOff>
    </xdr:from>
    <xdr:to>
      <xdr:col>19</xdr:col>
      <xdr:colOff>177800</xdr:colOff>
      <xdr:row>77</xdr:row>
      <xdr:rowOff>93706</xdr:rowOff>
    </xdr:to>
    <xdr:cxnSp macro="">
      <xdr:nvCxnSpPr>
        <xdr:cNvPr id="181" name="直線コネクタ 180"/>
        <xdr:cNvCxnSpPr/>
      </xdr:nvCxnSpPr>
      <xdr:spPr>
        <a:xfrm flipV="1">
          <a:off x="2908300" y="13216854"/>
          <a:ext cx="889000" cy="7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93706</xdr:rowOff>
    </xdr:from>
    <xdr:to>
      <xdr:col>15</xdr:col>
      <xdr:colOff>50800</xdr:colOff>
      <xdr:row>77</xdr:row>
      <xdr:rowOff>140249</xdr:rowOff>
    </xdr:to>
    <xdr:cxnSp macro="">
      <xdr:nvCxnSpPr>
        <xdr:cNvPr id="184" name="直線コネクタ 183"/>
        <xdr:cNvCxnSpPr/>
      </xdr:nvCxnSpPr>
      <xdr:spPr>
        <a:xfrm flipV="1">
          <a:off x="2019300" y="13295356"/>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67523</xdr:rowOff>
    </xdr:from>
    <xdr:to>
      <xdr:col>10</xdr:col>
      <xdr:colOff>114300</xdr:colOff>
      <xdr:row>77</xdr:row>
      <xdr:rowOff>140249</xdr:rowOff>
    </xdr:to>
    <xdr:cxnSp macro="">
      <xdr:nvCxnSpPr>
        <xdr:cNvPr id="187" name="直線コネクタ 186"/>
        <xdr:cNvCxnSpPr/>
      </xdr:nvCxnSpPr>
      <xdr:spPr>
        <a:xfrm>
          <a:off x="1130300" y="13269173"/>
          <a:ext cx="889000" cy="7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26591</xdr:rowOff>
    </xdr:from>
    <xdr:to>
      <xdr:col>24</xdr:col>
      <xdr:colOff>114300</xdr:colOff>
      <xdr:row>77</xdr:row>
      <xdr:rowOff>128191</xdr:rowOff>
    </xdr:to>
    <xdr:sp macro="" textlink="">
      <xdr:nvSpPr>
        <xdr:cNvPr id="197" name="楕円 196"/>
        <xdr:cNvSpPr/>
      </xdr:nvSpPr>
      <xdr:spPr>
        <a:xfrm>
          <a:off x="4584700" y="132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5018</xdr:rowOff>
    </xdr:from>
    <xdr:ext cx="599010" cy="259045"/>
    <xdr:sp macro="" textlink="">
      <xdr:nvSpPr>
        <xdr:cNvPr id="198" name="民生費該当値テキスト"/>
        <xdr:cNvSpPr txBox="1"/>
      </xdr:nvSpPr>
      <xdr:spPr>
        <a:xfrm>
          <a:off x="4686300" y="1320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135854</xdr:rowOff>
    </xdr:from>
    <xdr:to>
      <xdr:col>20</xdr:col>
      <xdr:colOff>38100</xdr:colOff>
      <xdr:row>77</xdr:row>
      <xdr:rowOff>66004</xdr:rowOff>
    </xdr:to>
    <xdr:sp macro="" textlink="">
      <xdr:nvSpPr>
        <xdr:cNvPr id="199" name="楕円 198"/>
        <xdr:cNvSpPr/>
      </xdr:nvSpPr>
      <xdr:spPr>
        <a:xfrm>
          <a:off x="3746500" y="131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57131</xdr:rowOff>
    </xdr:from>
    <xdr:ext cx="599010" cy="259045"/>
    <xdr:sp macro="" textlink="">
      <xdr:nvSpPr>
        <xdr:cNvPr id="200" name="テキスト ボックス 199"/>
        <xdr:cNvSpPr txBox="1"/>
      </xdr:nvSpPr>
      <xdr:spPr>
        <a:xfrm>
          <a:off x="3497795" y="1325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42906</xdr:rowOff>
    </xdr:from>
    <xdr:to>
      <xdr:col>15</xdr:col>
      <xdr:colOff>101600</xdr:colOff>
      <xdr:row>77</xdr:row>
      <xdr:rowOff>144506</xdr:rowOff>
    </xdr:to>
    <xdr:sp macro="" textlink="">
      <xdr:nvSpPr>
        <xdr:cNvPr id="201" name="楕円 200"/>
        <xdr:cNvSpPr/>
      </xdr:nvSpPr>
      <xdr:spPr>
        <a:xfrm>
          <a:off x="2857500" y="132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135633</xdr:rowOff>
    </xdr:from>
    <xdr:ext cx="599010" cy="259045"/>
    <xdr:sp macro="" textlink="">
      <xdr:nvSpPr>
        <xdr:cNvPr id="202" name="テキスト ボックス 201"/>
        <xdr:cNvSpPr txBox="1"/>
      </xdr:nvSpPr>
      <xdr:spPr>
        <a:xfrm>
          <a:off x="2608795" y="1333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89449</xdr:rowOff>
    </xdr:from>
    <xdr:to>
      <xdr:col>10</xdr:col>
      <xdr:colOff>165100</xdr:colOff>
      <xdr:row>78</xdr:row>
      <xdr:rowOff>19599</xdr:rowOff>
    </xdr:to>
    <xdr:sp macro="" textlink="">
      <xdr:nvSpPr>
        <xdr:cNvPr id="203" name="楕円 202"/>
        <xdr:cNvSpPr/>
      </xdr:nvSpPr>
      <xdr:spPr>
        <a:xfrm>
          <a:off x="1968500" y="1329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10726</xdr:rowOff>
    </xdr:from>
    <xdr:ext cx="599010" cy="259045"/>
    <xdr:sp macro="" textlink="">
      <xdr:nvSpPr>
        <xdr:cNvPr id="204" name="テキスト ボックス 203"/>
        <xdr:cNvSpPr txBox="1"/>
      </xdr:nvSpPr>
      <xdr:spPr>
        <a:xfrm>
          <a:off x="1719795" y="1338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16723</xdr:rowOff>
    </xdr:from>
    <xdr:to>
      <xdr:col>6</xdr:col>
      <xdr:colOff>38100</xdr:colOff>
      <xdr:row>77</xdr:row>
      <xdr:rowOff>118323</xdr:rowOff>
    </xdr:to>
    <xdr:sp macro="" textlink="">
      <xdr:nvSpPr>
        <xdr:cNvPr id="205" name="楕円 204"/>
        <xdr:cNvSpPr/>
      </xdr:nvSpPr>
      <xdr:spPr>
        <a:xfrm>
          <a:off x="1079500" y="1321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109450</xdr:rowOff>
    </xdr:from>
    <xdr:ext cx="599010" cy="259045"/>
    <xdr:sp macro="" textlink="">
      <xdr:nvSpPr>
        <xdr:cNvPr id="206" name="テキスト ボックス 205"/>
        <xdr:cNvSpPr txBox="1"/>
      </xdr:nvSpPr>
      <xdr:spPr>
        <a:xfrm>
          <a:off x="830795" y="1331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117373</xdr:rowOff>
    </xdr:from>
    <xdr:to>
      <xdr:col>24</xdr:col>
      <xdr:colOff>63500</xdr:colOff>
      <xdr:row>97</xdr:row>
      <xdr:rowOff>154961</xdr:rowOff>
    </xdr:to>
    <xdr:cxnSp macro="">
      <xdr:nvCxnSpPr>
        <xdr:cNvPr id="237" name="直線コネクタ 236"/>
        <xdr:cNvCxnSpPr/>
      </xdr:nvCxnSpPr>
      <xdr:spPr>
        <a:xfrm>
          <a:off x="3797300" y="16748023"/>
          <a:ext cx="8382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104223</xdr:rowOff>
    </xdr:from>
    <xdr:to>
      <xdr:col>19</xdr:col>
      <xdr:colOff>177800</xdr:colOff>
      <xdr:row>97</xdr:row>
      <xdr:rowOff>117373</xdr:rowOff>
    </xdr:to>
    <xdr:cxnSp macro="">
      <xdr:nvCxnSpPr>
        <xdr:cNvPr id="240" name="直線コネクタ 239"/>
        <xdr:cNvCxnSpPr/>
      </xdr:nvCxnSpPr>
      <xdr:spPr>
        <a:xfrm>
          <a:off x="2908300" y="16734873"/>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100871</xdr:rowOff>
    </xdr:from>
    <xdr:to>
      <xdr:col>15</xdr:col>
      <xdr:colOff>50800</xdr:colOff>
      <xdr:row>97</xdr:row>
      <xdr:rowOff>104223</xdr:rowOff>
    </xdr:to>
    <xdr:cxnSp macro="">
      <xdr:nvCxnSpPr>
        <xdr:cNvPr id="243" name="直線コネクタ 242"/>
        <xdr:cNvCxnSpPr/>
      </xdr:nvCxnSpPr>
      <xdr:spPr>
        <a:xfrm>
          <a:off x="2019300" y="16731521"/>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100871</xdr:rowOff>
    </xdr:from>
    <xdr:to>
      <xdr:col>10</xdr:col>
      <xdr:colOff>114300</xdr:colOff>
      <xdr:row>97</xdr:row>
      <xdr:rowOff>102667</xdr:rowOff>
    </xdr:to>
    <xdr:cxnSp macro="">
      <xdr:nvCxnSpPr>
        <xdr:cNvPr id="246" name="直線コネクタ 245"/>
        <xdr:cNvCxnSpPr/>
      </xdr:nvCxnSpPr>
      <xdr:spPr>
        <a:xfrm flipV="1">
          <a:off x="1130300" y="16731521"/>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104161</xdr:rowOff>
    </xdr:from>
    <xdr:to>
      <xdr:col>24</xdr:col>
      <xdr:colOff>114300</xdr:colOff>
      <xdr:row>98</xdr:row>
      <xdr:rowOff>34311</xdr:rowOff>
    </xdr:to>
    <xdr:sp macro="" textlink="">
      <xdr:nvSpPr>
        <xdr:cNvPr id="256" name="楕円 255"/>
        <xdr:cNvSpPr/>
      </xdr:nvSpPr>
      <xdr:spPr>
        <a:xfrm>
          <a:off x="4584700" y="167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19088</xdr:rowOff>
    </xdr:from>
    <xdr:ext cx="534377" cy="259045"/>
    <xdr:sp macro="" textlink="">
      <xdr:nvSpPr>
        <xdr:cNvPr id="257" name="衛生費該当値テキスト"/>
        <xdr:cNvSpPr txBox="1"/>
      </xdr:nvSpPr>
      <xdr:spPr>
        <a:xfrm>
          <a:off x="4686300" y="166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66573</xdr:rowOff>
    </xdr:from>
    <xdr:to>
      <xdr:col>20</xdr:col>
      <xdr:colOff>38100</xdr:colOff>
      <xdr:row>97</xdr:row>
      <xdr:rowOff>168173</xdr:rowOff>
    </xdr:to>
    <xdr:sp macro="" textlink="">
      <xdr:nvSpPr>
        <xdr:cNvPr id="258" name="楕円 257"/>
        <xdr:cNvSpPr/>
      </xdr:nvSpPr>
      <xdr:spPr>
        <a:xfrm>
          <a:off x="3746500" y="166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159300</xdr:rowOff>
    </xdr:from>
    <xdr:ext cx="534377" cy="259045"/>
    <xdr:sp macro="" textlink="">
      <xdr:nvSpPr>
        <xdr:cNvPr id="259" name="テキスト ボックス 258"/>
        <xdr:cNvSpPr txBox="1"/>
      </xdr:nvSpPr>
      <xdr:spPr>
        <a:xfrm>
          <a:off x="3530111" y="1678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53423</xdr:rowOff>
    </xdr:from>
    <xdr:to>
      <xdr:col>15</xdr:col>
      <xdr:colOff>101600</xdr:colOff>
      <xdr:row>97</xdr:row>
      <xdr:rowOff>155023</xdr:rowOff>
    </xdr:to>
    <xdr:sp macro="" textlink="">
      <xdr:nvSpPr>
        <xdr:cNvPr id="260" name="楕円 259"/>
        <xdr:cNvSpPr/>
      </xdr:nvSpPr>
      <xdr:spPr>
        <a:xfrm>
          <a:off x="2857500" y="166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146150</xdr:rowOff>
    </xdr:from>
    <xdr:ext cx="534377" cy="259045"/>
    <xdr:sp macro="" textlink="">
      <xdr:nvSpPr>
        <xdr:cNvPr id="261" name="テキスト ボックス 260"/>
        <xdr:cNvSpPr txBox="1"/>
      </xdr:nvSpPr>
      <xdr:spPr>
        <a:xfrm>
          <a:off x="2641111" y="1677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50071</xdr:rowOff>
    </xdr:from>
    <xdr:to>
      <xdr:col>10</xdr:col>
      <xdr:colOff>165100</xdr:colOff>
      <xdr:row>97</xdr:row>
      <xdr:rowOff>151671</xdr:rowOff>
    </xdr:to>
    <xdr:sp macro="" textlink="">
      <xdr:nvSpPr>
        <xdr:cNvPr id="262" name="楕円 261"/>
        <xdr:cNvSpPr/>
      </xdr:nvSpPr>
      <xdr:spPr>
        <a:xfrm>
          <a:off x="1968500" y="166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142798</xdr:rowOff>
    </xdr:from>
    <xdr:ext cx="534377" cy="259045"/>
    <xdr:sp macro="" textlink="">
      <xdr:nvSpPr>
        <xdr:cNvPr id="263" name="テキスト ボックス 262"/>
        <xdr:cNvSpPr txBox="1"/>
      </xdr:nvSpPr>
      <xdr:spPr>
        <a:xfrm>
          <a:off x="1752111" y="1677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51867</xdr:rowOff>
    </xdr:from>
    <xdr:to>
      <xdr:col>6</xdr:col>
      <xdr:colOff>38100</xdr:colOff>
      <xdr:row>97</xdr:row>
      <xdr:rowOff>153467</xdr:rowOff>
    </xdr:to>
    <xdr:sp macro="" textlink="">
      <xdr:nvSpPr>
        <xdr:cNvPr id="264" name="楕円 263"/>
        <xdr:cNvSpPr/>
      </xdr:nvSpPr>
      <xdr:spPr>
        <a:xfrm>
          <a:off x="1079500" y="1668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144594</xdr:rowOff>
    </xdr:from>
    <xdr:ext cx="534377" cy="259045"/>
    <xdr:sp macro="" textlink="">
      <xdr:nvSpPr>
        <xdr:cNvPr id="265" name="テキスト ボックス 264"/>
        <xdr:cNvSpPr txBox="1"/>
      </xdr:nvSpPr>
      <xdr:spPr>
        <a:xfrm>
          <a:off x="863111" y="1677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96952</xdr:rowOff>
    </xdr:from>
    <xdr:to>
      <xdr:col>55</xdr:col>
      <xdr:colOff>0</xdr:colOff>
      <xdr:row>37</xdr:row>
      <xdr:rowOff>254</xdr:rowOff>
    </xdr:to>
    <xdr:cxnSp macro="">
      <xdr:nvCxnSpPr>
        <xdr:cNvPr id="292" name="直線コネクタ 291"/>
        <xdr:cNvCxnSpPr/>
      </xdr:nvCxnSpPr>
      <xdr:spPr>
        <a:xfrm flipV="1">
          <a:off x="9639300" y="6097702"/>
          <a:ext cx="838200" cy="2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163568</xdr:rowOff>
    </xdr:from>
    <xdr:ext cx="469744" cy="259045"/>
    <xdr:sp macro="" textlink="">
      <xdr:nvSpPr>
        <xdr:cNvPr id="293" name="労働費平均値テキスト"/>
        <xdr:cNvSpPr txBox="1"/>
      </xdr:nvSpPr>
      <xdr:spPr>
        <a:xfrm>
          <a:off x="10528300" y="6335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254</xdr:rowOff>
    </xdr:from>
    <xdr:to>
      <xdr:col>50</xdr:col>
      <xdr:colOff>114300</xdr:colOff>
      <xdr:row>37</xdr:row>
      <xdr:rowOff>68834</xdr:rowOff>
    </xdr:to>
    <xdr:cxnSp macro="">
      <xdr:nvCxnSpPr>
        <xdr:cNvPr id="295" name="直線コネクタ 294"/>
        <xdr:cNvCxnSpPr/>
      </xdr:nvCxnSpPr>
      <xdr:spPr>
        <a:xfrm flipV="1">
          <a:off x="8750300" y="63439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78986</xdr:rowOff>
    </xdr:from>
    <xdr:ext cx="469744" cy="259045"/>
    <xdr:sp macro="" textlink="">
      <xdr:nvSpPr>
        <xdr:cNvPr id="297" name="テキスト ボックス 296"/>
        <xdr:cNvSpPr txBox="1"/>
      </xdr:nvSpPr>
      <xdr:spPr>
        <a:xfrm>
          <a:off x="9404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101752</xdr:rowOff>
    </xdr:from>
    <xdr:to>
      <xdr:col>45</xdr:col>
      <xdr:colOff>177800</xdr:colOff>
      <xdr:row>37</xdr:row>
      <xdr:rowOff>68834</xdr:rowOff>
    </xdr:to>
    <xdr:cxnSp macro="">
      <xdr:nvCxnSpPr>
        <xdr:cNvPr id="298" name="直線コネクタ 297"/>
        <xdr:cNvCxnSpPr/>
      </xdr:nvCxnSpPr>
      <xdr:spPr>
        <a:xfrm>
          <a:off x="7861300" y="6273952"/>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101752</xdr:rowOff>
    </xdr:from>
    <xdr:to>
      <xdr:col>41</xdr:col>
      <xdr:colOff>50800</xdr:colOff>
      <xdr:row>37</xdr:row>
      <xdr:rowOff>8941</xdr:rowOff>
    </xdr:to>
    <xdr:cxnSp macro="">
      <xdr:nvCxnSpPr>
        <xdr:cNvPr id="301" name="直線コネクタ 300"/>
        <xdr:cNvCxnSpPr/>
      </xdr:nvCxnSpPr>
      <xdr:spPr>
        <a:xfrm flipV="1">
          <a:off x="6972300" y="6273952"/>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46152</xdr:rowOff>
    </xdr:from>
    <xdr:to>
      <xdr:col>55</xdr:col>
      <xdr:colOff>50800</xdr:colOff>
      <xdr:row>35</xdr:row>
      <xdr:rowOff>147752</xdr:rowOff>
    </xdr:to>
    <xdr:sp macro="" textlink="">
      <xdr:nvSpPr>
        <xdr:cNvPr id="311" name="楕円 310"/>
        <xdr:cNvSpPr/>
      </xdr:nvSpPr>
      <xdr:spPr>
        <a:xfrm>
          <a:off x="10426700" y="60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69029</xdr:rowOff>
    </xdr:from>
    <xdr:ext cx="469744" cy="259045"/>
    <xdr:sp macro="" textlink="">
      <xdr:nvSpPr>
        <xdr:cNvPr id="312" name="労働費該当値テキスト"/>
        <xdr:cNvSpPr txBox="1"/>
      </xdr:nvSpPr>
      <xdr:spPr>
        <a:xfrm>
          <a:off x="10528300" y="58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120904</xdr:rowOff>
    </xdr:from>
    <xdr:to>
      <xdr:col>50</xdr:col>
      <xdr:colOff>165100</xdr:colOff>
      <xdr:row>37</xdr:row>
      <xdr:rowOff>51054</xdr:rowOff>
    </xdr:to>
    <xdr:sp macro="" textlink="">
      <xdr:nvSpPr>
        <xdr:cNvPr id="313" name="楕円 312"/>
        <xdr:cNvSpPr/>
      </xdr:nvSpPr>
      <xdr:spPr>
        <a:xfrm>
          <a:off x="9588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67581</xdr:rowOff>
    </xdr:from>
    <xdr:ext cx="469744" cy="259045"/>
    <xdr:sp macro="" textlink="">
      <xdr:nvSpPr>
        <xdr:cNvPr id="314" name="テキスト ボックス 313"/>
        <xdr:cNvSpPr txBox="1"/>
      </xdr:nvSpPr>
      <xdr:spPr>
        <a:xfrm>
          <a:off x="9404428" y="60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18034</xdr:rowOff>
    </xdr:from>
    <xdr:to>
      <xdr:col>46</xdr:col>
      <xdr:colOff>38100</xdr:colOff>
      <xdr:row>37</xdr:row>
      <xdr:rowOff>119634</xdr:rowOff>
    </xdr:to>
    <xdr:sp macro="" textlink="">
      <xdr:nvSpPr>
        <xdr:cNvPr id="315" name="楕円 314"/>
        <xdr:cNvSpPr/>
      </xdr:nvSpPr>
      <xdr:spPr>
        <a:xfrm>
          <a:off x="8699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110761</xdr:rowOff>
    </xdr:from>
    <xdr:ext cx="469744" cy="259045"/>
    <xdr:sp macro="" textlink="">
      <xdr:nvSpPr>
        <xdr:cNvPr id="316" name="テキスト ボックス 315"/>
        <xdr:cNvSpPr txBox="1"/>
      </xdr:nvSpPr>
      <xdr:spPr>
        <a:xfrm>
          <a:off x="8515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50952</xdr:rowOff>
    </xdr:from>
    <xdr:to>
      <xdr:col>41</xdr:col>
      <xdr:colOff>101600</xdr:colOff>
      <xdr:row>36</xdr:row>
      <xdr:rowOff>152552</xdr:rowOff>
    </xdr:to>
    <xdr:sp macro="" textlink="">
      <xdr:nvSpPr>
        <xdr:cNvPr id="317" name="楕円 316"/>
        <xdr:cNvSpPr/>
      </xdr:nvSpPr>
      <xdr:spPr>
        <a:xfrm>
          <a:off x="7810500" y="62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169079</xdr:rowOff>
    </xdr:from>
    <xdr:ext cx="469744" cy="259045"/>
    <xdr:sp macro="" textlink="">
      <xdr:nvSpPr>
        <xdr:cNvPr id="318" name="テキスト ボックス 317"/>
        <xdr:cNvSpPr txBox="1"/>
      </xdr:nvSpPr>
      <xdr:spPr>
        <a:xfrm>
          <a:off x="7626428" y="59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129591</xdr:rowOff>
    </xdr:from>
    <xdr:to>
      <xdr:col>36</xdr:col>
      <xdr:colOff>165100</xdr:colOff>
      <xdr:row>37</xdr:row>
      <xdr:rowOff>59741</xdr:rowOff>
    </xdr:to>
    <xdr:sp macro="" textlink="">
      <xdr:nvSpPr>
        <xdr:cNvPr id="319" name="楕円 318"/>
        <xdr:cNvSpPr/>
      </xdr:nvSpPr>
      <xdr:spPr>
        <a:xfrm>
          <a:off x="69215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50868</xdr:rowOff>
    </xdr:from>
    <xdr:ext cx="469744" cy="259045"/>
    <xdr:sp macro="" textlink="">
      <xdr:nvSpPr>
        <xdr:cNvPr id="320" name="テキスト ボックス 319"/>
        <xdr:cNvSpPr txBox="1"/>
      </xdr:nvSpPr>
      <xdr:spPr>
        <a:xfrm>
          <a:off x="6737428" y="63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12416</xdr:rowOff>
    </xdr:from>
    <xdr:to>
      <xdr:col>55</xdr:col>
      <xdr:colOff>0</xdr:colOff>
      <xdr:row>57</xdr:row>
      <xdr:rowOff>29172</xdr:rowOff>
    </xdr:to>
    <xdr:cxnSp macro="">
      <xdr:nvCxnSpPr>
        <xdr:cNvPr id="347" name="直線コネクタ 346"/>
        <xdr:cNvCxnSpPr/>
      </xdr:nvCxnSpPr>
      <xdr:spPr>
        <a:xfrm>
          <a:off x="9639300" y="9785066"/>
          <a:ext cx="8382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12416</xdr:rowOff>
    </xdr:from>
    <xdr:to>
      <xdr:col>50</xdr:col>
      <xdr:colOff>114300</xdr:colOff>
      <xdr:row>57</xdr:row>
      <xdr:rowOff>84082</xdr:rowOff>
    </xdr:to>
    <xdr:cxnSp macro="">
      <xdr:nvCxnSpPr>
        <xdr:cNvPr id="350" name="直線コネクタ 349"/>
        <xdr:cNvCxnSpPr/>
      </xdr:nvCxnSpPr>
      <xdr:spPr>
        <a:xfrm flipV="1">
          <a:off x="8750300" y="9785066"/>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63782</xdr:rowOff>
    </xdr:from>
    <xdr:to>
      <xdr:col>45</xdr:col>
      <xdr:colOff>177800</xdr:colOff>
      <xdr:row>57</xdr:row>
      <xdr:rowOff>84082</xdr:rowOff>
    </xdr:to>
    <xdr:cxnSp macro="">
      <xdr:nvCxnSpPr>
        <xdr:cNvPr id="353" name="直線コネクタ 352"/>
        <xdr:cNvCxnSpPr/>
      </xdr:nvCxnSpPr>
      <xdr:spPr>
        <a:xfrm>
          <a:off x="7861300" y="9836432"/>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58433</xdr:rowOff>
    </xdr:from>
    <xdr:to>
      <xdr:col>41</xdr:col>
      <xdr:colOff>50800</xdr:colOff>
      <xdr:row>57</xdr:row>
      <xdr:rowOff>63782</xdr:rowOff>
    </xdr:to>
    <xdr:cxnSp macro="">
      <xdr:nvCxnSpPr>
        <xdr:cNvPr id="356" name="直線コネクタ 355"/>
        <xdr:cNvCxnSpPr/>
      </xdr:nvCxnSpPr>
      <xdr:spPr>
        <a:xfrm>
          <a:off x="6972300" y="9831083"/>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149822</xdr:rowOff>
    </xdr:from>
    <xdr:to>
      <xdr:col>55</xdr:col>
      <xdr:colOff>50800</xdr:colOff>
      <xdr:row>57</xdr:row>
      <xdr:rowOff>79972</xdr:rowOff>
    </xdr:to>
    <xdr:sp macro="" textlink="">
      <xdr:nvSpPr>
        <xdr:cNvPr id="366" name="楕円 365"/>
        <xdr:cNvSpPr/>
      </xdr:nvSpPr>
      <xdr:spPr>
        <a:xfrm>
          <a:off x="10426700" y="97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128249</xdr:rowOff>
    </xdr:from>
    <xdr:ext cx="534377" cy="259045"/>
    <xdr:sp macro="" textlink="">
      <xdr:nvSpPr>
        <xdr:cNvPr id="367" name="農林水産業費該当値テキスト"/>
        <xdr:cNvSpPr txBox="1"/>
      </xdr:nvSpPr>
      <xdr:spPr>
        <a:xfrm>
          <a:off x="10528300" y="972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133066</xdr:rowOff>
    </xdr:from>
    <xdr:to>
      <xdr:col>50</xdr:col>
      <xdr:colOff>165100</xdr:colOff>
      <xdr:row>57</xdr:row>
      <xdr:rowOff>63216</xdr:rowOff>
    </xdr:to>
    <xdr:sp macro="" textlink="">
      <xdr:nvSpPr>
        <xdr:cNvPr id="368" name="楕円 367"/>
        <xdr:cNvSpPr/>
      </xdr:nvSpPr>
      <xdr:spPr>
        <a:xfrm>
          <a:off x="9588500" y="9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54343</xdr:rowOff>
    </xdr:from>
    <xdr:ext cx="534377" cy="259045"/>
    <xdr:sp macro="" textlink="">
      <xdr:nvSpPr>
        <xdr:cNvPr id="369" name="テキスト ボックス 368"/>
        <xdr:cNvSpPr txBox="1"/>
      </xdr:nvSpPr>
      <xdr:spPr>
        <a:xfrm>
          <a:off x="9372111" y="982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33282</xdr:rowOff>
    </xdr:from>
    <xdr:to>
      <xdr:col>46</xdr:col>
      <xdr:colOff>38100</xdr:colOff>
      <xdr:row>57</xdr:row>
      <xdr:rowOff>134882</xdr:rowOff>
    </xdr:to>
    <xdr:sp macro="" textlink="">
      <xdr:nvSpPr>
        <xdr:cNvPr id="370" name="楕円 369"/>
        <xdr:cNvSpPr/>
      </xdr:nvSpPr>
      <xdr:spPr>
        <a:xfrm>
          <a:off x="8699500" y="980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126009</xdr:rowOff>
    </xdr:from>
    <xdr:ext cx="469744" cy="259045"/>
    <xdr:sp macro="" textlink="">
      <xdr:nvSpPr>
        <xdr:cNvPr id="371" name="テキスト ボックス 370"/>
        <xdr:cNvSpPr txBox="1"/>
      </xdr:nvSpPr>
      <xdr:spPr>
        <a:xfrm>
          <a:off x="8515428" y="98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12982</xdr:rowOff>
    </xdr:from>
    <xdr:to>
      <xdr:col>41</xdr:col>
      <xdr:colOff>101600</xdr:colOff>
      <xdr:row>57</xdr:row>
      <xdr:rowOff>114582</xdr:rowOff>
    </xdr:to>
    <xdr:sp macro="" textlink="">
      <xdr:nvSpPr>
        <xdr:cNvPr id="372" name="楕円 371"/>
        <xdr:cNvSpPr/>
      </xdr:nvSpPr>
      <xdr:spPr>
        <a:xfrm>
          <a:off x="7810500" y="978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105709</xdr:rowOff>
    </xdr:from>
    <xdr:ext cx="534377" cy="259045"/>
    <xdr:sp macro="" textlink="">
      <xdr:nvSpPr>
        <xdr:cNvPr id="373" name="テキスト ボックス 372"/>
        <xdr:cNvSpPr txBox="1"/>
      </xdr:nvSpPr>
      <xdr:spPr>
        <a:xfrm>
          <a:off x="7594111" y="987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7633</xdr:rowOff>
    </xdr:from>
    <xdr:to>
      <xdr:col>36</xdr:col>
      <xdr:colOff>165100</xdr:colOff>
      <xdr:row>57</xdr:row>
      <xdr:rowOff>109233</xdr:rowOff>
    </xdr:to>
    <xdr:sp macro="" textlink="">
      <xdr:nvSpPr>
        <xdr:cNvPr id="374" name="楕円 373"/>
        <xdr:cNvSpPr/>
      </xdr:nvSpPr>
      <xdr:spPr>
        <a:xfrm>
          <a:off x="6921500" y="97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100360</xdr:rowOff>
    </xdr:from>
    <xdr:ext cx="534377" cy="259045"/>
    <xdr:sp macro="" textlink="">
      <xdr:nvSpPr>
        <xdr:cNvPr id="375" name="テキスト ボックス 374"/>
        <xdr:cNvSpPr txBox="1"/>
      </xdr:nvSpPr>
      <xdr:spPr>
        <a:xfrm>
          <a:off x="6705111" y="987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10289</xdr:rowOff>
    </xdr:from>
    <xdr:to>
      <xdr:col>55</xdr:col>
      <xdr:colOff>0</xdr:colOff>
      <xdr:row>78</xdr:row>
      <xdr:rowOff>40351</xdr:rowOff>
    </xdr:to>
    <xdr:cxnSp macro="">
      <xdr:nvCxnSpPr>
        <xdr:cNvPr id="402" name="直線コネクタ 401"/>
        <xdr:cNvCxnSpPr/>
      </xdr:nvCxnSpPr>
      <xdr:spPr>
        <a:xfrm flipV="1">
          <a:off x="9639300" y="13383389"/>
          <a:ext cx="838200" cy="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52101</xdr:rowOff>
    </xdr:from>
    <xdr:to>
      <xdr:col>50</xdr:col>
      <xdr:colOff>114300</xdr:colOff>
      <xdr:row>78</xdr:row>
      <xdr:rowOff>40351</xdr:rowOff>
    </xdr:to>
    <xdr:cxnSp macro="">
      <xdr:nvCxnSpPr>
        <xdr:cNvPr id="405" name="直線コネクタ 404"/>
        <xdr:cNvCxnSpPr/>
      </xdr:nvCxnSpPr>
      <xdr:spPr>
        <a:xfrm>
          <a:off x="8750300" y="13253751"/>
          <a:ext cx="889000" cy="15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52101</xdr:rowOff>
    </xdr:from>
    <xdr:to>
      <xdr:col>45</xdr:col>
      <xdr:colOff>177800</xdr:colOff>
      <xdr:row>78</xdr:row>
      <xdr:rowOff>58249</xdr:rowOff>
    </xdr:to>
    <xdr:cxnSp macro="">
      <xdr:nvCxnSpPr>
        <xdr:cNvPr id="408" name="直線コネクタ 407"/>
        <xdr:cNvCxnSpPr/>
      </xdr:nvCxnSpPr>
      <xdr:spPr>
        <a:xfrm flipV="1">
          <a:off x="7861300" y="13253751"/>
          <a:ext cx="889000" cy="17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58249</xdr:rowOff>
    </xdr:from>
    <xdr:to>
      <xdr:col>41</xdr:col>
      <xdr:colOff>50800</xdr:colOff>
      <xdr:row>78</xdr:row>
      <xdr:rowOff>58296</xdr:rowOff>
    </xdr:to>
    <xdr:cxnSp macro="">
      <xdr:nvCxnSpPr>
        <xdr:cNvPr id="411" name="直線コネクタ 410"/>
        <xdr:cNvCxnSpPr/>
      </xdr:nvCxnSpPr>
      <xdr:spPr>
        <a:xfrm flipV="1">
          <a:off x="6972300" y="13431349"/>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130939</xdr:rowOff>
    </xdr:from>
    <xdr:to>
      <xdr:col>55</xdr:col>
      <xdr:colOff>50800</xdr:colOff>
      <xdr:row>78</xdr:row>
      <xdr:rowOff>61089</xdr:rowOff>
    </xdr:to>
    <xdr:sp macro="" textlink="">
      <xdr:nvSpPr>
        <xdr:cNvPr id="421" name="楕円 420"/>
        <xdr:cNvSpPr/>
      </xdr:nvSpPr>
      <xdr:spPr>
        <a:xfrm>
          <a:off x="10426700" y="1333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45866</xdr:rowOff>
    </xdr:from>
    <xdr:ext cx="469744" cy="259045"/>
    <xdr:sp macro="" textlink="">
      <xdr:nvSpPr>
        <xdr:cNvPr id="422" name="商工費該当値テキスト"/>
        <xdr:cNvSpPr txBox="1"/>
      </xdr:nvSpPr>
      <xdr:spPr>
        <a:xfrm>
          <a:off x="10528300" y="1324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161001</xdr:rowOff>
    </xdr:from>
    <xdr:to>
      <xdr:col>50</xdr:col>
      <xdr:colOff>165100</xdr:colOff>
      <xdr:row>78</xdr:row>
      <xdr:rowOff>91151</xdr:rowOff>
    </xdr:to>
    <xdr:sp macro="" textlink="">
      <xdr:nvSpPr>
        <xdr:cNvPr id="423" name="楕円 422"/>
        <xdr:cNvSpPr/>
      </xdr:nvSpPr>
      <xdr:spPr>
        <a:xfrm>
          <a:off x="9588500" y="133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82278</xdr:rowOff>
    </xdr:from>
    <xdr:ext cx="469744" cy="259045"/>
    <xdr:sp macro="" textlink="">
      <xdr:nvSpPr>
        <xdr:cNvPr id="424" name="テキスト ボックス 423"/>
        <xdr:cNvSpPr txBox="1"/>
      </xdr:nvSpPr>
      <xdr:spPr>
        <a:xfrm>
          <a:off x="9404428" y="134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1301</xdr:rowOff>
    </xdr:from>
    <xdr:to>
      <xdr:col>46</xdr:col>
      <xdr:colOff>38100</xdr:colOff>
      <xdr:row>77</xdr:row>
      <xdr:rowOff>102901</xdr:rowOff>
    </xdr:to>
    <xdr:sp macro="" textlink="">
      <xdr:nvSpPr>
        <xdr:cNvPr id="425" name="楕円 424"/>
        <xdr:cNvSpPr/>
      </xdr:nvSpPr>
      <xdr:spPr>
        <a:xfrm>
          <a:off x="8699500" y="132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94028</xdr:rowOff>
    </xdr:from>
    <xdr:ext cx="534377" cy="259045"/>
    <xdr:sp macro="" textlink="">
      <xdr:nvSpPr>
        <xdr:cNvPr id="426" name="テキスト ボックス 425"/>
        <xdr:cNvSpPr txBox="1"/>
      </xdr:nvSpPr>
      <xdr:spPr>
        <a:xfrm>
          <a:off x="8483111" y="132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7449</xdr:rowOff>
    </xdr:from>
    <xdr:to>
      <xdr:col>41</xdr:col>
      <xdr:colOff>101600</xdr:colOff>
      <xdr:row>78</xdr:row>
      <xdr:rowOff>109049</xdr:rowOff>
    </xdr:to>
    <xdr:sp macro="" textlink="">
      <xdr:nvSpPr>
        <xdr:cNvPr id="427" name="楕円 426"/>
        <xdr:cNvSpPr/>
      </xdr:nvSpPr>
      <xdr:spPr>
        <a:xfrm>
          <a:off x="7810500" y="133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100176</xdr:rowOff>
    </xdr:from>
    <xdr:ext cx="469744" cy="259045"/>
    <xdr:sp macro="" textlink="">
      <xdr:nvSpPr>
        <xdr:cNvPr id="428" name="テキスト ボックス 427"/>
        <xdr:cNvSpPr txBox="1"/>
      </xdr:nvSpPr>
      <xdr:spPr>
        <a:xfrm>
          <a:off x="7626428" y="134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7496</xdr:rowOff>
    </xdr:from>
    <xdr:to>
      <xdr:col>36</xdr:col>
      <xdr:colOff>165100</xdr:colOff>
      <xdr:row>78</xdr:row>
      <xdr:rowOff>109096</xdr:rowOff>
    </xdr:to>
    <xdr:sp macro="" textlink="">
      <xdr:nvSpPr>
        <xdr:cNvPr id="429" name="楕円 428"/>
        <xdr:cNvSpPr/>
      </xdr:nvSpPr>
      <xdr:spPr>
        <a:xfrm>
          <a:off x="6921500" y="133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100223</xdr:rowOff>
    </xdr:from>
    <xdr:ext cx="469744" cy="259045"/>
    <xdr:sp macro="" textlink="">
      <xdr:nvSpPr>
        <xdr:cNvPr id="430" name="テキスト ボックス 429"/>
        <xdr:cNvSpPr txBox="1"/>
      </xdr:nvSpPr>
      <xdr:spPr>
        <a:xfrm>
          <a:off x="6737428" y="1347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21692</xdr:rowOff>
    </xdr:from>
    <xdr:to>
      <xdr:col>55</xdr:col>
      <xdr:colOff>0</xdr:colOff>
      <xdr:row>98</xdr:row>
      <xdr:rowOff>23011</xdr:rowOff>
    </xdr:to>
    <xdr:cxnSp macro="">
      <xdr:nvCxnSpPr>
        <xdr:cNvPr id="457" name="直線コネクタ 456"/>
        <xdr:cNvCxnSpPr/>
      </xdr:nvCxnSpPr>
      <xdr:spPr>
        <a:xfrm flipV="1">
          <a:off x="9639300" y="16823792"/>
          <a:ext cx="8382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23011</xdr:rowOff>
    </xdr:from>
    <xdr:to>
      <xdr:col>50</xdr:col>
      <xdr:colOff>114300</xdr:colOff>
      <xdr:row>98</xdr:row>
      <xdr:rowOff>24692</xdr:rowOff>
    </xdr:to>
    <xdr:cxnSp macro="">
      <xdr:nvCxnSpPr>
        <xdr:cNvPr id="460" name="直線コネクタ 459"/>
        <xdr:cNvCxnSpPr/>
      </xdr:nvCxnSpPr>
      <xdr:spPr>
        <a:xfrm flipV="1">
          <a:off x="8750300" y="16825111"/>
          <a:ext cx="8890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24692</xdr:rowOff>
    </xdr:from>
    <xdr:to>
      <xdr:col>45</xdr:col>
      <xdr:colOff>177800</xdr:colOff>
      <xdr:row>98</xdr:row>
      <xdr:rowOff>26411</xdr:rowOff>
    </xdr:to>
    <xdr:cxnSp macro="">
      <xdr:nvCxnSpPr>
        <xdr:cNvPr id="463" name="直線コネクタ 462"/>
        <xdr:cNvCxnSpPr/>
      </xdr:nvCxnSpPr>
      <xdr:spPr>
        <a:xfrm flipV="1">
          <a:off x="7861300" y="16826792"/>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20591</xdr:rowOff>
    </xdr:from>
    <xdr:to>
      <xdr:col>41</xdr:col>
      <xdr:colOff>50800</xdr:colOff>
      <xdr:row>98</xdr:row>
      <xdr:rowOff>26411</xdr:rowOff>
    </xdr:to>
    <xdr:cxnSp macro="">
      <xdr:nvCxnSpPr>
        <xdr:cNvPr id="466" name="直線コネクタ 465"/>
        <xdr:cNvCxnSpPr/>
      </xdr:nvCxnSpPr>
      <xdr:spPr>
        <a:xfrm>
          <a:off x="6972300" y="16822691"/>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142342</xdr:rowOff>
    </xdr:from>
    <xdr:to>
      <xdr:col>55</xdr:col>
      <xdr:colOff>50800</xdr:colOff>
      <xdr:row>98</xdr:row>
      <xdr:rowOff>72492</xdr:rowOff>
    </xdr:to>
    <xdr:sp macro="" textlink="">
      <xdr:nvSpPr>
        <xdr:cNvPr id="476" name="楕円 475"/>
        <xdr:cNvSpPr/>
      </xdr:nvSpPr>
      <xdr:spPr>
        <a:xfrm>
          <a:off x="10426700" y="167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143661</xdr:rowOff>
    </xdr:from>
    <xdr:to>
      <xdr:col>50</xdr:col>
      <xdr:colOff>165100</xdr:colOff>
      <xdr:row>98</xdr:row>
      <xdr:rowOff>73811</xdr:rowOff>
    </xdr:to>
    <xdr:sp macro="" textlink="">
      <xdr:nvSpPr>
        <xdr:cNvPr id="478" name="楕円 477"/>
        <xdr:cNvSpPr/>
      </xdr:nvSpPr>
      <xdr:spPr>
        <a:xfrm>
          <a:off x="9588500" y="167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64938</xdr:rowOff>
    </xdr:from>
    <xdr:ext cx="534377" cy="259045"/>
    <xdr:sp macro="" textlink="">
      <xdr:nvSpPr>
        <xdr:cNvPr id="479" name="テキスト ボックス 478"/>
        <xdr:cNvSpPr txBox="1"/>
      </xdr:nvSpPr>
      <xdr:spPr>
        <a:xfrm>
          <a:off x="9372111" y="1686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145342</xdr:rowOff>
    </xdr:from>
    <xdr:to>
      <xdr:col>46</xdr:col>
      <xdr:colOff>38100</xdr:colOff>
      <xdr:row>98</xdr:row>
      <xdr:rowOff>75492</xdr:rowOff>
    </xdr:to>
    <xdr:sp macro="" textlink="">
      <xdr:nvSpPr>
        <xdr:cNvPr id="480" name="楕円 479"/>
        <xdr:cNvSpPr/>
      </xdr:nvSpPr>
      <xdr:spPr>
        <a:xfrm>
          <a:off x="8699500" y="1677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66619</xdr:rowOff>
    </xdr:from>
    <xdr:ext cx="534377" cy="259045"/>
    <xdr:sp macro="" textlink="">
      <xdr:nvSpPr>
        <xdr:cNvPr id="481" name="テキスト ボックス 480"/>
        <xdr:cNvSpPr txBox="1"/>
      </xdr:nvSpPr>
      <xdr:spPr>
        <a:xfrm>
          <a:off x="8483111" y="168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147061</xdr:rowOff>
    </xdr:from>
    <xdr:to>
      <xdr:col>41</xdr:col>
      <xdr:colOff>101600</xdr:colOff>
      <xdr:row>98</xdr:row>
      <xdr:rowOff>77211</xdr:rowOff>
    </xdr:to>
    <xdr:sp macro="" textlink="">
      <xdr:nvSpPr>
        <xdr:cNvPr id="482" name="楕円 481"/>
        <xdr:cNvSpPr/>
      </xdr:nvSpPr>
      <xdr:spPr>
        <a:xfrm>
          <a:off x="7810500" y="167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68338</xdr:rowOff>
    </xdr:from>
    <xdr:ext cx="534377" cy="259045"/>
    <xdr:sp macro="" textlink="">
      <xdr:nvSpPr>
        <xdr:cNvPr id="483" name="テキスト ボックス 482"/>
        <xdr:cNvSpPr txBox="1"/>
      </xdr:nvSpPr>
      <xdr:spPr>
        <a:xfrm>
          <a:off x="7594111" y="1687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141241</xdr:rowOff>
    </xdr:from>
    <xdr:to>
      <xdr:col>36</xdr:col>
      <xdr:colOff>165100</xdr:colOff>
      <xdr:row>98</xdr:row>
      <xdr:rowOff>71391</xdr:rowOff>
    </xdr:to>
    <xdr:sp macro="" textlink="">
      <xdr:nvSpPr>
        <xdr:cNvPr id="484" name="楕円 483"/>
        <xdr:cNvSpPr/>
      </xdr:nvSpPr>
      <xdr:spPr>
        <a:xfrm>
          <a:off x="6921500" y="167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62518</xdr:rowOff>
    </xdr:from>
    <xdr:ext cx="534377" cy="259045"/>
    <xdr:sp macro="" textlink="">
      <xdr:nvSpPr>
        <xdr:cNvPr id="485" name="テキスト ボックス 484"/>
        <xdr:cNvSpPr txBox="1"/>
      </xdr:nvSpPr>
      <xdr:spPr>
        <a:xfrm>
          <a:off x="6705111" y="1686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45745</xdr:rowOff>
    </xdr:from>
    <xdr:to>
      <xdr:col>85</xdr:col>
      <xdr:colOff>127000</xdr:colOff>
      <xdr:row>37</xdr:row>
      <xdr:rowOff>117983</xdr:rowOff>
    </xdr:to>
    <xdr:cxnSp macro="">
      <xdr:nvCxnSpPr>
        <xdr:cNvPr id="513" name="直線コネクタ 512"/>
        <xdr:cNvCxnSpPr/>
      </xdr:nvCxnSpPr>
      <xdr:spPr>
        <a:xfrm>
          <a:off x="15481300" y="6389395"/>
          <a:ext cx="8382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45745</xdr:rowOff>
    </xdr:from>
    <xdr:to>
      <xdr:col>81</xdr:col>
      <xdr:colOff>50800</xdr:colOff>
      <xdr:row>37</xdr:row>
      <xdr:rowOff>127447</xdr:rowOff>
    </xdr:to>
    <xdr:cxnSp macro="">
      <xdr:nvCxnSpPr>
        <xdr:cNvPr id="516" name="直線コネクタ 515"/>
        <xdr:cNvCxnSpPr/>
      </xdr:nvCxnSpPr>
      <xdr:spPr>
        <a:xfrm flipV="1">
          <a:off x="14592300" y="6389395"/>
          <a:ext cx="889000" cy="8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139883</xdr:rowOff>
    </xdr:from>
    <xdr:to>
      <xdr:col>76</xdr:col>
      <xdr:colOff>114300</xdr:colOff>
      <xdr:row>37</xdr:row>
      <xdr:rowOff>127447</xdr:rowOff>
    </xdr:to>
    <xdr:cxnSp macro="">
      <xdr:nvCxnSpPr>
        <xdr:cNvPr id="519" name="直線コネクタ 518"/>
        <xdr:cNvCxnSpPr/>
      </xdr:nvCxnSpPr>
      <xdr:spPr>
        <a:xfrm>
          <a:off x="13703300" y="6312083"/>
          <a:ext cx="889000" cy="15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139883</xdr:rowOff>
    </xdr:from>
    <xdr:to>
      <xdr:col>71</xdr:col>
      <xdr:colOff>177800</xdr:colOff>
      <xdr:row>37</xdr:row>
      <xdr:rowOff>22245</xdr:rowOff>
    </xdr:to>
    <xdr:cxnSp macro="">
      <xdr:nvCxnSpPr>
        <xdr:cNvPr id="522" name="直線コネクタ 521"/>
        <xdr:cNvCxnSpPr/>
      </xdr:nvCxnSpPr>
      <xdr:spPr>
        <a:xfrm flipV="1">
          <a:off x="12814300" y="6312083"/>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67183</xdr:rowOff>
    </xdr:from>
    <xdr:to>
      <xdr:col>85</xdr:col>
      <xdr:colOff>177800</xdr:colOff>
      <xdr:row>37</xdr:row>
      <xdr:rowOff>168783</xdr:rowOff>
    </xdr:to>
    <xdr:sp macro="" textlink="">
      <xdr:nvSpPr>
        <xdr:cNvPr id="532" name="楕円 531"/>
        <xdr:cNvSpPr/>
      </xdr:nvSpPr>
      <xdr:spPr>
        <a:xfrm>
          <a:off x="162687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45610</xdr:rowOff>
    </xdr:from>
    <xdr:ext cx="534377" cy="259045"/>
    <xdr:sp macro="" textlink="">
      <xdr:nvSpPr>
        <xdr:cNvPr id="533" name="消防費該当値テキスト"/>
        <xdr:cNvSpPr txBox="1"/>
      </xdr:nvSpPr>
      <xdr:spPr>
        <a:xfrm>
          <a:off x="16370300"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166395</xdr:rowOff>
    </xdr:from>
    <xdr:to>
      <xdr:col>81</xdr:col>
      <xdr:colOff>101600</xdr:colOff>
      <xdr:row>37</xdr:row>
      <xdr:rowOff>96545</xdr:rowOff>
    </xdr:to>
    <xdr:sp macro="" textlink="">
      <xdr:nvSpPr>
        <xdr:cNvPr id="534" name="楕円 533"/>
        <xdr:cNvSpPr/>
      </xdr:nvSpPr>
      <xdr:spPr>
        <a:xfrm>
          <a:off x="15430500" y="63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5" name="テキスト ボックス 534"/>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76647</xdr:rowOff>
    </xdr:from>
    <xdr:to>
      <xdr:col>76</xdr:col>
      <xdr:colOff>165100</xdr:colOff>
      <xdr:row>38</xdr:row>
      <xdr:rowOff>6796</xdr:rowOff>
    </xdr:to>
    <xdr:sp macro="" textlink="">
      <xdr:nvSpPr>
        <xdr:cNvPr id="536" name="楕円 535"/>
        <xdr:cNvSpPr/>
      </xdr:nvSpPr>
      <xdr:spPr>
        <a:xfrm>
          <a:off x="14541500" y="64202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169374</xdr:rowOff>
    </xdr:from>
    <xdr:ext cx="534377" cy="259045"/>
    <xdr:sp macro="" textlink="">
      <xdr:nvSpPr>
        <xdr:cNvPr id="537" name="テキスト ボックス 536"/>
        <xdr:cNvSpPr txBox="1"/>
      </xdr:nvSpPr>
      <xdr:spPr>
        <a:xfrm>
          <a:off x="14325111" y="651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89083</xdr:rowOff>
    </xdr:from>
    <xdr:to>
      <xdr:col>72</xdr:col>
      <xdr:colOff>38100</xdr:colOff>
      <xdr:row>37</xdr:row>
      <xdr:rowOff>19233</xdr:rowOff>
    </xdr:to>
    <xdr:sp macro="" textlink="">
      <xdr:nvSpPr>
        <xdr:cNvPr id="538" name="楕円 537"/>
        <xdr:cNvSpPr/>
      </xdr:nvSpPr>
      <xdr:spPr>
        <a:xfrm>
          <a:off x="13652500" y="62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10360</xdr:rowOff>
    </xdr:from>
    <xdr:ext cx="534377" cy="259045"/>
    <xdr:sp macro="" textlink="">
      <xdr:nvSpPr>
        <xdr:cNvPr id="539" name="テキスト ボックス 538"/>
        <xdr:cNvSpPr txBox="1"/>
      </xdr:nvSpPr>
      <xdr:spPr>
        <a:xfrm>
          <a:off x="13436111" y="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142895</xdr:rowOff>
    </xdr:from>
    <xdr:to>
      <xdr:col>67</xdr:col>
      <xdr:colOff>101600</xdr:colOff>
      <xdr:row>37</xdr:row>
      <xdr:rowOff>73045</xdr:rowOff>
    </xdr:to>
    <xdr:sp macro="" textlink="">
      <xdr:nvSpPr>
        <xdr:cNvPr id="540" name="楕円 539"/>
        <xdr:cNvSpPr/>
      </xdr:nvSpPr>
      <xdr:spPr>
        <a:xfrm>
          <a:off x="12763500" y="631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64172</xdr:rowOff>
    </xdr:from>
    <xdr:ext cx="534377" cy="259045"/>
    <xdr:sp macro="" textlink="">
      <xdr:nvSpPr>
        <xdr:cNvPr id="541" name="テキスト ボックス 540"/>
        <xdr:cNvSpPr txBox="1"/>
      </xdr:nvSpPr>
      <xdr:spPr>
        <a:xfrm>
          <a:off x="12547111" y="640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100136</xdr:rowOff>
    </xdr:from>
    <xdr:to>
      <xdr:col>85</xdr:col>
      <xdr:colOff>127000</xdr:colOff>
      <xdr:row>56</xdr:row>
      <xdr:rowOff>128253</xdr:rowOff>
    </xdr:to>
    <xdr:cxnSp macro="">
      <xdr:nvCxnSpPr>
        <xdr:cNvPr id="573" name="直線コネクタ 572"/>
        <xdr:cNvCxnSpPr/>
      </xdr:nvCxnSpPr>
      <xdr:spPr>
        <a:xfrm flipV="1">
          <a:off x="15481300" y="9529886"/>
          <a:ext cx="838200" cy="19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128253</xdr:rowOff>
    </xdr:from>
    <xdr:to>
      <xdr:col>81</xdr:col>
      <xdr:colOff>50800</xdr:colOff>
      <xdr:row>57</xdr:row>
      <xdr:rowOff>100642</xdr:rowOff>
    </xdr:to>
    <xdr:cxnSp macro="">
      <xdr:nvCxnSpPr>
        <xdr:cNvPr id="576" name="直線コネクタ 575"/>
        <xdr:cNvCxnSpPr/>
      </xdr:nvCxnSpPr>
      <xdr:spPr>
        <a:xfrm flipV="1">
          <a:off x="14592300" y="9729453"/>
          <a:ext cx="889000" cy="1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100642</xdr:rowOff>
    </xdr:from>
    <xdr:to>
      <xdr:col>76</xdr:col>
      <xdr:colOff>114300</xdr:colOff>
      <xdr:row>57</xdr:row>
      <xdr:rowOff>154281</xdr:rowOff>
    </xdr:to>
    <xdr:cxnSp macro="">
      <xdr:nvCxnSpPr>
        <xdr:cNvPr id="579" name="直線コネクタ 578"/>
        <xdr:cNvCxnSpPr/>
      </xdr:nvCxnSpPr>
      <xdr:spPr>
        <a:xfrm flipV="1">
          <a:off x="13703300" y="9873292"/>
          <a:ext cx="889000" cy="5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41125</xdr:rowOff>
    </xdr:from>
    <xdr:to>
      <xdr:col>71</xdr:col>
      <xdr:colOff>177800</xdr:colOff>
      <xdr:row>57</xdr:row>
      <xdr:rowOff>154281</xdr:rowOff>
    </xdr:to>
    <xdr:cxnSp macro="">
      <xdr:nvCxnSpPr>
        <xdr:cNvPr id="582" name="直線コネクタ 581"/>
        <xdr:cNvCxnSpPr/>
      </xdr:nvCxnSpPr>
      <xdr:spPr>
        <a:xfrm>
          <a:off x="12814300" y="9813775"/>
          <a:ext cx="889000" cy="1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49336</xdr:rowOff>
    </xdr:from>
    <xdr:to>
      <xdr:col>85</xdr:col>
      <xdr:colOff>177800</xdr:colOff>
      <xdr:row>55</xdr:row>
      <xdr:rowOff>150936</xdr:rowOff>
    </xdr:to>
    <xdr:sp macro="" textlink="">
      <xdr:nvSpPr>
        <xdr:cNvPr id="592" name="楕円 591"/>
        <xdr:cNvSpPr/>
      </xdr:nvSpPr>
      <xdr:spPr>
        <a:xfrm>
          <a:off x="16268700" y="94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72213</xdr:rowOff>
    </xdr:from>
    <xdr:ext cx="534377" cy="259045"/>
    <xdr:sp macro="" textlink="">
      <xdr:nvSpPr>
        <xdr:cNvPr id="593" name="教育費該当値テキスト"/>
        <xdr:cNvSpPr txBox="1"/>
      </xdr:nvSpPr>
      <xdr:spPr>
        <a:xfrm>
          <a:off x="16370300" y="933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77453</xdr:rowOff>
    </xdr:from>
    <xdr:to>
      <xdr:col>81</xdr:col>
      <xdr:colOff>101600</xdr:colOff>
      <xdr:row>57</xdr:row>
      <xdr:rowOff>7603</xdr:rowOff>
    </xdr:to>
    <xdr:sp macro="" textlink="">
      <xdr:nvSpPr>
        <xdr:cNvPr id="594" name="楕円 593"/>
        <xdr:cNvSpPr/>
      </xdr:nvSpPr>
      <xdr:spPr>
        <a:xfrm>
          <a:off x="15430500" y="96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170180</xdr:rowOff>
    </xdr:from>
    <xdr:ext cx="534377" cy="259045"/>
    <xdr:sp macro="" textlink="">
      <xdr:nvSpPr>
        <xdr:cNvPr id="595" name="テキスト ボックス 594"/>
        <xdr:cNvSpPr txBox="1"/>
      </xdr:nvSpPr>
      <xdr:spPr>
        <a:xfrm>
          <a:off x="15214111" y="977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49842</xdr:rowOff>
    </xdr:from>
    <xdr:to>
      <xdr:col>76</xdr:col>
      <xdr:colOff>165100</xdr:colOff>
      <xdr:row>57</xdr:row>
      <xdr:rowOff>151442</xdr:rowOff>
    </xdr:to>
    <xdr:sp macro="" textlink="">
      <xdr:nvSpPr>
        <xdr:cNvPr id="596" name="楕円 595"/>
        <xdr:cNvSpPr/>
      </xdr:nvSpPr>
      <xdr:spPr>
        <a:xfrm>
          <a:off x="14541500" y="98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142569</xdr:rowOff>
    </xdr:from>
    <xdr:ext cx="534377" cy="259045"/>
    <xdr:sp macro="" textlink="">
      <xdr:nvSpPr>
        <xdr:cNvPr id="597" name="テキスト ボックス 596"/>
        <xdr:cNvSpPr txBox="1"/>
      </xdr:nvSpPr>
      <xdr:spPr>
        <a:xfrm>
          <a:off x="14325111" y="9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103481</xdr:rowOff>
    </xdr:from>
    <xdr:to>
      <xdr:col>72</xdr:col>
      <xdr:colOff>38100</xdr:colOff>
      <xdr:row>58</xdr:row>
      <xdr:rowOff>33631</xdr:rowOff>
    </xdr:to>
    <xdr:sp macro="" textlink="">
      <xdr:nvSpPr>
        <xdr:cNvPr id="598" name="楕円 597"/>
        <xdr:cNvSpPr/>
      </xdr:nvSpPr>
      <xdr:spPr>
        <a:xfrm>
          <a:off x="13652500" y="98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24758</xdr:rowOff>
    </xdr:from>
    <xdr:ext cx="534377" cy="259045"/>
    <xdr:sp macro="" textlink="">
      <xdr:nvSpPr>
        <xdr:cNvPr id="599" name="テキスト ボックス 598"/>
        <xdr:cNvSpPr txBox="1"/>
      </xdr:nvSpPr>
      <xdr:spPr>
        <a:xfrm>
          <a:off x="13436111" y="99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161775</xdr:rowOff>
    </xdr:from>
    <xdr:to>
      <xdr:col>67</xdr:col>
      <xdr:colOff>101600</xdr:colOff>
      <xdr:row>57</xdr:row>
      <xdr:rowOff>91925</xdr:rowOff>
    </xdr:to>
    <xdr:sp macro="" textlink="">
      <xdr:nvSpPr>
        <xdr:cNvPr id="600" name="楕円 599"/>
        <xdr:cNvSpPr/>
      </xdr:nvSpPr>
      <xdr:spPr>
        <a:xfrm>
          <a:off x="12763500" y="97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83052</xdr:rowOff>
    </xdr:from>
    <xdr:ext cx="534377" cy="259045"/>
    <xdr:sp macro="" textlink="">
      <xdr:nvSpPr>
        <xdr:cNvPr id="601" name="テキスト ボックス 600"/>
        <xdr:cNvSpPr txBox="1"/>
      </xdr:nvSpPr>
      <xdr:spPr>
        <a:xfrm>
          <a:off x="12547111" y="985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28296</xdr:rowOff>
    </xdr:from>
    <xdr:to>
      <xdr:col>85</xdr:col>
      <xdr:colOff>127000</xdr:colOff>
      <xdr:row>79</xdr:row>
      <xdr:rowOff>39193</xdr:rowOff>
    </xdr:to>
    <xdr:cxnSp macro="">
      <xdr:nvCxnSpPr>
        <xdr:cNvPr id="630" name="直線コネクタ 629"/>
        <xdr:cNvCxnSpPr/>
      </xdr:nvCxnSpPr>
      <xdr:spPr>
        <a:xfrm flipV="1">
          <a:off x="15481300" y="13572846"/>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39193</xdr:rowOff>
    </xdr:from>
    <xdr:to>
      <xdr:col>81</xdr:col>
      <xdr:colOff>50800</xdr:colOff>
      <xdr:row>79</xdr:row>
      <xdr:rowOff>44450</xdr:rowOff>
    </xdr:to>
    <xdr:cxnSp macro="">
      <xdr:nvCxnSpPr>
        <xdr:cNvPr id="633" name="直線コネクタ 632"/>
        <xdr:cNvCxnSpPr/>
      </xdr:nvCxnSpPr>
      <xdr:spPr>
        <a:xfrm flipV="1">
          <a:off x="14592300" y="1358374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102</xdr:rowOff>
    </xdr:from>
    <xdr:to>
      <xdr:col>71</xdr:col>
      <xdr:colOff>177800</xdr:colOff>
      <xdr:row>79</xdr:row>
      <xdr:rowOff>44450</xdr:rowOff>
    </xdr:to>
    <xdr:cxnSp macro="">
      <xdr:nvCxnSpPr>
        <xdr:cNvPr id="639" name="直線コネクタ 638"/>
        <xdr:cNvCxnSpPr/>
      </xdr:nvCxnSpPr>
      <xdr:spPr>
        <a:xfrm>
          <a:off x="12814300" y="13544652"/>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148946</xdr:rowOff>
    </xdr:from>
    <xdr:to>
      <xdr:col>85</xdr:col>
      <xdr:colOff>177800</xdr:colOff>
      <xdr:row>79</xdr:row>
      <xdr:rowOff>79096</xdr:rowOff>
    </xdr:to>
    <xdr:sp macro="" textlink="">
      <xdr:nvSpPr>
        <xdr:cNvPr id="649" name="楕円 648"/>
        <xdr:cNvSpPr/>
      </xdr:nvSpPr>
      <xdr:spPr>
        <a:xfrm>
          <a:off x="16268700" y="135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63873</xdr:rowOff>
    </xdr:from>
    <xdr:ext cx="378565" cy="259045"/>
    <xdr:sp macro="" textlink="">
      <xdr:nvSpPr>
        <xdr:cNvPr id="650" name="災害復旧費該当値テキスト"/>
        <xdr:cNvSpPr txBox="1"/>
      </xdr:nvSpPr>
      <xdr:spPr>
        <a:xfrm>
          <a:off x="16370300" y="13436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159843</xdr:rowOff>
    </xdr:from>
    <xdr:to>
      <xdr:col>81</xdr:col>
      <xdr:colOff>101600</xdr:colOff>
      <xdr:row>79</xdr:row>
      <xdr:rowOff>89993</xdr:rowOff>
    </xdr:to>
    <xdr:sp macro="" textlink="">
      <xdr:nvSpPr>
        <xdr:cNvPr id="651" name="楕円 650"/>
        <xdr:cNvSpPr/>
      </xdr:nvSpPr>
      <xdr:spPr>
        <a:xfrm>
          <a:off x="15430500" y="135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81120</xdr:rowOff>
    </xdr:from>
    <xdr:ext cx="378565" cy="259045"/>
    <xdr:sp macro="" textlink="">
      <xdr:nvSpPr>
        <xdr:cNvPr id="652" name="テキスト ボックス 651"/>
        <xdr:cNvSpPr txBox="1"/>
      </xdr:nvSpPr>
      <xdr:spPr>
        <a:xfrm>
          <a:off x="15292017" y="13625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120752</xdr:rowOff>
    </xdr:from>
    <xdr:to>
      <xdr:col>67</xdr:col>
      <xdr:colOff>101600</xdr:colOff>
      <xdr:row>79</xdr:row>
      <xdr:rowOff>50902</xdr:rowOff>
    </xdr:to>
    <xdr:sp macro="" textlink="">
      <xdr:nvSpPr>
        <xdr:cNvPr id="657" name="楕円 656"/>
        <xdr:cNvSpPr/>
      </xdr:nvSpPr>
      <xdr:spPr>
        <a:xfrm>
          <a:off x="12763500" y="134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42029</xdr:rowOff>
    </xdr:from>
    <xdr:ext cx="469744" cy="259045"/>
    <xdr:sp macro="" textlink="">
      <xdr:nvSpPr>
        <xdr:cNvPr id="658" name="テキスト ボックス 657"/>
        <xdr:cNvSpPr txBox="1"/>
      </xdr:nvSpPr>
      <xdr:spPr>
        <a:xfrm>
          <a:off x="12579428" y="1358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85227</xdr:rowOff>
    </xdr:from>
    <xdr:to>
      <xdr:col>85</xdr:col>
      <xdr:colOff>127000</xdr:colOff>
      <xdr:row>94</xdr:row>
      <xdr:rowOff>104158</xdr:rowOff>
    </xdr:to>
    <xdr:cxnSp macro="">
      <xdr:nvCxnSpPr>
        <xdr:cNvPr id="689" name="直線コネクタ 688"/>
        <xdr:cNvCxnSpPr/>
      </xdr:nvCxnSpPr>
      <xdr:spPr>
        <a:xfrm flipV="1">
          <a:off x="15481300" y="16201527"/>
          <a:ext cx="8382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0"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104158</xdr:rowOff>
    </xdr:from>
    <xdr:to>
      <xdr:col>81</xdr:col>
      <xdr:colOff>50800</xdr:colOff>
      <xdr:row>94</xdr:row>
      <xdr:rowOff>108545</xdr:rowOff>
    </xdr:to>
    <xdr:cxnSp macro="">
      <xdr:nvCxnSpPr>
        <xdr:cNvPr id="692" name="直線コネクタ 691"/>
        <xdr:cNvCxnSpPr/>
      </xdr:nvCxnSpPr>
      <xdr:spPr>
        <a:xfrm flipV="1">
          <a:off x="14592300" y="16220458"/>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4" name="テキスト ボックス 693"/>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108545</xdr:rowOff>
    </xdr:from>
    <xdr:to>
      <xdr:col>76</xdr:col>
      <xdr:colOff>114300</xdr:colOff>
      <xdr:row>94</xdr:row>
      <xdr:rowOff>165826</xdr:rowOff>
    </xdr:to>
    <xdr:cxnSp macro="">
      <xdr:nvCxnSpPr>
        <xdr:cNvPr id="695" name="直線コネクタ 694"/>
        <xdr:cNvCxnSpPr/>
      </xdr:nvCxnSpPr>
      <xdr:spPr>
        <a:xfrm flipV="1">
          <a:off x="13703300" y="16224845"/>
          <a:ext cx="889000" cy="5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7" name="テキスト ボックス 696"/>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165826</xdr:rowOff>
    </xdr:from>
    <xdr:to>
      <xdr:col>71</xdr:col>
      <xdr:colOff>177800</xdr:colOff>
      <xdr:row>95</xdr:row>
      <xdr:rowOff>55694</xdr:rowOff>
    </xdr:to>
    <xdr:cxnSp macro="">
      <xdr:nvCxnSpPr>
        <xdr:cNvPr id="698" name="直線コネクタ 697"/>
        <xdr:cNvCxnSpPr/>
      </xdr:nvCxnSpPr>
      <xdr:spPr>
        <a:xfrm flipV="1">
          <a:off x="12814300" y="16282126"/>
          <a:ext cx="889000" cy="6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700" name="テキスト ボックス 699"/>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34427</xdr:rowOff>
    </xdr:from>
    <xdr:to>
      <xdr:col>85</xdr:col>
      <xdr:colOff>177800</xdr:colOff>
      <xdr:row>94</xdr:row>
      <xdr:rowOff>136027</xdr:rowOff>
    </xdr:to>
    <xdr:sp macro="" textlink="">
      <xdr:nvSpPr>
        <xdr:cNvPr id="708" name="楕円 707"/>
        <xdr:cNvSpPr/>
      </xdr:nvSpPr>
      <xdr:spPr>
        <a:xfrm>
          <a:off x="16268700" y="161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57304</xdr:rowOff>
    </xdr:from>
    <xdr:ext cx="534377" cy="259045"/>
    <xdr:sp macro="" textlink="">
      <xdr:nvSpPr>
        <xdr:cNvPr id="709" name="公債費該当値テキスト"/>
        <xdr:cNvSpPr txBox="1"/>
      </xdr:nvSpPr>
      <xdr:spPr>
        <a:xfrm>
          <a:off x="16370300" y="1600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53358</xdr:rowOff>
    </xdr:from>
    <xdr:to>
      <xdr:col>81</xdr:col>
      <xdr:colOff>101600</xdr:colOff>
      <xdr:row>94</xdr:row>
      <xdr:rowOff>154958</xdr:rowOff>
    </xdr:to>
    <xdr:sp macro="" textlink="">
      <xdr:nvSpPr>
        <xdr:cNvPr id="710" name="楕円 709"/>
        <xdr:cNvSpPr/>
      </xdr:nvSpPr>
      <xdr:spPr>
        <a:xfrm>
          <a:off x="15430500" y="161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35</xdr:rowOff>
    </xdr:from>
    <xdr:ext cx="534377" cy="259045"/>
    <xdr:sp macro="" textlink="">
      <xdr:nvSpPr>
        <xdr:cNvPr id="711" name="テキスト ボックス 710"/>
        <xdr:cNvSpPr txBox="1"/>
      </xdr:nvSpPr>
      <xdr:spPr>
        <a:xfrm>
          <a:off x="15214111" y="159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57745</xdr:rowOff>
    </xdr:from>
    <xdr:to>
      <xdr:col>76</xdr:col>
      <xdr:colOff>165100</xdr:colOff>
      <xdr:row>94</xdr:row>
      <xdr:rowOff>159345</xdr:rowOff>
    </xdr:to>
    <xdr:sp macro="" textlink="">
      <xdr:nvSpPr>
        <xdr:cNvPr id="712" name="楕円 711"/>
        <xdr:cNvSpPr/>
      </xdr:nvSpPr>
      <xdr:spPr>
        <a:xfrm>
          <a:off x="14541500" y="1617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4422</xdr:rowOff>
    </xdr:from>
    <xdr:ext cx="534377" cy="259045"/>
    <xdr:sp macro="" textlink="">
      <xdr:nvSpPr>
        <xdr:cNvPr id="713" name="テキスト ボックス 712"/>
        <xdr:cNvSpPr txBox="1"/>
      </xdr:nvSpPr>
      <xdr:spPr>
        <a:xfrm>
          <a:off x="14325111" y="1594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115026</xdr:rowOff>
    </xdr:from>
    <xdr:to>
      <xdr:col>72</xdr:col>
      <xdr:colOff>38100</xdr:colOff>
      <xdr:row>95</xdr:row>
      <xdr:rowOff>45176</xdr:rowOff>
    </xdr:to>
    <xdr:sp macro="" textlink="">
      <xdr:nvSpPr>
        <xdr:cNvPr id="714" name="楕円 713"/>
        <xdr:cNvSpPr/>
      </xdr:nvSpPr>
      <xdr:spPr>
        <a:xfrm>
          <a:off x="13652500" y="1623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61703</xdr:rowOff>
    </xdr:from>
    <xdr:ext cx="534377" cy="259045"/>
    <xdr:sp macro="" textlink="">
      <xdr:nvSpPr>
        <xdr:cNvPr id="715" name="テキスト ボックス 714"/>
        <xdr:cNvSpPr txBox="1"/>
      </xdr:nvSpPr>
      <xdr:spPr>
        <a:xfrm>
          <a:off x="13436111" y="16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4894</xdr:rowOff>
    </xdr:from>
    <xdr:to>
      <xdr:col>67</xdr:col>
      <xdr:colOff>101600</xdr:colOff>
      <xdr:row>95</xdr:row>
      <xdr:rowOff>106494</xdr:rowOff>
    </xdr:to>
    <xdr:sp macro="" textlink="">
      <xdr:nvSpPr>
        <xdr:cNvPr id="716" name="楕円 715"/>
        <xdr:cNvSpPr/>
      </xdr:nvSpPr>
      <xdr:spPr>
        <a:xfrm>
          <a:off x="12763500" y="1629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97621</xdr:rowOff>
    </xdr:from>
    <xdr:ext cx="534377" cy="259045"/>
    <xdr:sp macro="" textlink="">
      <xdr:nvSpPr>
        <xdr:cNvPr id="717" name="テキスト ボックス 716"/>
        <xdr:cNvSpPr txBox="1"/>
      </xdr:nvSpPr>
      <xdr:spPr>
        <a:xfrm>
          <a:off x="12547111" y="1638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年度以降、全国平均を大きく上回る結果となっているが、主に</a:t>
          </a:r>
          <a:r>
            <a:rPr kumimoji="1" lang="ja-JP" altLang="ja-JP" sz="1100">
              <a:solidFill>
                <a:schemeClr val="dk1"/>
              </a:solidFill>
              <a:effectLst/>
              <a:latin typeface="+mn-lt"/>
              <a:ea typeface="+mn-ea"/>
              <a:cs typeface="+mn-cs"/>
            </a:rPr>
            <a:t>合併特例債の</a:t>
          </a:r>
          <a:r>
            <a:rPr kumimoji="1" lang="ja-JP" altLang="en-US" sz="1100">
              <a:solidFill>
                <a:schemeClr val="dk1"/>
              </a:solidFill>
              <a:effectLst/>
              <a:latin typeface="+mn-lt"/>
              <a:ea typeface="+mn-ea"/>
              <a:cs typeface="+mn-cs"/>
            </a:rPr>
            <a:t>償還が本格化したことによる</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となる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教育費は</a:t>
          </a:r>
          <a:r>
            <a:rPr kumimoji="1" lang="ja-JP" altLang="en-US" sz="1100">
              <a:solidFill>
                <a:schemeClr val="dk1"/>
              </a:solidFill>
              <a:effectLst/>
              <a:latin typeface="+mn-lt"/>
              <a:ea typeface="+mn-ea"/>
              <a:cs typeface="+mn-cs"/>
            </a:rPr>
            <a:t>、昨年度に引き続き、</a:t>
          </a:r>
          <a:r>
            <a:rPr kumimoji="1" lang="ja-JP" altLang="ja-JP" sz="1100">
              <a:solidFill>
                <a:schemeClr val="dk1"/>
              </a:solidFill>
              <a:effectLst/>
              <a:latin typeface="+mn-lt"/>
              <a:ea typeface="+mn-ea"/>
              <a:cs typeface="+mn-cs"/>
            </a:rPr>
            <a:t>前年度から大幅に増加しているが、小学校の長寿命化改修工事によるものである。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労働費</a:t>
          </a:r>
          <a:r>
            <a:rPr kumimoji="1" lang="ja-JP" altLang="en-US" sz="1100">
              <a:solidFill>
                <a:schemeClr val="dk1"/>
              </a:solidFill>
              <a:effectLst/>
              <a:latin typeface="+mn-lt"/>
              <a:ea typeface="+mn-ea"/>
              <a:cs typeface="+mn-cs"/>
            </a:rPr>
            <a:t>は、市営駐輪場の長寿命化改修事業により前年度よりも大幅に増額となっている。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上記</a:t>
          </a:r>
          <a:r>
            <a:rPr kumimoji="1" lang="ja-JP" altLang="ja-JP" sz="1100">
              <a:solidFill>
                <a:schemeClr val="dk1"/>
              </a:solidFill>
              <a:effectLst/>
              <a:latin typeface="+mn-lt"/>
              <a:ea typeface="+mn-ea"/>
              <a:cs typeface="+mn-cs"/>
            </a:rPr>
            <a:t>以外の目的別歳出については、類似団体平均を下回っており、今後も効率的な行政運営に取り組むことで、財政の健全化と住民サービス向上の両立に努める。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行財政改革の推進や歳出予算の執行抑制による余剰金については、合併特例期間終了後を見据えて積極的に財政調整基金に積立</a:t>
          </a:r>
          <a:r>
            <a:rPr kumimoji="1" lang="ja-JP" altLang="en-US" sz="1100">
              <a:solidFill>
                <a:schemeClr val="dk1"/>
              </a:solidFill>
              <a:effectLst/>
              <a:latin typeface="+mn-lt"/>
              <a:ea typeface="+mn-ea"/>
              <a:cs typeface="+mn-cs"/>
            </a:rPr>
            <a:t>を行って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同規模の団体と比較して地方債現在高が大きいものの、財政調整基金残高の増加が将来負担比率を引き下げる要因となっており、今後も長期的な観点から健全な財政運営を継続する必要がある。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年度以降、全会計で黒字となっており、連結実質赤字比率は算定されていない。平成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年度は、一般会計の黒字額は標準財政規模比で</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以上で推移している。これは、歳出を抑制している一方で、市税収入が堅調に推移していることが要因である。平成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年度については、豪雪対応</a:t>
          </a:r>
          <a:r>
            <a:rPr kumimoji="1" lang="ja-JP" altLang="en-US" sz="1100">
              <a:solidFill>
                <a:schemeClr val="dk1"/>
              </a:solidFill>
              <a:effectLst/>
              <a:latin typeface="+mn-lt"/>
              <a:ea typeface="+mn-ea"/>
              <a:cs typeface="+mn-cs"/>
            </a:rPr>
            <a:t>の特殊要因により</a:t>
          </a:r>
          <a:r>
            <a:rPr kumimoji="1" lang="ja-JP" altLang="ja-JP" sz="1100">
              <a:solidFill>
                <a:schemeClr val="dk1"/>
              </a:solidFill>
              <a:effectLst/>
              <a:latin typeface="+mn-lt"/>
              <a:ea typeface="+mn-ea"/>
              <a:cs typeface="+mn-cs"/>
            </a:rPr>
            <a:t>黒字額は減少し</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年度は従来ベースに復調した。</a:t>
          </a:r>
          <a:r>
            <a:rPr kumimoji="1" lang="ja-JP" altLang="ja-JP" sz="1100">
              <a:solidFill>
                <a:schemeClr val="dk1"/>
              </a:solidFill>
              <a:effectLst/>
              <a:latin typeface="+mn-lt"/>
              <a:ea typeface="+mn-ea"/>
              <a:cs typeface="+mn-cs"/>
            </a:rPr>
            <a:t>将来的に扶助費等の義務的経費が増加することに備えて、今後も歳出予算規模を抑制し健全な財政運営を継続していく。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16433185</v>
      </c>
      <c r="BO4" s="430"/>
      <c r="BP4" s="430"/>
      <c r="BQ4" s="430"/>
      <c r="BR4" s="430"/>
      <c r="BS4" s="430"/>
      <c r="BT4" s="430"/>
      <c r="BU4" s="431"/>
      <c r="BV4" s="429">
        <v>16107914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v>
      </c>
      <c r="CU4" s="436"/>
      <c r="CV4" s="436"/>
      <c r="CW4" s="436"/>
      <c r="CX4" s="436"/>
      <c r="CY4" s="436"/>
      <c r="CZ4" s="436"/>
      <c r="DA4" s="437"/>
      <c r="DB4" s="435">
        <v>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15891558</v>
      </c>
      <c r="BO5" s="467"/>
      <c r="BP5" s="467"/>
      <c r="BQ5" s="467"/>
      <c r="BR5" s="467"/>
      <c r="BS5" s="467"/>
      <c r="BT5" s="467"/>
      <c r="BU5" s="468"/>
      <c r="BV5" s="466">
        <v>15780615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92.5</v>
      </c>
      <c r="CU5" s="464"/>
      <c r="CV5" s="464"/>
      <c r="CW5" s="464"/>
      <c r="CX5" s="464"/>
      <c r="CY5" s="464"/>
      <c r="CZ5" s="464"/>
      <c r="DA5" s="465"/>
      <c r="DB5" s="463">
        <v>90.6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541627</v>
      </c>
      <c r="BO6" s="467"/>
      <c r="BP6" s="467"/>
      <c r="BQ6" s="467"/>
      <c r="BR6" s="467"/>
      <c r="BS6" s="467"/>
      <c r="BT6" s="467"/>
      <c r="BU6" s="468"/>
      <c r="BV6" s="466">
        <v>327299</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97.1</v>
      </c>
      <c r="CU6" s="504"/>
      <c r="CV6" s="504"/>
      <c r="CW6" s="504"/>
      <c r="CX6" s="504"/>
      <c r="CY6" s="504"/>
      <c r="CZ6" s="504"/>
      <c r="DA6" s="505"/>
      <c r="DB6" s="503">
        <v>95.3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29788</v>
      </c>
      <c r="BO7" s="467"/>
      <c r="BP7" s="467"/>
      <c r="BQ7" s="467"/>
      <c r="BR7" s="467"/>
      <c r="BS7" s="467"/>
      <c r="BT7" s="467"/>
      <c r="BU7" s="468"/>
      <c r="BV7" s="466">
        <v>10147</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10217044</v>
      </c>
      <c r="CU7" s="467"/>
      <c r="CV7" s="467"/>
      <c r="CW7" s="467"/>
      <c r="CX7" s="467"/>
      <c r="CY7" s="467"/>
      <c r="CZ7" s="467"/>
      <c r="DA7" s="468"/>
      <c r="DB7" s="466">
        <v>10407057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106</v>
      </c>
      <c r="AV8" s="499"/>
      <c r="AW8" s="499"/>
      <c r="AX8" s="499"/>
      <c r="AY8" s="500" t="s">
        <v>110</v>
      </c>
      <c r="AZ8" s="501"/>
      <c r="BA8" s="501"/>
      <c r="BB8" s="501"/>
      <c r="BC8" s="501"/>
      <c r="BD8" s="501"/>
      <c r="BE8" s="501"/>
      <c r="BF8" s="501"/>
      <c r="BG8" s="501"/>
      <c r="BH8" s="501"/>
      <c r="BI8" s="501"/>
      <c r="BJ8" s="501"/>
      <c r="BK8" s="501"/>
      <c r="BL8" s="501"/>
      <c r="BM8" s="502"/>
      <c r="BN8" s="466">
        <v>511839</v>
      </c>
      <c r="BO8" s="467"/>
      <c r="BP8" s="467"/>
      <c r="BQ8" s="467"/>
      <c r="BR8" s="467"/>
      <c r="BS8" s="467"/>
      <c r="BT8" s="467"/>
      <c r="BU8" s="468"/>
      <c r="BV8" s="466">
        <v>317152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0.42</v>
      </c>
      <c r="CU8" s="507"/>
      <c r="CV8" s="507"/>
      <c r="CW8" s="507"/>
      <c r="CX8" s="507"/>
      <c r="CY8" s="507"/>
      <c r="CZ8" s="507"/>
      <c r="DA8" s="508"/>
      <c r="DB8" s="506">
        <v>0.42</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34219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106</v>
      </c>
      <c r="AV9" s="499"/>
      <c r="AW9" s="499"/>
      <c r="AX9" s="499"/>
      <c r="AY9" s="500" t="s">
        <v>116</v>
      </c>
      <c r="AZ9" s="501"/>
      <c r="BA9" s="501"/>
      <c r="BB9" s="501"/>
      <c r="BC9" s="501"/>
      <c r="BD9" s="501"/>
      <c r="BE9" s="501"/>
      <c r="BF9" s="501"/>
      <c r="BG9" s="501"/>
      <c r="BH9" s="501"/>
      <c r="BI9" s="501"/>
      <c r="BJ9" s="501"/>
      <c r="BK9" s="501"/>
      <c r="BL9" s="501"/>
      <c r="BM9" s="502"/>
      <c r="BN9" s="466">
        <v>194687</v>
      </c>
      <c r="BO9" s="467"/>
      <c r="BP9" s="467"/>
      <c r="BQ9" s="467"/>
      <c r="BR9" s="467"/>
      <c r="BS9" s="467"/>
      <c r="BT9" s="467"/>
      <c r="BU9" s="468"/>
      <c r="BV9" s="466">
        <v>-394492</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23.5</v>
      </c>
      <c r="CU9" s="464"/>
      <c r="CV9" s="464"/>
      <c r="CW9" s="464"/>
      <c r="CX9" s="464"/>
      <c r="CY9" s="464"/>
      <c r="CZ9" s="464"/>
      <c r="DA9" s="465"/>
      <c r="DB9" s="463">
        <v>22.7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34651</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48868</v>
      </c>
      <c r="BO10" s="467"/>
      <c r="BP10" s="467"/>
      <c r="BQ10" s="467"/>
      <c r="BR10" s="467"/>
      <c r="BS10" s="467"/>
      <c r="BT10" s="467"/>
      <c r="BU10" s="468"/>
      <c r="BV10" s="466">
        <v>82720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35418</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200460</v>
      </c>
      <c r="BO12" s="467"/>
      <c r="BP12" s="467"/>
      <c r="BQ12" s="467"/>
      <c r="BR12" s="467"/>
      <c r="BS12" s="467"/>
      <c r="BT12" s="467"/>
      <c r="BU12" s="468"/>
      <c r="BV12" s="466">
        <v>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35098</v>
      </c>
      <c r="S13" s="548"/>
      <c r="T13" s="548"/>
      <c r="U13" s="548"/>
      <c r="V13" s="549"/>
      <c r="W13" s="482" t="s">
        <v>142</v>
      </c>
      <c r="X13" s="483"/>
      <c r="Y13" s="483"/>
      <c r="Z13" s="483"/>
      <c r="AA13" s="483"/>
      <c r="AB13" s="473"/>
      <c r="AC13" s="517">
        <v>449</v>
      </c>
      <c r="AD13" s="518"/>
      <c r="AE13" s="518"/>
      <c r="AF13" s="518"/>
      <c r="AG13" s="557"/>
      <c r="AH13" s="517">
        <v>405</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43095</v>
      </c>
      <c r="BO13" s="467"/>
      <c r="BP13" s="467"/>
      <c r="BQ13" s="467"/>
      <c r="BR13" s="467"/>
      <c r="BS13" s="467"/>
      <c r="BT13" s="467"/>
      <c r="BU13" s="468"/>
      <c r="BV13" s="466">
        <v>-311772</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11.5</v>
      </c>
      <c r="CU13" s="464"/>
      <c r="CV13" s="464"/>
      <c r="CW13" s="464"/>
      <c r="CX13" s="464"/>
      <c r="CY13" s="464"/>
      <c r="CZ13" s="464"/>
      <c r="DA13" s="465"/>
      <c r="DB13" s="463">
        <v>10.8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35184</v>
      </c>
      <c r="S14" s="548"/>
      <c r="T14" s="548"/>
      <c r="U14" s="548"/>
      <c r="V14" s="549"/>
      <c r="W14" s="456"/>
      <c r="X14" s="457"/>
      <c r="Y14" s="457"/>
      <c r="Z14" s="457"/>
      <c r="AA14" s="457"/>
      <c r="AB14" s="446"/>
      <c r="AC14" s="550">
        <v>2.6</v>
      </c>
      <c r="AD14" s="551"/>
      <c r="AE14" s="551"/>
      <c r="AF14" s="551"/>
      <c r="AG14" s="552"/>
      <c r="AH14" s="550">
        <v>2.4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v>23.1</v>
      </c>
      <c r="CU14" s="562"/>
      <c r="CV14" s="562"/>
      <c r="CW14" s="562"/>
      <c r="CX14" s="562"/>
      <c r="CY14" s="562"/>
      <c r="CZ14" s="562"/>
      <c r="DA14" s="563"/>
      <c r="DB14" s="561">
        <v>22.5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141</v>
      </c>
      <c r="N15" s="555"/>
      <c r="O15" s="555"/>
      <c r="P15" s="555"/>
      <c r="Q15" s="556"/>
      <c r="R15" s="547">
        <v>34894</v>
      </c>
      <c r="S15" s="548"/>
      <c r="T15" s="548"/>
      <c r="U15" s="548"/>
      <c r="V15" s="549"/>
      <c r="W15" s="482" t="s">
        <v>149</v>
      </c>
      <c r="X15" s="483"/>
      <c r="Y15" s="483"/>
      <c r="Z15" s="483"/>
      <c r="AA15" s="483"/>
      <c r="AB15" s="473"/>
      <c r="AC15" s="517">
        <v>6503</v>
      </c>
      <c r="AD15" s="518"/>
      <c r="AE15" s="518"/>
      <c r="AF15" s="518"/>
      <c r="AG15" s="557"/>
      <c r="AH15" s="517">
        <v>6419</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3644182</v>
      </c>
      <c r="BO15" s="430"/>
      <c r="BP15" s="430"/>
      <c r="BQ15" s="430"/>
      <c r="BR15" s="430"/>
      <c r="BS15" s="430"/>
      <c r="BT15" s="430"/>
      <c r="BU15" s="431"/>
      <c r="BV15" s="429">
        <v>3634280</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37.6</v>
      </c>
      <c r="AD16" s="551"/>
      <c r="AE16" s="551"/>
      <c r="AF16" s="551"/>
      <c r="AG16" s="552"/>
      <c r="AH16" s="550">
        <v>37.9</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8665618</v>
      </c>
      <c r="BO16" s="467"/>
      <c r="BP16" s="467"/>
      <c r="BQ16" s="467"/>
      <c r="BR16" s="467"/>
      <c r="BS16" s="467"/>
      <c r="BT16" s="467"/>
      <c r="BU16" s="468"/>
      <c r="BV16" s="466">
        <v>8723495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10357</v>
      </c>
      <c r="AD17" s="518"/>
      <c r="AE17" s="518"/>
      <c r="AF17" s="518"/>
      <c r="AG17" s="557"/>
      <c r="AH17" s="517">
        <v>10097</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4602155</v>
      </c>
      <c r="BO17" s="467"/>
      <c r="BP17" s="467"/>
      <c r="BQ17" s="467"/>
      <c r="BR17" s="467"/>
      <c r="BS17" s="467"/>
      <c r="BT17" s="467"/>
      <c r="BU17" s="468"/>
      <c r="BV17" s="466">
        <v>4592750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64.44</v>
      </c>
      <c r="M18" s="579"/>
      <c r="N18" s="579"/>
      <c r="O18" s="579"/>
      <c r="P18" s="579"/>
      <c r="Q18" s="579"/>
      <c r="R18" s="580"/>
      <c r="S18" s="580"/>
      <c r="T18" s="580"/>
      <c r="U18" s="580"/>
      <c r="V18" s="581"/>
      <c r="W18" s="484"/>
      <c r="X18" s="485"/>
      <c r="Y18" s="485"/>
      <c r="Z18" s="485"/>
      <c r="AA18" s="485"/>
      <c r="AB18" s="476"/>
      <c r="AC18" s="582">
        <v>59.8</v>
      </c>
      <c r="AD18" s="583"/>
      <c r="AE18" s="583"/>
      <c r="AF18" s="583"/>
      <c r="AG18" s="584"/>
      <c r="AH18" s="582">
        <v>59.7</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9643983</v>
      </c>
      <c r="BO18" s="467"/>
      <c r="BP18" s="467"/>
      <c r="BQ18" s="467"/>
      <c r="BR18" s="467"/>
      <c r="BS18" s="467"/>
      <c r="BT18" s="467"/>
      <c r="BU18" s="468"/>
      <c r="BV18" s="466">
        <v>9555123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531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11829362</v>
      </c>
      <c r="BO19" s="467"/>
      <c r="BP19" s="467"/>
      <c r="BQ19" s="467"/>
      <c r="BR19" s="467"/>
      <c r="BS19" s="467"/>
      <c r="BT19" s="467"/>
      <c r="BU19" s="468"/>
      <c r="BV19" s="466">
        <v>11846835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11604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23932677</v>
      </c>
      <c r="BO23" s="467"/>
      <c r="BP23" s="467"/>
      <c r="BQ23" s="467"/>
      <c r="BR23" s="467"/>
      <c r="BS23" s="467"/>
      <c r="BT23" s="467"/>
      <c r="BU23" s="468"/>
      <c r="BV23" s="466">
        <v>24991277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8800</v>
      </c>
      <c r="R24" s="518"/>
      <c r="S24" s="518"/>
      <c r="T24" s="518"/>
      <c r="U24" s="518"/>
      <c r="V24" s="557"/>
      <c r="W24" s="616"/>
      <c r="X24" s="604"/>
      <c r="Y24" s="605"/>
      <c r="Z24" s="516" t="s">
        <v>173</v>
      </c>
      <c r="AA24" s="496"/>
      <c r="AB24" s="496"/>
      <c r="AC24" s="496"/>
      <c r="AD24" s="496"/>
      <c r="AE24" s="496"/>
      <c r="AF24" s="496"/>
      <c r="AG24" s="497"/>
      <c r="AH24" s="517">
        <v>326</v>
      </c>
      <c r="AI24" s="518"/>
      <c r="AJ24" s="518"/>
      <c r="AK24" s="518"/>
      <c r="AL24" s="557"/>
      <c r="AM24" s="517">
        <v>919320</v>
      </c>
      <c r="AN24" s="518"/>
      <c r="AO24" s="518"/>
      <c r="AP24" s="518"/>
      <c r="AQ24" s="518"/>
      <c r="AR24" s="557"/>
      <c r="AS24" s="517">
        <v>2820</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11913264</v>
      </c>
      <c r="BO24" s="467"/>
      <c r="BP24" s="467"/>
      <c r="BQ24" s="467"/>
      <c r="BR24" s="467"/>
      <c r="BS24" s="467"/>
      <c r="BT24" s="467"/>
      <c r="BU24" s="468"/>
      <c r="BV24" s="466">
        <v>12095672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7000</v>
      </c>
      <c r="R25" s="518"/>
      <c r="S25" s="518"/>
      <c r="T25" s="518"/>
      <c r="U25" s="518"/>
      <c r="V25" s="557"/>
      <c r="W25" s="616"/>
      <c r="X25" s="604"/>
      <c r="Y25" s="605"/>
      <c r="Z25" s="516" t="s">
        <v>176</v>
      </c>
      <c r="AA25" s="496"/>
      <c r="AB25" s="496"/>
      <c r="AC25" s="496"/>
      <c r="AD25" s="496"/>
      <c r="AE25" s="496"/>
      <c r="AF25" s="496"/>
      <c r="AG25" s="497"/>
      <c r="AH25" s="517">
        <v>57</v>
      </c>
      <c r="AI25" s="518"/>
      <c r="AJ25" s="518"/>
      <c r="AK25" s="518"/>
      <c r="AL25" s="557"/>
      <c r="AM25" s="517">
        <v>149454</v>
      </c>
      <c r="AN25" s="518"/>
      <c r="AO25" s="518"/>
      <c r="AP25" s="518"/>
      <c r="AQ25" s="518"/>
      <c r="AR25" s="557"/>
      <c r="AS25" s="517">
        <v>2622</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1312341</v>
      </c>
      <c r="BO25" s="430"/>
      <c r="BP25" s="430"/>
      <c r="BQ25" s="430"/>
      <c r="BR25" s="430"/>
      <c r="BS25" s="430"/>
      <c r="BT25" s="430"/>
      <c r="BU25" s="431"/>
      <c r="BV25" s="429">
        <v>1311297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6400</v>
      </c>
      <c r="R26" s="518"/>
      <c r="S26" s="518"/>
      <c r="T26" s="518"/>
      <c r="U26" s="518"/>
      <c r="V26" s="557"/>
      <c r="W26" s="616"/>
      <c r="X26" s="604"/>
      <c r="Y26" s="605"/>
      <c r="Z26" s="516" t="s">
        <v>179</v>
      </c>
      <c r="AA26" s="626"/>
      <c r="AB26" s="626"/>
      <c r="AC26" s="626"/>
      <c r="AD26" s="626"/>
      <c r="AE26" s="626"/>
      <c r="AF26" s="626"/>
      <c r="AG26" s="627"/>
      <c r="AH26" s="517">
        <v>4</v>
      </c>
      <c r="AI26" s="518"/>
      <c r="AJ26" s="518"/>
      <c r="AK26" s="518"/>
      <c r="AL26" s="557"/>
      <c r="AM26" s="517">
        <v>10176</v>
      </c>
      <c r="AN26" s="518"/>
      <c r="AO26" s="518"/>
      <c r="AP26" s="518"/>
      <c r="AQ26" s="518"/>
      <c r="AR26" s="557"/>
      <c r="AS26" s="517">
        <v>2544</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4400</v>
      </c>
      <c r="R27" s="518"/>
      <c r="S27" s="518"/>
      <c r="T27" s="518"/>
      <c r="U27" s="518"/>
      <c r="V27" s="557"/>
      <c r="W27" s="616"/>
      <c r="X27" s="604"/>
      <c r="Y27" s="605"/>
      <c r="Z27" s="516" t="s">
        <v>182</v>
      </c>
      <c r="AA27" s="496"/>
      <c r="AB27" s="496"/>
      <c r="AC27" s="496"/>
      <c r="AD27" s="496"/>
      <c r="AE27" s="496"/>
      <c r="AF27" s="496"/>
      <c r="AG27" s="497"/>
      <c r="AH27" s="517">
        <v>1</v>
      </c>
      <c r="AI27" s="518"/>
      <c r="AJ27" s="518"/>
      <c r="AK27" s="518"/>
      <c r="AL27" s="557"/>
      <c r="AM27" s="517" t="s">
        <v>183</v>
      </c>
      <c r="AN27" s="518"/>
      <c r="AO27" s="518"/>
      <c r="AP27" s="518"/>
      <c r="AQ27" s="518"/>
      <c r="AR27" s="557"/>
      <c r="AS27" s="517" t="s">
        <v>184</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145317</v>
      </c>
      <c r="BO27" s="640"/>
      <c r="BP27" s="640"/>
      <c r="BQ27" s="640"/>
      <c r="BR27" s="640"/>
      <c r="BS27" s="640"/>
      <c r="BT27" s="640"/>
      <c r="BU27" s="641"/>
      <c r="BV27" s="639">
        <v>145170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3750</v>
      </c>
      <c r="R28" s="518"/>
      <c r="S28" s="518"/>
      <c r="T28" s="518"/>
      <c r="U28" s="518"/>
      <c r="V28" s="557"/>
      <c r="W28" s="616"/>
      <c r="X28" s="604"/>
      <c r="Y28" s="605"/>
      <c r="Z28" s="516" t="s">
        <v>187</v>
      </c>
      <c r="AA28" s="496"/>
      <c r="AB28" s="496"/>
      <c r="AC28" s="496"/>
      <c r="AD28" s="496"/>
      <c r="AE28" s="496"/>
      <c r="AF28" s="496"/>
      <c r="AG28" s="497"/>
      <c r="AH28" s="517" t="s">
        <v>139</v>
      </c>
      <c r="AI28" s="518"/>
      <c r="AJ28" s="518"/>
      <c r="AK28" s="518"/>
      <c r="AL28" s="557"/>
      <c r="AM28" s="517" t="s">
        <v>139</v>
      </c>
      <c r="AN28" s="518"/>
      <c r="AO28" s="518"/>
      <c r="AP28" s="518"/>
      <c r="AQ28" s="518"/>
      <c r="AR28" s="557"/>
      <c r="AS28" s="517" t="s">
        <v>139</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6611174</v>
      </c>
      <c r="BO28" s="430"/>
      <c r="BP28" s="430"/>
      <c r="BQ28" s="430"/>
      <c r="BR28" s="430"/>
      <c r="BS28" s="430"/>
      <c r="BT28" s="430"/>
      <c r="BU28" s="431"/>
      <c r="BV28" s="429">
        <v>6622766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189</v>
      </c>
      <c r="F29" s="496"/>
      <c r="G29" s="496"/>
      <c r="H29" s="496"/>
      <c r="I29" s="496"/>
      <c r="J29" s="496"/>
      <c r="K29" s="497"/>
      <c r="L29" s="517">
        <v>13</v>
      </c>
      <c r="M29" s="518"/>
      <c r="N29" s="518"/>
      <c r="O29" s="518"/>
      <c r="P29" s="557"/>
      <c r="Q29" s="517">
        <v>3550</v>
      </c>
      <c r="R29" s="518"/>
      <c r="S29" s="518"/>
      <c r="T29" s="518"/>
      <c r="U29" s="518"/>
      <c r="V29" s="557"/>
      <c r="W29" s="617"/>
      <c r="X29" s="618"/>
      <c r="Y29" s="619"/>
      <c r="Z29" s="516" t="s">
        <v>190</v>
      </c>
      <c r="AA29" s="496"/>
      <c r="AB29" s="496"/>
      <c r="AC29" s="496"/>
      <c r="AD29" s="496"/>
      <c r="AE29" s="496"/>
      <c r="AF29" s="496"/>
      <c r="AG29" s="497"/>
      <c r="AH29" s="517">
        <v>327</v>
      </c>
      <c r="AI29" s="518"/>
      <c r="AJ29" s="518"/>
      <c r="AK29" s="518"/>
      <c r="AL29" s="557"/>
      <c r="AM29" s="517">
        <v>923222</v>
      </c>
      <c r="AN29" s="518"/>
      <c r="AO29" s="518"/>
      <c r="AP29" s="518"/>
      <c r="AQ29" s="518"/>
      <c r="AR29" s="557"/>
      <c r="AS29" s="517">
        <v>2823</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101956</v>
      </c>
      <c r="BO29" s="467"/>
      <c r="BP29" s="467"/>
      <c r="BQ29" s="467"/>
      <c r="BR29" s="467"/>
      <c r="BS29" s="467"/>
      <c r="BT29" s="467"/>
      <c r="BU29" s="468"/>
      <c r="BV29" s="466">
        <v>101226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92.8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2000279</v>
      </c>
      <c r="BO30" s="640"/>
      <c r="BP30" s="640"/>
      <c r="BQ30" s="640"/>
      <c r="BR30" s="640"/>
      <c r="BS30" s="640"/>
      <c r="BT30" s="640"/>
      <c r="BU30" s="641"/>
      <c r="BV30" s="639">
        <v>2114089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199</v>
      </c>
      <c r="D33" s="490"/>
      <c r="E33" s="455" t="s">
        <v>200</v>
      </c>
      <c r="F33" s="455"/>
      <c r="G33" s="455"/>
      <c r="H33" s="455"/>
      <c r="I33" s="455"/>
      <c r="J33" s="455"/>
      <c r="K33" s="455"/>
      <c r="L33" s="455"/>
      <c r="M33" s="455"/>
      <c r="N33" s="455"/>
      <c r="O33" s="455"/>
      <c r="P33" s="455"/>
      <c r="Q33" s="455"/>
      <c r="R33" s="455"/>
      <c r="S33" s="455"/>
      <c r="T33" s="215"/>
      <c r="U33" s="490" t="s">
        <v>201</v>
      </c>
      <c r="V33" s="490"/>
      <c r="W33" s="455" t="s">
        <v>202</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199</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かほく市国民健康保険特別会計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IF('各会計、関係団体の財政状況及び健全化判断比率'!B31="","",'各会計、関係団体の財政状況及び健全化判断比率'!B31)</f>
        <v>かほく市水道事業会計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河北郡市広域事務組合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かほく市土地開発公社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かほく市営バス事業特別会計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かほく市後期高齢者医療特別会計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IF('各会計、関係団体の財政状況及び健全化判断比率'!B32="","",'各会計、関係団体の財政状況及び健全化判断比率'!B32)</f>
        <v>かほく市下水道事業会計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石川県市町村職員退職手当組合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かほく市公共施設管理公社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かほく市墓地特別会計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かほく市介護保険特別会計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石川県市町村消防団員等公務災害補償等組合</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株式会社高松レストハウス</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かほく市ケーブルテレビ事業特別会計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石川県後期高齢者医療連合会（一般会計）</v>
      </c>
      <c r="BZ37" s="653"/>
      <c r="CA37" s="653"/>
      <c r="CB37" s="653"/>
      <c r="CC37" s="653"/>
      <c r="CD37" s="653"/>
      <c r="CE37" s="653"/>
      <c r="CF37" s="653"/>
      <c r="CG37" s="653"/>
      <c r="CH37" s="653"/>
      <c r="CI37" s="653"/>
      <c r="CJ37" s="653"/>
      <c r="CK37" s="653"/>
      <c r="CL37" s="653"/>
      <c r="CM37" s="653"/>
      <c r="CN37" s="213"/>
      <c r="CO37" s="652">
        <f t="shared" si="3"/>
        <v>19</v>
      </c>
      <c r="CP37" s="652"/>
      <c r="CQ37" s="653" t="str">
        <f>IF('各会計、関係団体の財政状況及び健全化判断比率'!BS10="","",'各会計、関係団体の財政状況及び健全化判断比率'!BS10)</f>
        <v>社会福祉法人相生会</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〇</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石川県後期高齢者医療連合会（後期高齢者医療特別会計）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石川県市町村消防賞じゅつ金組合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vwH9A8fnsNxMYa3l1IaqwBa7xZnMlyDgfYDjEPlKsaf9CyHVlvSHGfd45NpqmUt9aepYEYZ5aO2JbnW0jVRw==" saltValue="OWDCKu7lGkk6Zg3pR2Ye6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4" t="s">
        <v>560</v>
      </c>
      <c r="D34" s="1244"/>
      <c r="E34" s="1245"/>
      <c r="F34" s="32">
        <v>6.92</v>
      </c>
      <c r="G34" s="33">
        <v>7.23</v>
      </c>
      <c r="H34" s="33">
        <v>8.31</v>
      </c>
      <c r="I34" s="33">
        <v>9.2200000000000006</v>
      </c>
      <c r="J34" s="34">
        <v>9.74</v>
      </c>
      <c r="K34" s="22"/>
      <c r="L34" s="22"/>
      <c r="M34" s="22"/>
      <c r="N34" s="22"/>
      <c r="O34" s="22"/>
      <c r="P34" s="22"/>
    </row>
    <row r="35" spans="1:16" ht="39" customHeight="1" x14ac:dyDescent="0.15">
      <c r="A35" s="22"/>
      <c r="B35" s="35"/>
      <c r="C35" s="1238" t="s">
        <v>561</v>
      </c>
      <c r="D35" s="1239"/>
      <c r="E35" s="1240"/>
      <c r="F35" s="36">
        <v>8.31</v>
      </c>
      <c r="G35" s="37">
        <v>8.31</v>
      </c>
      <c r="H35" s="37">
        <v>6.49</v>
      </c>
      <c r="I35" s="37">
        <v>2.67</v>
      </c>
      <c r="J35" s="38">
        <v>4.58</v>
      </c>
      <c r="K35" s="22"/>
      <c r="L35" s="22"/>
      <c r="M35" s="22"/>
      <c r="N35" s="22"/>
      <c r="O35" s="22"/>
      <c r="P35" s="22"/>
    </row>
    <row r="36" spans="1:16" ht="39" customHeight="1" x14ac:dyDescent="0.15">
      <c r="A36" s="22"/>
      <c r="B36" s="35"/>
      <c r="C36" s="1238" t="s">
        <v>562</v>
      </c>
      <c r="D36" s="1239"/>
      <c r="E36" s="1240"/>
      <c r="F36" s="36">
        <v>1.34</v>
      </c>
      <c r="G36" s="37">
        <v>1.34</v>
      </c>
      <c r="H36" s="37">
        <v>1.6</v>
      </c>
      <c r="I36" s="37">
        <v>2</v>
      </c>
      <c r="J36" s="38">
        <v>3</v>
      </c>
      <c r="K36" s="22"/>
      <c r="L36" s="22"/>
      <c r="M36" s="22"/>
      <c r="N36" s="22"/>
      <c r="O36" s="22"/>
      <c r="P36" s="22"/>
    </row>
    <row r="37" spans="1:16" ht="39" customHeight="1" x14ac:dyDescent="0.15">
      <c r="A37" s="22"/>
      <c r="B37" s="35"/>
      <c r="C37" s="1238" t="s">
        <v>563</v>
      </c>
      <c r="D37" s="1239"/>
      <c r="E37" s="1240"/>
      <c r="F37" s="36">
        <v>0.53</v>
      </c>
      <c r="G37" s="37">
        <v>0.68</v>
      </c>
      <c r="H37" s="37">
        <v>0.72</v>
      </c>
      <c r="I37" s="37">
        <v>0.74</v>
      </c>
      <c r="J37" s="38">
        <v>0.61</v>
      </c>
      <c r="K37" s="22"/>
      <c r="L37" s="22"/>
      <c r="M37" s="22"/>
      <c r="N37" s="22"/>
      <c r="O37" s="22"/>
      <c r="P37" s="22"/>
    </row>
    <row r="38" spans="1:16" ht="39" customHeight="1" x14ac:dyDescent="0.15">
      <c r="A38" s="22"/>
      <c r="B38" s="35"/>
      <c r="C38" s="1238" t="s">
        <v>564</v>
      </c>
      <c r="D38" s="1239"/>
      <c r="E38" s="1240"/>
      <c r="F38" s="36">
        <v>1.56</v>
      </c>
      <c r="G38" s="37">
        <v>0.28999999999999998</v>
      </c>
      <c r="H38" s="37">
        <v>0.61</v>
      </c>
      <c r="I38" s="37">
        <v>1.68</v>
      </c>
      <c r="J38" s="38">
        <v>0.53</v>
      </c>
      <c r="K38" s="22"/>
      <c r="L38" s="22"/>
      <c r="M38" s="22"/>
      <c r="N38" s="22"/>
      <c r="O38" s="22"/>
      <c r="P38" s="22"/>
    </row>
    <row r="39" spans="1:16" ht="39" customHeight="1" x14ac:dyDescent="0.15">
      <c r="A39" s="22"/>
      <c r="B39" s="35"/>
      <c r="C39" s="1238" t="s">
        <v>565</v>
      </c>
      <c r="D39" s="1239"/>
      <c r="E39" s="1240"/>
      <c r="F39" s="36">
        <v>0.2</v>
      </c>
      <c r="G39" s="37">
        <v>0.24</v>
      </c>
      <c r="H39" s="37">
        <v>0.28999999999999998</v>
      </c>
      <c r="I39" s="37">
        <v>0.34</v>
      </c>
      <c r="J39" s="38">
        <v>0.39</v>
      </c>
      <c r="K39" s="22"/>
      <c r="L39" s="22"/>
      <c r="M39" s="22"/>
      <c r="N39" s="22"/>
      <c r="O39" s="22"/>
      <c r="P39" s="22"/>
    </row>
    <row r="40" spans="1:16" ht="39" customHeight="1" x14ac:dyDescent="0.15">
      <c r="A40" s="22"/>
      <c r="B40" s="35"/>
      <c r="C40" s="1238" t="s">
        <v>566</v>
      </c>
      <c r="D40" s="1239"/>
      <c r="E40" s="1240"/>
      <c r="F40" s="36">
        <v>0</v>
      </c>
      <c r="G40" s="37">
        <v>0</v>
      </c>
      <c r="H40" s="37">
        <v>0.02</v>
      </c>
      <c r="I40" s="37">
        <v>0.02</v>
      </c>
      <c r="J40" s="38">
        <v>0.02</v>
      </c>
      <c r="K40" s="22"/>
      <c r="L40" s="22"/>
      <c r="M40" s="22"/>
      <c r="N40" s="22"/>
      <c r="O40" s="22"/>
      <c r="P40" s="22"/>
    </row>
    <row r="41" spans="1:16" ht="39" customHeight="1" x14ac:dyDescent="0.15">
      <c r="A41" s="22"/>
      <c r="B41" s="35"/>
      <c r="C41" s="1238" t="s">
        <v>567</v>
      </c>
      <c r="D41" s="1239"/>
      <c r="E41" s="1240"/>
      <c r="F41" s="36">
        <v>0.03</v>
      </c>
      <c r="G41" s="37">
        <v>0</v>
      </c>
      <c r="H41" s="37">
        <v>0</v>
      </c>
      <c r="I41" s="37">
        <v>0</v>
      </c>
      <c r="J41" s="38">
        <v>0</v>
      </c>
      <c r="K41" s="22"/>
      <c r="L41" s="22"/>
      <c r="M41" s="22"/>
      <c r="N41" s="22"/>
      <c r="O41" s="22"/>
      <c r="P41" s="22"/>
    </row>
    <row r="42" spans="1:16" ht="39" customHeight="1" x14ac:dyDescent="0.15">
      <c r="A42" s="22"/>
      <c r="B42" s="39"/>
      <c r="C42" s="1238" t="s">
        <v>568</v>
      </c>
      <c r="D42" s="1239"/>
      <c r="E42" s="1240"/>
      <c r="F42" s="36" t="s">
        <v>511</v>
      </c>
      <c r="G42" s="37" t="s">
        <v>511</v>
      </c>
      <c r="H42" s="37" t="s">
        <v>511</v>
      </c>
      <c r="I42" s="37" t="s">
        <v>511</v>
      </c>
      <c r="J42" s="38" t="s">
        <v>511</v>
      </c>
      <c r="K42" s="22"/>
      <c r="L42" s="22"/>
      <c r="M42" s="22"/>
      <c r="N42" s="22"/>
      <c r="O42" s="22"/>
      <c r="P42" s="22"/>
    </row>
    <row r="43" spans="1:16" ht="39" customHeight="1" thickBot="1" x14ac:dyDescent="0.2">
      <c r="A43" s="22"/>
      <c r="B43" s="40"/>
      <c r="C43" s="1241" t="s">
        <v>569</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2KMJgZ3fCO8NU5RYJ/t5qq6CSOF7RfpLrR0ZNtr22y5oACd3UpSoWLxFOBHK+gOKAlMN/PWa6O1CqnEqMnlrA==" saltValue="8s9nOP+z1f0ejUG0zC/W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2346</v>
      </c>
      <c r="L45" s="60">
        <v>2539</v>
      </c>
      <c r="M45" s="60">
        <v>2730</v>
      </c>
      <c r="N45" s="60">
        <v>2754</v>
      </c>
      <c r="O45" s="61">
        <v>2834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15">
      <c r="A48" s="48"/>
      <c r="B48" s="1248"/>
      <c r="C48" s="1249"/>
      <c r="D48" s="62"/>
      <c r="E48" s="1254" t="s">
        <v>15</v>
      </c>
      <c r="F48" s="1254"/>
      <c r="G48" s="1254"/>
      <c r="H48" s="1254"/>
      <c r="I48" s="1254"/>
      <c r="J48" s="1255"/>
      <c r="K48" s="63">
        <v>920</v>
      </c>
      <c r="L48" s="64">
        <v>966</v>
      </c>
      <c r="M48" s="64">
        <v>976</v>
      </c>
      <c r="N48" s="64">
        <v>1000</v>
      </c>
      <c r="O48" s="65">
        <v>990</v>
      </c>
      <c r="P48" s="48"/>
      <c r="Q48" s="48"/>
      <c r="R48" s="48"/>
      <c r="S48" s="48"/>
      <c r="T48" s="48"/>
      <c r="U48" s="48"/>
    </row>
    <row r="49" spans="1:21" ht="30.75" customHeight="1" x14ac:dyDescent="0.15">
      <c r="A49" s="48"/>
      <c r="B49" s="1248"/>
      <c r="C49" s="1249"/>
      <c r="D49" s="62"/>
      <c r="E49" s="1254" t="s">
        <v>16</v>
      </c>
      <c r="F49" s="1254"/>
      <c r="G49" s="1254"/>
      <c r="H49" s="1254"/>
      <c r="I49" s="1254"/>
      <c r="J49" s="1255"/>
      <c r="K49" s="63">
        <v>300</v>
      </c>
      <c r="L49" s="64">
        <v>301</v>
      </c>
      <c r="M49" s="64">
        <v>299</v>
      </c>
      <c r="N49" s="64">
        <v>211</v>
      </c>
      <c r="O49" s="65">
        <v>94</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511</v>
      </c>
      <c r="L50" s="64" t="s">
        <v>511</v>
      </c>
      <c r="M50" s="64" t="s">
        <v>511</v>
      </c>
      <c r="N50" s="64" t="s">
        <v>511</v>
      </c>
      <c r="O50" s="65" t="s">
        <v>511</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511</v>
      </c>
      <c r="L51" s="64">
        <v>0</v>
      </c>
      <c r="M51" s="64" t="s">
        <v>511</v>
      </c>
      <c r="N51" s="64" t="s">
        <v>511</v>
      </c>
      <c r="O51" s="65" t="s">
        <v>511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2844</v>
      </c>
      <c r="L52" s="64">
        <v>3039</v>
      </c>
      <c r="M52" s="64">
        <v>3146</v>
      </c>
      <c r="N52" s="64">
        <v>3079</v>
      </c>
      <c r="O52" s="65">
        <v>3025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722</v>
      </c>
      <c r="L53" s="69">
        <v>767</v>
      </c>
      <c r="M53" s="69">
        <v>859</v>
      </c>
      <c r="N53" s="69">
        <v>886</v>
      </c>
      <c r="O53" s="70">
        <v>893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601</v>
      </c>
      <c r="L57" s="83" t="s">
        <v>511</v>
      </c>
      <c r="M57" s="83" t="s">
        <v>511</v>
      </c>
      <c r="N57" s="83" t="s">
        <v>511</v>
      </c>
      <c r="O57" s="84" t="s">
        <v>511</v>
      </c>
    </row>
    <row r="58" spans="1:21" ht="31.5" customHeight="1" thickBot="1" x14ac:dyDescent="0.2">
      <c r="B58" s="1264"/>
      <c r="C58" s="1265"/>
      <c r="D58" s="1269" t="s">
        <v>27</v>
      </c>
      <c r="E58" s="1270"/>
      <c r="F58" s="1270"/>
      <c r="G58" s="1270"/>
      <c r="H58" s="1270"/>
      <c r="I58" s="1270"/>
      <c r="J58" s="1271"/>
      <c r="K58" s="85" t="s">
        <v>601</v>
      </c>
      <c r="L58" s="86" t="s">
        <v>511</v>
      </c>
      <c r="M58" s="86" t="s">
        <v>511</v>
      </c>
      <c r="N58" s="86" t="s">
        <v>511</v>
      </c>
      <c r="O58" s="87" t="s">
        <v>511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CB5BiLwSYT756dXjujPiPskqFBYJN2XHXgs/xbPMkbK21Ux25LFskC5onZ8+CUp/MhXZoTTQLwGDDYFCJCXqw==" saltValue="s33VfvVhP/5S4Ms9cpG53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72" t="s">
        <v>30</v>
      </c>
      <c r="C41" s="1273"/>
      <c r="D41" s="101"/>
      <c r="E41" s="1278" t="s">
        <v>31</v>
      </c>
      <c r="F41" s="1278"/>
      <c r="G41" s="1278"/>
      <c r="H41" s="1279"/>
      <c r="I41" s="102">
        <v>28568</v>
      </c>
      <c r="J41" s="103">
        <v>27597</v>
      </c>
      <c r="K41" s="103">
        <v>26310</v>
      </c>
      <c r="L41" s="103">
        <v>24991</v>
      </c>
      <c r="M41" s="104">
        <v>23933</v>
      </c>
    </row>
    <row r="42" spans="2:13" ht="27.75" customHeight="1" x14ac:dyDescent="0.15">
      <c r="B42" s="1274"/>
      <c r="C42" s="1275"/>
      <c r="D42" s="105"/>
      <c r="E42" s="1280" t="s">
        <v>32</v>
      </c>
      <c r="F42" s="1280"/>
      <c r="G42" s="1280"/>
      <c r="H42" s="1281"/>
      <c r="I42" s="106" t="s">
        <v>511</v>
      </c>
      <c r="J42" s="107" t="s">
        <v>511</v>
      </c>
      <c r="K42" s="107">
        <v>41</v>
      </c>
      <c r="L42" s="107">
        <v>42</v>
      </c>
      <c r="M42" s="108">
        <v>42</v>
      </c>
    </row>
    <row r="43" spans="2:13" ht="27.75" customHeight="1" x14ac:dyDescent="0.15">
      <c r="B43" s="1274"/>
      <c r="C43" s="1275"/>
      <c r="D43" s="105"/>
      <c r="E43" s="1280" t="s">
        <v>33</v>
      </c>
      <c r="F43" s="1280"/>
      <c r="G43" s="1280"/>
      <c r="H43" s="1281"/>
      <c r="I43" s="106">
        <v>11849</v>
      </c>
      <c r="J43" s="107">
        <v>10944</v>
      </c>
      <c r="K43" s="107">
        <v>9909</v>
      </c>
      <c r="L43" s="107">
        <v>9074</v>
      </c>
      <c r="M43" s="108">
        <v>8734</v>
      </c>
    </row>
    <row r="44" spans="2:13" ht="27.75" customHeight="1" x14ac:dyDescent="0.15">
      <c r="B44" s="1274"/>
      <c r="C44" s="1275"/>
      <c r="D44" s="105"/>
      <c r="E44" s="1280" t="s">
        <v>34</v>
      </c>
      <c r="F44" s="1280"/>
      <c r="G44" s="1280"/>
      <c r="H44" s="1281"/>
      <c r="I44" s="106">
        <v>1158</v>
      </c>
      <c r="J44" s="107">
        <v>866</v>
      </c>
      <c r="K44" s="107">
        <v>574</v>
      </c>
      <c r="L44" s="107">
        <v>368</v>
      </c>
      <c r="M44" s="108">
        <v>279</v>
      </c>
    </row>
    <row r="45" spans="2:13" ht="27.75" customHeight="1" x14ac:dyDescent="0.15">
      <c r="B45" s="1274"/>
      <c r="C45" s="1275"/>
      <c r="D45" s="105"/>
      <c r="E45" s="1280" t="s">
        <v>35</v>
      </c>
      <c r="F45" s="1280"/>
      <c r="G45" s="1280"/>
      <c r="H45" s="1281"/>
      <c r="I45" s="106">
        <v>2584</v>
      </c>
      <c r="J45" s="107">
        <v>2476</v>
      </c>
      <c r="K45" s="107">
        <v>2459</v>
      </c>
      <c r="L45" s="107">
        <v>2336</v>
      </c>
      <c r="M45" s="108">
        <v>2285</v>
      </c>
    </row>
    <row r="46" spans="2:13" ht="27.75" customHeight="1" x14ac:dyDescent="0.15">
      <c r="B46" s="1274"/>
      <c r="C46" s="1275"/>
      <c r="D46" s="109"/>
      <c r="E46" s="1280" t="s">
        <v>36</v>
      </c>
      <c r="F46" s="1280"/>
      <c r="G46" s="1280"/>
      <c r="H46" s="1281"/>
      <c r="I46" s="106">
        <v>109</v>
      </c>
      <c r="J46" s="107">
        <v>109</v>
      </c>
      <c r="K46" s="107">
        <v>85</v>
      </c>
      <c r="L46" s="107">
        <v>69</v>
      </c>
      <c r="M46" s="108">
        <v>63</v>
      </c>
    </row>
    <row r="47" spans="2:13" ht="27.75" customHeight="1" x14ac:dyDescent="0.15">
      <c r="B47" s="1274"/>
      <c r="C47" s="1275"/>
      <c r="D47" s="110"/>
      <c r="E47" s="1282" t="s">
        <v>37</v>
      </c>
      <c r="F47" s="1283"/>
      <c r="G47" s="1283"/>
      <c r="H47" s="1284"/>
      <c r="I47" s="106" t="s">
        <v>511</v>
      </c>
      <c r="J47" s="107" t="s">
        <v>511</v>
      </c>
      <c r="K47" s="107" t="s">
        <v>511</v>
      </c>
      <c r="L47" s="107" t="s">
        <v>511</v>
      </c>
      <c r="M47" s="108" t="s">
        <v>511</v>
      </c>
    </row>
    <row r="48" spans="2:13" ht="27.75" customHeight="1" x14ac:dyDescent="0.15">
      <c r="B48" s="1274"/>
      <c r="C48" s="1275"/>
      <c r="D48" s="105"/>
      <c r="E48" s="1280" t="s">
        <v>38</v>
      </c>
      <c r="F48" s="1280"/>
      <c r="G48" s="1280"/>
      <c r="H48" s="1281"/>
      <c r="I48" s="106" t="s">
        <v>511</v>
      </c>
      <c r="J48" s="107" t="s">
        <v>511</v>
      </c>
      <c r="K48" s="107" t="s">
        <v>511</v>
      </c>
      <c r="L48" s="107" t="s">
        <v>511</v>
      </c>
      <c r="M48" s="108" t="s">
        <v>511</v>
      </c>
    </row>
    <row r="49" spans="2:13" ht="27.75" customHeight="1" x14ac:dyDescent="0.15">
      <c r="B49" s="1276"/>
      <c r="C49" s="1277"/>
      <c r="D49" s="105"/>
      <c r="E49" s="1280" t="s">
        <v>39</v>
      </c>
      <c r="F49" s="1280"/>
      <c r="G49" s="1280"/>
      <c r="H49" s="1281"/>
      <c r="I49" s="106" t="s">
        <v>511</v>
      </c>
      <c r="J49" s="107" t="s">
        <v>511</v>
      </c>
      <c r="K49" s="107" t="s">
        <v>511</v>
      </c>
      <c r="L49" s="107" t="s">
        <v>511</v>
      </c>
      <c r="M49" s="108" t="s">
        <v>511</v>
      </c>
    </row>
    <row r="50" spans="2:13" ht="27.75" customHeight="1" x14ac:dyDescent="0.15">
      <c r="B50" s="1285" t="s">
        <v>40</v>
      </c>
      <c r="C50" s="1286"/>
      <c r="D50" s="111"/>
      <c r="E50" s="1280" t="s">
        <v>41</v>
      </c>
      <c r="F50" s="1280"/>
      <c r="G50" s="1280"/>
      <c r="H50" s="1281"/>
      <c r="I50" s="106">
        <v>5315</v>
      </c>
      <c r="J50" s="107">
        <v>6152</v>
      </c>
      <c r="K50" s="107">
        <v>6746</v>
      </c>
      <c r="L50" s="107">
        <v>7419</v>
      </c>
      <c r="M50" s="108">
        <v>7525</v>
      </c>
    </row>
    <row r="51" spans="2:13" ht="27.75" customHeight="1" x14ac:dyDescent="0.15">
      <c r="B51" s="1274"/>
      <c r="C51" s="1275"/>
      <c r="D51" s="105"/>
      <c r="E51" s="1280" t="s">
        <v>42</v>
      </c>
      <c r="F51" s="1280"/>
      <c r="G51" s="1280"/>
      <c r="H51" s="1281"/>
      <c r="I51" s="106">
        <v>4287</v>
      </c>
      <c r="J51" s="107">
        <v>3633</v>
      </c>
      <c r="K51" s="107">
        <v>3216</v>
      </c>
      <c r="L51" s="107">
        <v>2969</v>
      </c>
      <c r="M51" s="108">
        <v>2863</v>
      </c>
    </row>
    <row r="52" spans="2:13" ht="27.75" customHeight="1" x14ac:dyDescent="0.15">
      <c r="B52" s="1276"/>
      <c r="C52" s="1277"/>
      <c r="D52" s="105"/>
      <c r="E52" s="1280" t="s">
        <v>43</v>
      </c>
      <c r="F52" s="1280"/>
      <c r="G52" s="1280"/>
      <c r="H52" s="1281"/>
      <c r="I52" s="106">
        <v>29512</v>
      </c>
      <c r="J52" s="107">
        <v>28002</v>
      </c>
      <c r="K52" s="107">
        <v>26333</v>
      </c>
      <c r="L52" s="107">
        <v>24762</v>
      </c>
      <c r="M52" s="108">
        <v>23208</v>
      </c>
    </row>
    <row r="53" spans="2:13" ht="27.75" customHeight="1" thickBot="1" x14ac:dyDescent="0.2">
      <c r="B53" s="1287" t="s">
        <v>44</v>
      </c>
      <c r="C53" s="1288"/>
      <c r="D53" s="112"/>
      <c r="E53" s="1289" t="s">
        <v>45</v>
      </c>
      <c r="F53" s="1289"/>
      <c r="G53" s="1289"/>
      <c r="H53" s="1290"/>
      <c r="I53" s="113">
        <v>5154</v>
      </c>
      <c r="J53" s="114">
        <v>4204</v>
      </c>
      <c r="K53" s="114">
        <v>3084</v>
      </c>
      <c r="L53" s="114">
        <v>1730</v>
      </c>
      <c r="M53" s="115">
        <v>1740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BgbJIRx2CKkRmZO3eX26Pu+ySMDK/V/GHmpsj2AHijK8OYR+765wIUYu1asANaZksK2Ty0zvXKBhXDLHDtpJg==" saltValue="3aRZ3HNSdKZYmLE6vHX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9" t="s">
        <v>48</v>
      </c>
      <c r="D55" s="1299"/>
      <c r="E55" s="1300"/>
      <c r="F55" s="127">
        <v>6190</v>
      </c>
      <c r="G55" s="127">
        <v>6623</v>
      </c>
      <c r="H55" s="128">
        <v>6611</v>
      </c>
    </row>
    <row r="56" spans="2:8" ht="52.5" customHeight="1" x14ac:dyDescent="0.15">
      <c r="B56" s="129"/>
      <c r="C56" s="1301" t="s">
        <v>49</v>
      </c>
      <c r="D56" s="1301"/>
      <c r="E56" s="1302"/>
      <c r="F56" s="130">
        <v>101</v>
      </c>
      <c r="G56" s="130">
        <v>101</v>
      </c>
      <c r="H56" s="131">
        <v>102</v>
      </c>
    </row>
    <row r="57" spans="2:8" ht="53.25" customHeight="1" x14ac:dyDescent="0.15">
      <c r="B57" s="129"/>
      <c r="C57" s="1303" t="s">
        <v>50</v>
      </c>
      <c r="D57" s="1303"/>
      <c r="E57" s="1304"/>
      <c r="F57" s="132">
        <v>2034</v>
      </c>
      <c r="G57" s="132">
        <v>2114</v>
      </c>
      <c r="H57" s="133">
        <v>2000</v>
      </c>
    </row>
    <row r="58" spans="2:8" ht="45.75" customHeight="1" x14ac:dyDescent="0.15">
      <c r="B58" s="134"/>
      <c r="C58" s="1291" t="s">
        <v>594</v>
      </c>
      <c r="D58" s="1292"/>
      <c r="E58" s="1293"/>
      <c r="F58" s="135">
        <v>1732</v>
      </c>
      <c r="G58" s="135">
        <v>1696</v>
      </c>
      <c r="H58" s="136">
        <v>1560</v>
      </c>
    </row>
    <row r="59" spans="2:8" ht="45.75" customHeight="1" x14ac:dyDescent="0.15">
      <c r="B59" s="134"/>
      <c r="C59" s="1291" t="s">
        <v>595</v>
      </c>
      <c r="D59" s="1292"/>
      <c r="E59" s="1293"/>
      <c r="F59" s="135">
        <v>105</v>
      </c>
      <c r="G59" s="135">
        <v>213</v>
      </c>
      <c r="H59" s="136">
        <v>222</v>
      </c>
    </row>
    <row r="60" spans="2:8" ht="45.75" customHeight="1" x14ac:dyDescent="0.15">
      <c r="B60" s="134"/>
      <c r="C60" s="1291" t="s">
        <v>596</v>
      </c>
      <c r="D60" s="1292"/>
      <c r="E60" s="1293"/>
      <c r="F60" s="135">
        <v>63</v>
      </c>
      <c r="G60" s="135">
        <v>64</v>
      </c>
      <c r="H60" s="136">
        <v>64</v>
      </c>
    </row>
    <row r="61" spans="2:8" ht="45.75" customHeight="1" x14ac:dyDescent="0.15">
      <c r="B61" s="134"/>
      <c r="C61" s="1291" t="s">
        <v>597</v>
      </c>
      <c r="D61" s="1292"/>
      <c r="E61" s="1293"/>
      <c r="F61" s="135">
        <v>20</v>
      </c>
      <c r="G61" s="135">
        <v>27</v>
      </c>
      <c r="H61" s="136">
        <v>45</v>
      </c>
    </row>
    <row r="62" spans="2:8" ht="45.75" customHeight="1" thickBot="1" x14ac:dyDescent="0.2">
      <c r="B62" s="137"/>
      <c r="C62" s="1294" t="s">
        <v>598</v>
      </c>
      <c r="D62" s="1295"/>
      <c r="E62" s="1296"/>
      <c r="F62" s="138">
        <v>40</v>
      </c>
      <c r="G62" s="138">
        <v>40</v>
      </c>
      <c r="H62" s="139">
        <v>41</v>
      </c>
    </row>
    <row r="63" spans="2:8" ht="52.5" customHeight="1" thickBot="1" x14ac:dyDescent="0.2">
      <c r="B63" s="140"/>
      <c r="C63" s="1297" t="s">
        <v>51</v>
      </c>
      <c r="D63" s="1297"/>
      <c r="E63" s="1298"/>
      <c r="F63" s="141">
        <v>8325</v>
      </c>
      <c r="G63" s="141">
        <v>8838</v>
      </c>
      <c r="H63" s="142">
        <v>8713</v>
      </c>
    </row>
    <row r="64" spans="2:8" ht="15" customHeight="1" x14ac:dyDescent="0.15"/>
    <row r="65" ht="0" hidden="1" customHeight="1" x14ac:dyDescent="0.15"/>
    <row r="66" ht="0" hidden="1" customHeight="1" x14ac:dyDescent="0.15"/>
  </sheetData>
  <sheetProtection algorithmName="SHA-512" hashValue="ElZTgJvHHx5A4Eup0y6wbqNEPP8kltjCeUOlEIIyyYQHMoweFcqgxDc7iGgcwG2fDD+712tfjo9SHo/lzUwTiw==" saltValue="i2KbvTOlxUy2C6SM0Fth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42578125" style="387" customWidth="1"/>
    <col min="2" max="107" width="2.42578125" style="387" customWidth="1"/>
    <col min="108" max="108" width="6.140625" style="395" customWidth="1"/>
    <col min="109" max="109" width="5.85546875" style="394" customWidth="1"/>
    <col min="110" max="110" width="19.140625" style="387" hidden="1"/>
    <col min="111" max="115" width="12.5703125" style="387" hidden="1"/>
    <col min="116" max="349" width="8.5703125" style="387" hidden="1"/>
    <col min="350" max="355" width="14.85546875" style="387" hidden="1"/>
    <col min="356" max="357" width="15.85546875" style="387" hidden="1"/>
    <col min="358" max="363" width="16.140625" style="387" hidden="1"/>
    <col min="364" max="364" width="6.140625" style="387" hidden="1"/>
    <col min="365" max="365" width="3" style="387" hidden="1"/>
    <col min="366" max="605" width="8.5703125" style="387" hidden="1"/>
    <col min="606" max="611" width="14.85546875" style="387" hidden="1"/>
    <col min="612" max="613" width="15.85546875" style="387" hidden="1"/>
    <col min="614" max="619" width="16.140625" style="387" hidden="1"/>
    <col min="620" max="620" width="6.140625" style="387" hidden="1"/>
    <col min="621" max="621" width="3" style="387" hidden="1"/>
    <col min="622" max="861" width="8.5703125" style="387" hidden="1"/>
    <col min="862" max="867" width="14.85546875" style="387" hidden="1"/>
    <col min="868" max="869" width="15.85546875" style="387" hidden="1"/>
    <col min="870" max="875" width="16.140625" style="387" hidden="1"/>
    <col min="876" max="876" width="6.140625" style="387" hidden="1"/>
    <col min="877" max="877" width="3" style="387" hidden="1"/>
    <col min="878" max="1117" width="8.5703125" style="387" hidden="1"/>
    <col min="1118" max="1123" width="14.85546875" style="387" hidden="1"/>
    <col min="1124" max="1125" width="15.85546875" style="387" hidden="1"/>
    <col min="1126" max="1131" width="16.140625" style="387" hidden="1"/>
    <col min="1132" max="1132" width="6.140625" style="387" hidden="1"/>
    <col min="1133" max="1133" width="3" style="387" hidden="1"/>
    <col min="1134" max="1373" width="8.5703125" style="387" hidden="1"/>
    <col min="1374" max="1379" width="14.85546875" style="387" hidden="1"/>
    <col min="1380" max="1381" width="15.85546875" style="387" hidden="1"/>
    <col min="1382" max="1387" width="16.140625" style="387" hidden="1"/>
    <col min="1388" max="1388" width="6.140625" style="387" hidden="1"/>
    <col min="1389" max="1389" width="3" style="387" hidden="1"/>
    <col min="1390" max="1629" width="8.5703125" style="387" hidden="1"/>
    <col min="1630" max="1635" width="14.85546875" style="387" hidden="1"/>
    <col min="1636" max="1637" width="15.85546875" style="387" hidden="1"/>
    <col min="1638" max="1643" width="16.140625" style="387" hidden="1"/>
    <col min="1644" max="1644" width="6.140625" style="387" hidden="1"/>
    <col min="1645" max="1645" width="3" style="387" hidden="1"/>
    <col min="1646" max="1885" width="8.5703125" style="387" hidden="1"/>
    <col min="1886" max="1891" width="14.85546875" style="387" hidden="1"/>
    <col min="1892" max="1893" width="15.85546875" style="387" hidden="1"/>
    <col min="1894" max="1899" width="16.140625" style="387" hidden="1"/>
    <col min="1900" max="1900" width="6.140625" style="387" hidden="1"/>
    <col min="1901" max="1901" width="3" style="387" hidden="1"/>
    <col min="1902" max="2141" width="8.5703125" style="387" hidden="1"/>
    <col min="2142" max="2147" width="14.85546875" style="387" hidden="1"/>
    <col min="2148" max="2149" width="15.85546875" style="387" hidden="1"/>
    <col min="2150" max="2155" width="16.140625" style="387" hidden="1"/>
    <col min="2156" max="2156" width="6.140625" style="387" hidden="1"/>
    <col min="2157" max="2157" width="3" style="387" hidden="1"/>
    <col min="2158" max="2397" width="8.5703125" style="387" hidden="1"/>
    <col min="2398" max="2403" width="14.85546875" style="387" hidden="1"/>
    <col min="2404" max="2405" width="15.85546875" style="387" hidden="1"/>
    <col min="2406" max="2411" width="16.140625" style="387" hidden="1"/>
    <col min="2412" max="2412" width="6.140625" style="387" hidden="1"/>
    <col min="2413" max="2413" width="3" style="387" hidden="1"/>
    <col min="2414" max="2653" width="8.5703125" style="387" hidden="1"/>
    <col min="2654" max="2659" width="14.85546875" style="387" hidden="1"/>
    <col min="2660" max="2661" width="15.85546875" style="387" hidden="1"/>
    <col min="2662" max="2667" width="16.140625" style="387" hidden="1"/>
    <col min="2668" max="2668" width="6.140625" style="387" hidden="1"/>
    <col min="2669" max="2669" width="3" style="387" hidden="1"/>
    <col min="2670" max="2909" width="8.5703125" style="387" hidden="1"/>
    <col min="2910" max="2915" width="14.85546875" style="387" hidden="1"/>
    <col min="2916" max="2917" width="15.85546875" style="387" hidden="1"/>
    <col min="2918" max="2923" width="16.140625" style="387" hidden="1"/>
    <col min="2924" max="2924" width="6.140625" style="387" hidden="1"/>
    <col min="2925" max="2925" width="3" style="387" hidden="1"/>
    <col min="2926" max="3165" width="8.5703125" style="387" hidden="1"/>
    <col min="3166" max="3171" width="14.85546875" style="387" hidden="1"/>
    <col min="3172" max="3173" width="15.85546875" style="387" hidden="1"/>
    <col min="3174" max="3179" width="16.140625" style="387" hidden="1"/>
    <col min="3180" max="3180" width="6.140625" style="387" hidden="1"/>
    <col min="3181" max="3181" width="3" style="387" hidden="1"/>
    <col min="3182" max="3421" width="8.5703125" style="387" hidden="1"/>
    <col min="3422" max="3427" width="14.85546875" style="387" hidden="1"/>
    <col min="3428" max="3429" width="15.85546875" style="387" hidden="1"/>
    <col min="3430" max="3435" width="16.140625" style="387" hidden="1"/>
    <col min="3436" max="3436" width="6.140625" style="387" hidden="1"/>
    <col min="3437" max="3437" width="3" style="387" hidden="1"/>
    <col min="3438" max="3677" width="8.5703125" style="387" hidden="1"/>
    <col min="3678" max="3683" width="14.85546875" style="387" hidden="1"/>
    <col min="3684" max="3685" width="15.85546875" style="387" hidden="1"/>
    <col min="3686" max="3691" width="16.140625" style="387" hidden="1"/>
    <col min="3692" max="3692" width="6.140625" style="387" hidden="1"/>
    <col min="3693" max="3693" width="3" style="387" hidden="1"/>
    <col min="3694" max="3933" width="8.5703125" style="387" hidden="1"/>
    <col min="3934" max="3939" width="14.85546875" style="387" hidden="1"/>
    <col min="3940" max="3941" width="15.85546875" style="387" hidden="1"/>
    <col min="3942" max="3947" width="16.140625" style="387" hidden="1"/>
    <col min="3948" max="3948" width="6.140625" style="387" hidden="1"/>
    <col min="3949" max="3949" width="3" style="387" hidden="1"/>
    <col min="3950" max="4189" width="8.5703125" style="387" hidden="1"/>
    <col min="4190" max="4195" width="14.85546875" style="387" hidden="1"/>
    <col min="4196" max="4197" width="15.85546875" style="387" hidden="1"/>
    <col min="4198" max="4203" width="16.140625" style="387" hidden="1"/>
    <col min="4204" max="4204" width="6.140625" style="387" hidden="1"/>
    <col min="4205" max="4205" width="3" style="387" hidden="1"/>
    <col min="4206" max="4445" width="8.5703125" style="387" hidden="1"/>
    <col min="4446" max="4451" width="14.85546875" style="387" hidden="1"/>
    <col min="4452" max="4453" width="15.85546875" style="387" hidden="1"/>
    <col min="4454" max="4459" width="16.140625" style="387" hidden="1"/>
    <col min="4460" max="4460" width="6.140625" style="387" hidden="1"/>
    <col min="4461" max="4461" width="3" style="387" hidden="1"/>
    <col min="4462" max="4701" width="8.5703125" style="387" hidden="1"/>
    <col min="4702" max="4707" width="14.85546875" style="387" hidden="1"/>
    <col min="4708" max="4709" width="15.85546875" style="387" hidden="1"/>
    <col min="4710" max="4715" width="16.140625" style="387" hidden="1"/>
    <col min="4716" max="4716" width="6.140625" style="387" hidden="1"/>
    <col min="4717" max="4717" width="3" style="387" hidden="1"/>
    <col min="4718" max="4957" width="8.5703125" style="387" hidden="1"/>
    <col min="4958" max="4963" width="14.85546875" style="387" hidden="1"/>
    <col min="4964" max="4965" width="15.85546875" style="387" hidden="1"/>
    <col min="4966" max="4971" width="16.140625" style="387" hidden="1"/>
    <col min="4972" max="4972" width="6.140625" style="387" hidden="1"/>
    <col min="4973" max="4973" width="3" style="387" hidden="1"/>
    <col min="4974" max="5213" width="8.5703125" style="387" hidden="1"/>
    <col min="5214" max="5219" width="14.85546875" style="387" hidden="1"/>
    <col min="5220" max="5221" width="15.85546875" style="387" hidden="1"/>
    <col min="5222" max="5227" width="16.140625" style="387" hidden="1"/>
    <col min="5228" max="5228" width="6.140625" style="387" hidden="1"/>
    <col min="5229" max="5229" width="3" style="387" hidden="1"/>
    <col min="5230" max="5469" width="8.5703125" style="387" hidden="1"/>
    <col min="5470" max="5475" width="14.85546875" style="387" hidden="1"/>
    <col min="5476" max="5477" width="15.85546875" style="387" hidden="1"/>
    <col min="5478" max="5483" width="16.140625" style="387" hidden="1"/>
    <col min="5484" max="5484" width="6.140625" style="387" hidden="1"/>
    <col min="5485" max="5485" width="3" style="387" hidden="1"/>
    <col min="5486" max="5725" width="8.5703125" style="387" hidden="1"/>
    <col min="5726" max="5731" width="14.85546875" style="387" hidden="1"/>
    <col min="5732" max="5733" width="15.85546875" style="387" hidden="1"/>
    <col min="5734" max="5739" width="16.140625" style="387" hidden="1"/>
    <col min="5740" max="5740" width="6.140625" style="387" hidden="1"/>
    <col min="5741" max="5741" width="3" style="387" hidden="1"/>
    <col min="5742" max="5981" width="8.5703125" style="387" hidden="1"/>
    <col min="5982" max="5987" width="14.85546875" style="387" hidden="1"/>
    <col min="5988" max="5989" width="15.85546875" style="387" hidden="1"/>
    <col min="5990" max="5995" width="16.140625" style="387" hidden="1"/>
    <col min="5996" max="5996" width="6.140625" style="387" hidden="1"/>
    <col min="5997" max="5997" width="3" style="387" hidden="1"/>
    <col min="5998" max="6237" width="8.5703125" style="387" hidden="1"/>
    <col min="6238" max="6243" width="14.85546875" style="387" hidden="1"/>
    <col min="6244" max="6245" width="15.85546875" style="387" hidden="1"/>
    <col min="6246" max="6251" width="16.140625" style="387" hidden="1"/>
    <col min="6252" max="6252" width="6.140625" style="387" hidden="1"/>
    <col min="6253" max="6253" width="3" style="387" hidden="1"/>
    <col min="6254" max="6493" width="8.5703125" style="387" hidden="1"/>
    <col min="6494" max="6499" width="14.85546875" style="387" hidden="1"/>
    <col min="6500" max="6501" width="15.85546875" style="387" hidden="1"/>
    <col min="6502" max="6507" width="16.140625" style="387" hidden="1"/>
    <col min="6508" max="6508" width="6.140625" style="387" hidden="1"/>
    <col min="6509" max="6509" width="3" style="387" hidden="1"/>
    <col min="6510" max="6749" width="8.5703125" style="387" hidden="1"/>
    <col min="6750" max="6755" width="14.85546875" style="387" hidden="1"/>
    <col min="6756" max="6757" width="15.85546875" style="387" hidden="1"/>
    <col min="6758" max="6763" width="16.140625" style="387" hidden="1"/>
    <col min="6764" max="6764" width="6.140625" style="387" hidden="1"/>
    <col min="6765" max="6765" width="3" style="387" hidden="1"/>
    <col min="6766" max="7005" width="8.5703125" style="387" hidden="1"/>
    <col min="7006" max="7011" width="14.85546875" style="387" hidden="1"/>
    <col min="7012" max="7013" width="15.85546875" style="387" hidden="1"/>
    <col min="7014" max="7019" width="16.140625" style="387" hidden="1"/>
    <col min="7020" max="7020" width="6.140625" style="387" hidden="1"/>
    <col min="7021" max="7021" width="3" style="387" hidden="1"/>
    <col min="7022" max="7261" width="8.5703125" style="387" hidden="1"/>
    <col min="7262" max="7267" width="14.85546875" style="387" hidden="1"/>
    <col min="7268" max="7269" width="15.85546875" style="387" hidden="1"/>
    <col min="7270" max="7275" width="16.140625" style="387" hidden="1"/>
    <col min="7276" max="7276" width="6.140625" style="387" hidden="1"/>
    <col min="7277" max="7277" width="3" style="387" hidden="1"/>
    <col min="7278" max="7517" width="8.5703125" style="387" hidden="1"/>
    <col min="7518" max="7523" width="14.85546875" style="387" hidden="1"/>
    <col min="7524" max="7525" width="15.85546875" style="387" hidden="1"/>
    <col min="7526" max="7531" width="16.140625" style="387" hidden="1"/>
    <col min="7532" max="7532" width="6.140625" style="387" hidden="1"/>
    <col min="7533" max="7533" width="3" style="387" hidden="1"/>
    <col min="7534" max="7773" width="8.5703125" style="387" hidden="1"/>
    <col min="7774" max="7779" width="14.85546875" style="387" hidden="1"/>
    <col min="7780" max="7781" width="15.85546875" style="387" hidden="1"/>
    <col min="7782" max="7787" width="16.140625" style="387" hidden="1"/>
    <col min="7788" max="7788" width="6.140625" style="387" hidden="1"/>
    <col min="7789" max="7789" width="3" style="387" hidden="1"/>
    <col min="7790" max="8029" width="8.5703125" style="387" hidden="1"/>
    <col min="8030" max="8035" width="14.85546875" style="387" hidden="1"/>
    <col min="8036" max="8037" width="15.85546875" style="387" hidden="1"/>
    <col min="8038" max="8043" width="16.140625" style="387" hidden="1"/>
    <col min="8044" max="8044" width="6.140625" style="387" hidden="1"/>
    <col min="8045" max="8045" width="3" style="387" hidden="1"/>
    <col min="8046" max="8285" width="8.5703125" style="387" hidden="1"/>
    <col min="8286" max="8291" width="14.85546875" style="387" hidden="1"/>
    <col min="8292" max="8293" width="15.85546875" style="387" hidden="1"/>
    <col min="8294" max="8299" width="16.140625" style="387" hidden="1"/>
    <col min="8300" max="8300" width="6.140625" style="387" hidden="1"/>
    <col min="8301" max="8301" width="3" style="387" hidden="1"/>
    <col min="8302" max="8541" width="8.5703125" style="387" hidden="1"/>
    <col min="8542" max="8547" width="14.85546875" style="387" hidden="1"/>
    <col min="8548" max="8549" width="15.85546875" style="387" hidden="1"/>
    <col min="8550" max="8555" width="16.140625" style="387" hidden="1"/>
    <col min="8556" max="8556" width="6.140625" style="387" hidden="1"/>
    <col min="8557" max="8557" width="3" style="387" hidden="1"/>
    <col min="8558" max="8797" width="8.5703125" style="387" hidden="1"/>
    <col min="8798" max="8803" width="14.85546875" style="387" hidden="1"/>
    <col min="8804" max="8805" width="15.85546875" style="387" hidden="1"/>
    <col min="8806" max="8811" width="16.140625" style="387" hidden="1"/>
    <col min="8812" max="8812" width="6.140625" style="387" hidden="1"/>
    <col min="8813" max="8813" width="3" style="387" hidden="1"/>
    <col min="8814" max="9053" width="8.5703125" style="387" hidden="1"/>
    <col min="9054" max="9059" width="14.85546875" style="387" hidden="1"/>
    <col min="9060" max="9061" width="15.85546875" style="387" hidden="1"/>
    <col min="9062" max="9067" width="16.140625" style="387" hidden="1"/>
    <col min="9068" max="9068" width="6.140625" style="387" hidden="1"/>
    <col min="9069" max="9069" width="3" style="387" hidden="1"/>
    <col min="9070" max="9309" width="8.5703125" style="387" hidden="1"/>
    <col min="9310" max="9315" width="14.85546875" style="387" hidden="1"/>
    <col min="9316" max="9317" width="15.85546875" style="387" hidden="1"/>
    <col min="9318" max="9323" width="16.140625" style="387" hidden="1"/>
    <col min="9324" max="9324" width="6.140625" style="387" hidden="1"/>
    <col min="9325" max="9325" width="3" style="387" hidden="1"/>
    <col min="9326" max="9565" width="8.5703125" style="387" hidden="1"/>
    <col min="9566" max="9571" width="14.85546875" style="387" hidden="1"/>
    <col min="9572" max="9573" width="15.85546875" style="387" hidden="1"/>
    <col min="9574" max="9579" width="16.140625" style="387" hidden="1"/>
    <col min="9580" max="9580" width="6.140625" style="387" hidden="1"/>
    <col min="9581" max="9581" width="3" style="387" hidden="1"/>
    <col min="9582" max="9821" width="8.5703125" style="387" hidden="1"/>
    <col min="9822" max="9827" width="14.85546875" style="387" hidden="1"/>
    <col min="9828" max="9829" width="15.85546875" style="387" hidden="1"/>
    <col min="9830" max="9835" width="16.140625" style="387" hidden="1"/>
    <col min="9836" max="9836" width="6.140625" style="387" hidden="1"/>
    <col min="9837" max="9837" width="3" style="387" hidden="1"/>
    <col min="9838" max="10077" width="8.5703125" style="387" hidden="1"/>
    <col min="10078" max="10083" width="14.85546875" style="387" hidden="1"/>
    <col min="10084" max="10085" width="15.85546875" style="387" hidden="1"/>
    <col min="10086" max="10091" width="16.140625" style="387" hidden="1"/>
    <col min="10092" max="10092" width="6.140625" style="387" hidden="1"/>
    <col min="10093" max="10093" width="3" style="387" hidden="1"/>
    <col min="10094" max="10333" width="8.5703125" style="387" hidden="1"/>
    <col min="10334" max="10339" width="14.85546875" style="387" hidden="1"/>
    <col min="10340" max="10341" width="15.85546875" style="387" hidden="1"/>
    <col min="10342" max="10347" width="16.140625" style="387" hidden="1"/>
    <col min="10348" max="10348" width="6.140625" style="387" hidden="1"/>
    <col min="10349" max="10349" width="3" style="387" hidden="1"/>
    <col min="10350" max="10589" width="8.5703125" style="387" hidden="1"/>
    <col min="10590" max="10595" width="14.85546875" style="387" hidden="1"/>
    <col min="10596" max="10597" width="15.85546875" style="387" hidden="1"/>
    <col min="10598" max="10603" width="16.140625" style="387" hidden="1"/>
    <col min="10604" max="10604" width="6.140625" style="387" hidden="1"/>
    <col min="10605" max="10605" width="3" style="387" hidden="1"/>
    <col min="10606" max="10845" width="8.5703125" style="387" hidden="1"/>
    <col min="10846" max="10851" width="14.85546875" style="387" hidden="1"/>
    <col min="10852" max="10853" width="15.85546875" style="387" hidden="1"/>
    <col min="10854" max="10859" width="16.140625" style="387" hidden="1"/>
    <col min="10860" max="10860" width="6.140625" style="387" hidden="1"/>
    <col min="10861" max="10861" width="3" style="387" hidden="1"/>
    <col min="10862" max="11101" width="8.5703125" style="387" hidden="1"/>
    <col min="11102" max="11107" width="14.85546875" style="387" hidden="1"/>
    <col min="11108" max="11109" width="15.85546875" style="387" hidden="1"/>
    <col min="11110" max="11115" width="16.140625" style="387" hidden="1"/>
    <col min="11116" max="11116" width="6.140625" style="387" hidden="1"/>
    <col min="11117" max="11117" width="3" style="387" hidden="1"/>
    <col min="11118" max="11357" width="8.5703125" style="387" hidden="1"/>
    <col min="11358" max="11363" width="14.85546875" style="387" hidden="1"/>
    <col min="11364" max="11365" width="15.85546875" style="387" hidden="1"/>
    <col min="11366" max="11371" width="16.140625" style="387" hidden="1"/>
    <col min="11372" max="11372" width="6.140625" style="387" hidden="1"/>
    <col min="11373" max="11373" width="3" style="387" hidden="1"/>
    <col min="11374" max="11613" width="8.5703125" style="387" hidden="1"/>
    <col min="11614" max="11619" width="14.85546875" style="387" hidden="1"/>
    <col min="11620" max="11621" width="15.85546875" style="387" hidden="1"/>
    <col min="11622" max="11627" width="16.140625" style="387" hidden="1"/>
    <col min="11628" max="11628" width="6.140625" style="387" hidden="1"/>
    <col min="11629" max="11629" width="3" style="387" hidden="1"/>
    <col min="11630" max="11869" width="8.5703125" style="387" hidden="1"/>
    <col min="11870" max="11875" width="14.85546875" style="387" hidden="1"/>
    <col min="11876" max="11877" width="15.85546875" style="387" hidden="1"/>
    <col min="11878" max="11883" width="16.140625" style="387" hidden="1"/>
    <col min="11884" max="11884" width="6.140625" style="387" hidden="1"/>
    <col min="11885" max="11885" width="3" style="387" hidden="1"/>
    <col min="11886" max="12125" width="8.5703125" style="387" hidden="1"/>
    <col min="12126" max="12131" width="14.85546875" style="387" hidden="1"/>
    <col min="12132" max="12133" width="15.85546875" style="387" hidden="1"/>
    <col min="12134" max="12139" width="16.140625" style="387" hidden="1"/>
    <col min="12140" max="12140" width="6.140625" style="387" hidden="1"/>
    <col min="12141" max="12141" width="3" style="387" hidden="1"/>
    <col min="12142" max="12381" width="8.5703125" style="387" hidden="1"/>
    <col min="12382" max="12387" width="14.85546875" style="387" hidden="1"/>
    <col min="12388" max="12389" width="15.85546875" style="387" hidden="1"/>
    <col min="12390" max="12395" width="16.140625" style="387" hidden="1"/>
    <col min="12396" max="12396" width="6.140625" style="387" hidden="1"/>
    <col min="12397" max="12397" width="3" style="387" hidden="1"/>
    <col min="12398" max="12637" width="8.5703125" style="387" hidden="1"/>
    <col min="12638" max="12643" width="14.85546875" style="387" hidden="1"/>
    <col min="12644" max="12645" width="15.85546875" style="387" hidden="1"/>
    <col min="12646" max="12651" width="16.140625" style="387" hidden="1"/>
    <col min="12652" max="12652" width="6.140625" style="387" hidden="1"/>
    <col min="12653" max="12653" width="3" style="387" hidden="1"/>
    <col min="12654" max="12893" width="8.5703125" style="387" hidden="1"/>
    <col min="12894" max="12899" width="14.85546875" style="387" hidden="1"/>
    <col min="12900" max="12901" width="15.85546875" style="387" hidden="1"/>
    <col min="12902" max="12907" width="16.140625" style="387" hidden="1"/>
    <col min="12908" max="12908" width="6.140625" style="387" hidden="1"/>
    <col min="12909" max="12909" width="3" style="387" hidden="1"/>
    <col min="12910" max="13149" width="8.5703125" style="387" hidden="1"/>
    <col min="13150" max="13155" width="14.85546875" style="387" hidden="1"/>
    <col min="13156" max="13157" width="15.85546875" style="387" hidden="1"/>
    <col min="13158" max="13163" width="16.140625" style="387" hidden="1"/>
    <col min="13164" max="13164" width="6.140625" style="387" hidden="1"/>
    <col min="13165" max="13165" width="3" style="387" hidden="1"/>
    <col min="13166" max="13405" width="8.5703125" style="387" hidden="1"/>
    <col min="13406" max="13411" width="14.85546875" style="387" hidden="1"/>
    <col min="13412" max="13413" width="15.85546875" style="387" hidden="1"/>
    <col min="13414" max="13419" width="16.140625" style="387" hidden="1"/>
    <col min="13420" max="13420" width="6.140625" style="387" hidden="1"/>
    <col min="13421" max="13421" width="3" style="387" hidden="1"/>
    <col min="13422" max="13661" width="8.5703125" style="387" hidden="1"/>
    <col min="13662" max="13667" width="14.85546875" style="387" hidden="1"/>
    <col min="13668" max="13669" width="15.85546875" style="387" hidden="1"/>
    <col min="13670" max="13675" width="16.140625" style="387" hidden="1"/>
    <col min="13676" max="13676" width="6.140625" style="387" hidden="1"/>
    <col min="13677" max="13677" width="3" style="387" hidden="1"/>
    <col min="13678" max="13917" width="8.5703125" style="387" hidden="1"/>
    <col min="13918" max="13923" width="14.85546875" style="387" hidden="1"/>
    <col min="13924" max="13925" width="15.85546875" style="387" hidden="1"/>
    <col min="13926" max="13931" width="16.140625" style="387" hidden="1"/>
    <col min="13932" max="13932" width="6.140625" style="387" hidden="1"/>
    <col min="13933" max="13933" width="3" style="387" hidden="1"/>
    <col min="13934" max="14173" width="8.5703125" style="387" hidden="1"/>
    <col min="14174" max="14179" width="14.85546875" style="387" hidden="1"/>
    <col min="14180" max="14181" width="15.85546875" style="387" hidden="1"/>
    <col min="14182" max="14187" width="16.140625" style="387" hidden="1"/>
    <col min="14188" max="14188" width="6.140625" style="387" hidden="1"/>
    <col min="14189" max="14189" width="3" style="387" hidden="1"/>
    <col min="14190" max="14429" width="8.5703125" style="387" hidden="1"/>
    <col min="14430" max="14435" width="14.85546875" style="387" hidden="1"/>
    <col min="14436" max="14437" width="15.85546875" style="387" hidden="1"/>
    <col min="14438" max="14443" width="16.140625" style="387" hidden="1"/>
    <col min="14444" max="14444" width="6.140625" style="387" hidden="1"/>
    <col min="14445" max="14445" width="3" style="387" hidden="1"/>
    <col min="14446" max="14685" width="8.5703125" style="387" hidden="1"/>
    <col min="14686" max="14691" width="14.85546875" style="387" hidden="1"/>
    <col min="14692" max="14693" width="15.85546875" style="387" hidden="1"/>
    <col min="14694" max="14699" width="16.140625" style="387" hidden="1"/>
    <col min="14700" max="14700" width="6.140625" style="387" hidden="1"/>
    <col min="14701" max="14701" width="3" style="387" hidden="1"/>
    <col min="14702" max="14941" width="8.5703125" style="387" hidden="1"/>
    <col min="14942" max="14947" width="14.85546875" style="387" hidden="1"/>
    <col min="14948" max="14949" width="15.85546875" style="387" hidden="1"/>
    <col min="14950" max="14955" width="16.140625" style="387" hidden="1"/>
    <col min="14956" max="14956" width="6.140625" style="387" hidden="1"/>
    <col min="14957" max="14957" width="3" style="387" hidden="1"/>
    <col min="14958" max="15197" width="8.5703125" style="387" hidden="1"/>
    <col min="15198" max="15203" width="14.85546875" style="387" hidden="1"/>
    <col min="15204" max="15205" width="15.85546875" style="387" hidden="1"/>
    <col min="15206" max="15211" width="16.140625" style="387" hidden="1"/>
    <col min="15212" max="15212" width="6.140625" style="387" hidden="1"/>
    <col min="15213" max="15213" width="3" style="387" hidden="1"/>
    <col min="15214" max="15453" width="8.5703125" style="387" hidden="1"/>
    <col min="15454" max="15459" width="14.85546875" style="387" hidden="1"/>
    <col min="15460" max="15461" width="15.85546875" style="387" hidden="1"/>
    <col min="15462" max="15467" width="16.140625" style="387" hidden="1"/>
    <col min="15468" max="15468" width="6.140625" style="387" hidden="1"/>
    <col min="15469" max="15469" width="3" style="387" hidden="1"/>
    <col min="15470" max="15709" width="8.5703125" style="387" hidden="1"/>
    <col min="15710" max="15715" width="14.85546875" style="387" hidden="1"/>
    <col min="15716" max="15717" width="15.85546875" style="387" hidden="1"/>
    <col min="15718" max="15723" width="16.140625" style="387" hidden="1"/>
    <col min="15724" max="15724" width="6.140625" style="387" hidden="1"/>
    <col min="15725" max="15725" width="3" style="387" hidden="1"/>
    <col min="15726" max="15965" width="8.5703125" style="387" hidden="1"/>
    <col min="15966" max="15971" width="14.85546875" style="387" hidden="1"/>
    <col min="15972" max="15973" width="15.85546875" style="387" hidden="1"/>
    <col min="15974" max="15979" width="16.140625" style="387" hidden="1"/>
    <col min="15980" max="15980" width="6.140625" style="387" hidden="1"/>
    <col min="15981" max="15981" width="3" style="387" hidden="1"/>
    <col min="15982" max="16221" width="8.5703125" style="387" hidden="1"/>
    <col min="16222" max="16227" width="14.85546875" style="387" hidden="1"/>
    <col min="16228" max="16229" width="15.85546875" style="387" hidden="1"/>
    <col min="16230" max="16235" width="16.140625" style="387" hidden="1"/>
    <col min="16236" max="16236" width="6.140625" style="387" hidden="1"/>
    <col min="16237" max="16237" width="3" style="387" hidden="1"/>
    <col min="16238" max="16384" width="8.57031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8" t="s">
        <v>606</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x14ac:dyDescent="0.15">
      <c r="B44" s="394"/>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x14ac:dyDescent="0.15">
      <c r="B45" s="394"/>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x14ac:dyDescent="0.15">
      <c r="B46" s="394"/>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x14ac:dyDescent="0.15">
      <c r="B47" s="394"/>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553</v>
      </c>
      <c r="BQ50" s="1311"/>
      <c r="BR50" s="1311"/>
      <c r="BS50" s="1311"/>
      <c r="BT50" s="1311"/>
      <c r="BU50" s="1311"/>
      <c r="BV50" s="1311"/>
      <c r="BW50" s="1311"/>
      <c r="BX50" s="1311" t="s">
        <v>554</v>
      </c>
      <c r="BY50" s="1311"/>
      <c r="BZ50" s="1311"/>
      <c r="CA50" s="1311"/>
      <c r="CB50" s="1311"/>
      <c r="CC50" s="1311"/>
      <c r="CD50" s="1311"/>
      <c r="CE50" s="1311"/>
      <c r="CF50" s="1311" t="s">
        <v>555</v>
      </c>
      <c r="CG50" s="1311"/>
      <c r="CH50" s="1311"/>
      <c r="CI50" s="1311"/>
      <c r="CJ50" s="1311"/>
      <c r="CK50" s="1311"/>
      <c r="CL50" s="1311"/>
      <c r="CM50" s="1311"/>
      <c r="CN50" s="1311" t="s">
        <v>556</v>
      </c>
      <c r="CO50" s="1311"/>
      <c r="CP50" s="1311"/>
      <c r="CQ50" s="1311"/>
      <c r="CR50" s="1311"/>
      <c r="CS50" s="1311"/>
      <c r="CT50" s="1311"/>
      <c r="CU50" s="1311"/>
      <c r="CV50" s="1311" t="s">
        <v>557</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608</v>
      </c>
      <c r="AO51" s="1310"/>
      <c r="AP51" s="1310"/>
      <c r="AQ51" s="1310"/>
      <c r="AR51" s="1310"/>
      <c r="AS51" s="1310"/>
      <c r="AT51" s="1310"/>
      <c r="AU51" s="1310"/>
      <c r="AV51" s="1310"/>
      <c r="AW51" s="1310"/>
      <c r="AX51" s="1310"/>
      <c r="AY51" s="1310"/>
      <c r="AZ51" s="1310"/>
      <c r="BA51" s="1310"/>
      <c r="BB51" s="1310" t="s">
        <v>609</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53.6</v>
      </c>
      <c r="BY51" s="1307"/>
      <c r="BZ51" s="1307"/>
      <c r="CA51" s="1307"/>
      <c r="CB51" s="1307"/>
      <c r="CC51" s="1307"/>
      <c r="CD51" s="1307"/>
      <c r="CE51" s="1307"/>
      <c r="CF51" s="1307">
        <v>40.4</v>
      </c>
      <c r="CG51" s="1307"/>
      <c r="CH51" s="1307"/>
      <c r="CI51" s="1307"/>
      <c r="CJ51" s="1307"/>
      <c r="CK51" s="1307"/>
      <c r="CL51" s="1307"/>
      <c r="CM51" s="1307"/>
      <c r="CN51" s="1307">
        <v>22.5</v>
      </c>
      <c r="CO51" s="1307"/>
      <c r="CP51" s="1307"/>
      <c r="CQ51" s="1307"/>
      <c r="CR51" s="1307"/>
      <c r="CS51" s="1307"/>
      <c r="CT51" s="1307"/>
      <c r="CU51" s="1307"/>
      <c r="CV51" s="1307">
        <v>23.1</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610</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49.5</v>
      </c>
      <c r="BY53" s="1307"/>
      <c r="BZ53" s="1307"/>
      <c r="CA53" s="1307"/>
      <c r="CB53" s="1307"/>
      <c r="CC53" s="1307"/>
      <c r="CD53" s="1307"/>
      <c r="CE53" s="1307"/>
      <c r="CF53" s="1307">
        <v>51.9</v>
      </c>
      <c r="CG53" s="1307"/>
      <c r="CH53" s="1307"/>
      <c r="CI53" s="1307"/>
      <c r="CJ53" s="1307"/>
      <c r="CK53" s="1307"/>
      <c r="CL53" s="1307"/>
      <c r="CM53" s="1307"/>
      <c r="CN53" s="1307">
        <v>53.7</v>
      </c>
      <c r="CO53" s="1307"/>
      <c r="CP53" s="1307"/>
      <c r="CQ53" s="1307"/>
      <c r="CR53" s="1307"/>
      <c r="CS53" s="1307"/>
      <c r="CT53" s="1307"/>
      <c r="CU53" s="1307"/>
      <c r="CV53" s="1307">
        <v>55.6</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611</v>
      </c>
      <c r="AO55" s="1311"/>
      <c r="AP55" s="1311"/>
      <c r="AQ55" s="1311"/>
      <c r="AR55" s="1311"/>
      <c r="AS55" s="1311"/>
      <c r="AT55" s="1311"/>
      <c r="AU55" s="1311"/>
      <c r="AV55" s="1311"/>
      <c r="AW55" s="1311"/>
      <c r="AX55" s="1311"/>
      <c r="AY55" s="1311"/>
      <c r="AZ55" s="1311"/>
      <c r="BA55" s="1311"/>
      <c r="BB55" s="1310" t="s">
        <v>609</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56.8</v>
      </c>
      <c r="BY55" s="1307"/>
      <c r="BZ55" s="1307"/>
      <c r="CA55" s="1307"/>
      <c r="CB55" s="1307"/>
      <c r="CC55" s="1307"/>
      <c r="CD55" s="1307"/>
      <c r="CE55" s="1307"/>
      <c r="CF55" s="1307">
        <v>52.3</v>
      </c>
      <c r="CG55" s="1307"/>
      <c r="CH55" s="1307"/>
      <c r="CI55" s="1307"/>
      <c r="CJ55" s="1307"/>
      <c r="CK55" s="1307"/>
      <c r="CL55" s="1307"/>
      <c r="CM55" s="1307"/>
      <c r="CN55" s="1307">
        <v>55.4</v>
      </c>
      <c r="CO55" s="1307"/>
      <c r="CP55" s="1307"/>
      <c r="CQ55" s="1307"/>
      <c r="CR55" s="1307"/>
      <c r="CS55" s="1307"/>
      <c r="CT55" s="1307"/>
      <c r="CU55" s="1307"/>
      <c r="CV55" s="1307">
        <v>52.7</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610</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54</v>
      </c>
      <c r="BY57" s="1307"/>
      <c r="BZ57" s="1307"/>
      <c r="CA57" s="1307"/>
      <c r="CB57" s="1307"/>
      <c r="CC57" s="1307"/>
      <c r="CD57" s="1307"/>
      <c r="CE57" s="1307"/>
      <c r="CF57" s="1307">
        <v>57.1</v>
      </c>
      <c r="CG57" s="1307"/>
      <c r="CH57" s="1307"/>
      <c r="CI57" s="1307"/>
      <c r="CJ57" s="1307"/>
      <c r="CK57" s="1307"/>
      <c r="CL57" s="1307"/>
      <c r="CM57" s="1307"/>
      <c r="CN57" s="1307">
        <v>58.7</v>
      </c>
      <c r="CO57" s="1307"/>
      <c r="CP57" s="1307"/>
      <c r="CQ57" s="1307"/>
      <c r="CR57" s="1307"/>
      <c r="CS57" s="1307"/>
      <c r="CT57" s="1307"/>
      <c r="CU57" s="1307"/>
      <c r="CV57" s="1307">
        <v>59.5</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553</v>
      </c>
      <c r="BQ72" s="1311"/>
      <c r="BR72" s="1311"/>
      <c r="BS72" s="1311"/>
      <c r="BT72" s="1311"/>
      <c r="BU72" s="1311"/>
      <c r="BV72" s="1311"/>
      <c r="BW72" s="1311"/>
      <c r="BX72" s="1311" t="s">
        <v>554</v>
      </c>
      <c r="BY72" s="1311"/>
      <c r="BZ72" s="1311"/>
      <c r="CA72" s="1311"/>
      <c r="CB72" s="1311"/>
      <c r="CC72" s="1311"/>
      <c r="CD72" s="1311"/>
      <c r="CE72" s="1311"/>
      <c r="CF72" s="1311" t="s">
        <v>555</v>
      </c>
      <c r="CG72" s="1311"/>
      <c r="CH72" s="1311"/>
      <c r="CI72" s="1311"/>
      <c r="CJ72" s="1311"/>
      <c r="CK72" s="1311"/>
      <c r="CL72" s="1311"/>
      <c r="CM72" s="1311"/>
      <c r="CN72" s="1311" t="s">
        <v>556</v>
      </c>
      <c r="CO72" s="1311"/>
      <c r="CP72" s="1311"/>
      <c r="CQ72" s="1311"/>
      <c r="CR72" s="1311"/>
      <c r="CS72" s="1311"/>
      <c r="CT72" s="1311"/>
      <c r="CU72" s="1311"/>
      <c r="CV72" s="1311" t="s">
        <v>557</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608</v>
      </c>
      <c r="AO73" s="1310"/>
      <c r="AP73" s="1310"/>
      <c r="AQ73" s="1310"/>
      <c r="AR73" s="1310"/>
      <c r="AS73" s="1310"/>
      <c r="AT73" s="1310"/>
      <c r="AU73" s="1310"/>
      <c r="AV73" s="1310"/>
      <c r="AW73" s="1310"/>
      <c r="AX73" s="1310"/>
      <c r="AY73" s="1310"/>
      <c r="AZ73" s="1310"/>
      <c r="BA73" s="1310"/>
      <c r="BB73" s="1310" t="s">
        <v>609</v>
      </c>
      <c r="BC73" s="1310"/>
      <c r="BD73" s="1310"/>
      <c r="BE73" s="1310"/>
      <c r="BF73" s="1310"/>
      <c r="BG73" s="1310"/>
      <c r="BH73" s="1310"/>
      <c r="BI73" s="1310"/>
      <c r="BJ73" s="1310"/>
      <c r="BK73" s="1310"/>
      <c r="BL73" s="1310"/>
      <c r="BM73" s="1310"/>
      <c r="BN73" s="1310"/>
      <c r="BO73" s="1310"/>
      <c r="BP73" s="1307">
        <v>67.3</v>
      </c>
      <c r="BQ73" s="1307"/>
      <c r="BR73" s="1307"/>
      <c r="BS73" s="1307"/>
      <c r="BT73" s="1307"/>
      <c r="BU73" s="1307"/>
      <c r="BV73" s="1307"/>
      <c r="BW73" s="1307"/>
      <c r="BX73" s="1307">
        <v>53.6</v>
      </c>
      <c r="BY73" s="1307"/>
      <c r="BZ73" s="1307"/>
      <c r="CA73" s="1307"/>
      <c r="CB73" s="1307"/>
      <c r="CC73" s="1307"/>
      <c r="CD73" s="1307"/>
      <c r="CE73" s="1307"/>
      <c r="CF73" s="1307">
        <v>40.4</v>
      </c>
      <c r="CG73" s="1307"/>
      <c r="CH73" s="1307"/>
      <c r="CI73" s="1307"/>
      <c r="CJ73" s="1307"/>
      <c r="CK73" s="1307"/>
      <c r="CL73" s="1307"/>
      <c r="CM73" s="1307"/>
      <c r="CN73" s="1307">
        <v>22.5</v>
      </c>
      <c r="CO73" s="1307"/>
      <c r="CP73" s="1307"/>
      <c r="CQ73" s="1307"/>
      <c r="CR73" s="1307"/>
      <c r="CS73" s="1307"/>
      <c r="CT73" s="1307"/>
      <c r="CU73" s="1307"/>
      <c r="CV73" s="1307">
        <v>23.1</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613</v>
      </c>
      <c r="BC75" s="1310"/>
      <c r="BD75" s="1310"/>
      <c r="BE75" s="1310"/>
      <c r="BF75" s="1310"/>
      <c r="BG75" s="1310"/>
      <c r="BH75" s="1310"/>
      <c r="BI75" s="1310"/>
      <c r="BJ75" s="1310"/>
      <c r="BK75" s="1310"/>
      <c r="BL75" s="1310"/>
      <c r="BM75" s="1310"/>
      <c r="BN75" s="1310"/>
      <c r="BO75" s="1310"/>
      <c r="BP75" s="1307">
        <v>9.9</v>
      </c>
      <c r="BQ75" s="1307"/>
      <c r="BR75" s="1307"/>
      <c r="BS75" s="1307"/>
      <c r="BT75" s="1307"/>
      <c r="BU75" s="1307"/>
      <c r="BV75" s="1307"/>
      <c r="BW75" s="1307"/>
      <c r="BX75" s="1307">
        <v>9.6999999999999993</v>
      </c>
      <c r="BY75" s="1307"/>
      <c r="BZ75" s="1307"/>
      <c r="CA75" s="1307"/>
      <c r="CB75" s="1307"/>
      <c r="CC75" s="1307"/>
      <c r="CD75" s="1307"/>
      <c r="CE75" s="1307"/>
      <c r="CF75" s="1307">
        <v>10.1</v>
      </c>
      <c r="CG75" s="1307"/>
      <c r="CH75" s="1307"/>
      <c r="CI75" s="1307"/>
      <c r="CJ75" s="1307"/>
      <c r="CK75" s="1307"/>
      <c r="CL75" s="1307"/>
      <c r="CM75" s="1307"/>
      <c r="CN75" s="1307">
        <v>10.8</v>
      </c>
      <c r="CO75" s="1307"/>
      <c r="CP75" s="1307"/>
      <c r="CQ75" s="1307"/>
      <c r="CR75" s="1307"/>
      <c r="CS75" s="1307"/>
      <c r="CT75" s="1307"/>
      <c r="CU75" s="1307"/>
      <c r="CV75" s="1307">
        <v>11.5</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611</v>
      </c>
      <c r="AO77" s="1311"/>
      <c r="AP77" s="1311"/>
      <c r="AQ77" s="1311"/>
      <c r="AR77" s="1311"/>
      <c r="AS77" s="1311"/>
      <c r="AT77" s="1311"/>
      <c r="AU77" s="1311"/>
      <c r="AV77" s="1311"/>
      <c r="AW77" s="1311"/>
      <c r="AX77" s="1311"/>
      <c r="AY77" s="1311"/>
      <c r="AZ77" s="1311"/>
      <c r="BA77" s="1311"/>
      <c r="BB77" s="1310" t="s">
        <v>609</v>
      </c>
      <c r="BC77" s="1310"/>
      <c r="BD77" s="1310"/>
      <c r="BE77" s="1310"/>
      <c r="BF77" s="1310"/>
      <c r="BG77" s="1310"/>
      <c r="BH77" s="1310"/>
      <c r="BI77" s="1310"/>
      <c r="BJ77" s="1310"/>
      <c r="BK77" s="1310"/>
      <c r="BL77" s="1310"/>
      <c r="BM77" s="1310"/>
      <c r="BN77" s="1310"/>
      <c r="BO77" s="1310"/>
      <c r="BP77" s="1307">
        <v>60.8</v>
      </c>
      <c r="BQ77" s="1307"/>
      <c r="BR77" s="1307"/>
      <c r="BS77" s="1307"/>
      <c r="BT77" s="1307"/>
      <c r="BU77" s="1307"/>
      <c r="BV77" s="1307"/>
      <c r="BW77" s="1307"/>
      <c r="BX77" s="1307">
        <v>56.8</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613</v>
      </c>
      <c r="BC79" s="1310"/>
      <c r="BD79" s="1310"/>
      <c r="BE79" s="1310"/>
      <c r="BF79" s="1310"/>
      <c r="BG79" s="1310"/>
      <c r="BH79" s="1310"/>
      <c r="BI79" s="1310"/>
      <c r="BJ79" s="1310"/>
      <c r="BK79" s="1310"/>
      <c r="BL79" s="1310"/>
      <c r="BM79" s="1310"/>
      <c r="BN79" s="1310"/>
      <c r="BO79" s="1310"/>
      <c r="BP79" s="1307">
        <v>11.1</v>
      </c>
      <c r="BQ79" s="1307"/>
      <c r="BR79" s="1307"/>
      <c r="BS79" s="1307"/>
      <c r="BT79" s="1307"/>
      <c r="BU79" s="1307"/>
      <c r="BV79" s="1307"/>
      <c r="BW79" s="1307"/>
      <c r="BX79" s="1307">
        <v>10.199999999999999</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4yFw5McYp8gS3TO1wFrnJLUg3QV+eR2y7WXzofww3WRqu6CM7ZtXnjgVTXzhhr7VY/RwBbS2z2uoEoi4Kolw==" saltValue="ed6RXQ/GGN4D+g+ePDKxj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T979l+EBCMQAZDPADGwx2/u0ABB5HZygEl4dWLKaA+Vq5yu+aeVFPMZTowMpzlQDYM4F1xHTeGS20uNRF/edg==" saltValue="94WwwFbl3dTVZrylWUMyBw=="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HxEb9dgq22AC+2Ju301Xtk3g8z1k90y0Rbnzy3BHv+KALznVvNhJd1WDQVFLeksQZ9hbnV8mQCisgbRPBCLjg==" saltValue="zFj4UddCzwrylU8hOR+baQ=="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9" customWidth="1"/>
    <col min="2" max="8" width="13.42578125" style="149" customWidth="1"/>
    <col min="9" max="16384" width="11.1406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60963</v>
      </c>
      <c r="E3" s="161"/>
      <c r="F3" s="162">
        <v>106614</v>
      </c>
      <c r="G3" s="163"/>
      <c r="H3" s="164"/>
    </row>
    <row r="4" spans="1:8" x14ac:dyDescent="0.15">
      <c r="A4" s="165"/>
      <c r="B4" s="166"/>
      <c r="C4" s="167"/>
      <c r="D4" s="168">
        <v>43747</v>
      </c>
      <c r="E4" s="169"/>
      <c r="F4" s="170">
        <v>45545</v>
      </c>
      <c r="G4" s="171"/>
      <c r="H4" s="172"/>
    </row>
    <row r="5" spans="1:8" x14ac:dyDescent="0.15">
      <c r="A5" s="153" t="s">
        <v>545</v>
      </c>
      <c r="B5" s="158"/>
      <c r="C5" s="159"/>
      <c r="D5" s="160">
        <v>37915</v>
      </c>
      <c r="E5" s="161"/>
      <c r="F5" s="162">
        <v>81768</v>
      </c>
      <c r="G5" s="163"/>
      <c r="H5" s="164"/>
    </row>
    <row r="6" spans="1:8" x14ac:dyDescent="0.15">
      <c r="A6" s="165"/>
      <c r="B6" s="166"/>
      <c r="C6" s="167"/>
      <c r="D6" s="168">
        <v>21888</v>
      </c>
      <c r="E6" s="169"/>
      <c r="F6" s="170">
        <v>37917</v>
      </c>
      <c r="G6" s="171"/>
      <c r="H6" s="172"/>
    </row>
    <row r="7" spans="1:8" x14ac:dyDescent="0.15">
      <c r="A7" s="153" t="s">
        <v>546</v>
      </c>
      <c r="B7" s="158"/>
      <c r="C7" s="159"/>
      <c r="D7" s="160">
        <v>33329</v>
      </c>
      <c r="E7" s="161"/>
      <c r="F7" s="162">
        <v>65876</v>
      </c>
      <c r="G7" s="163"/>
      <c r="H7" s="164"/>
    </row>
    <row r="8" spans="1:8" x14ac:dyDescent="0.15">
      <c r="A8" s="165"/>
      <c r="B8" s="166"/>
      <c r="C8" s="167"/>
      <c r="D8" s="168">
        <v>16821</v>
      </c>
      <c r="E8" s="169"/>
      <c r="F8" s="170">
        <v>36484</v>
      </c>
      <c r="G8" s="171"/>
      <c r="H8" s="172"/>
    </row>
    <row r="9" spans="1:8" x14ac:dyDescent="0.15">
      <c r="A9" s="153" t="s">
        <v>547</v>
      </c>
      <c r="B9" s="158"/>
      <c r="C9" s="159"/>
      <c r="D9" s="160">
        <v>44145</v>
      </c>
      <c r="E9" s="161"/>
      <c r="F9" s="162">
        <v>68468</v>
      </c>
      <c r="G9" s="163"/>
      <c r="H9" s="164"/>
    </row>
    <row r="10" spans="1:8" x14ac:dyDescent="0.15">
      <c r="A10" s="165"/>
      <c r="B10" s="166"/>
      <c r="C10" s="167"/>
      <c r="D10" s="168">
        <v>15631</v>
      </c>
      <c r="E10" s="169"/>
      <c r="F10" s="170">
        <v>34140</v>
      </c>
      <c r="G10" s="171"/>
      <c r="H10" s="172"/>
    </row>
    <row r="11" spans="1:8" x14ac:dyDescent="0.15">
      <c r="A11" s="153" t="s">
        <v>548</v>
      </c>
      <c r="B11" s="158"/>
      <c r="C11" s="159"/>
      <c r="D11" s="160">
        <v>53246</v>
      </c>
      <c r="E11" s="161"/>
      <c r="F11" s="162">
        <v>69729</v>
      </c>
      <c r="G11" s="163"/>
      <c r="H11" s="164"/>
    </row>
    <row r="12" spans="1:8" x14ac:dyDescent="0.15">
      <c r="A12" s="165"/>
      <c r="B12" s="166"/>
      <c r="C12" s="173"/>
      <c r="D12" s="168">
        <v>25775</v>
      </c>
      <c r="E12" s="169"/>
      <c r="F12" s="170">
        <v>38908</v>
      </c>
      <c r="G12" s="171"/>
      <c r="H12" s="172"/>
    </row>
    <row r="13" spans="1:8" x14ac:dyDescent="0.15">
      <c r="A13" s="153"/>
      <c r="B13" s="158"/>
      <c r="C13" s="174"/>
      <c r="D13" s="175">
        <v>45920</v>
      </c>
      <c r="E13" s="176"/>
      <c r="F13" s="177">
        <v>78491</v>
      </c>
      <c r="G13" s="178"/>
      <c r="H13" s="164"/>
    </row>
    <row r="14" spans="1:8" x14ac:dyDescent="0.15">
      <c r="A14" s="165"/>
      <c r="B14" s="166"/>
      <c r="C14" s="167"/>
      <c r="D14" s="168">
        <v>24772</v>
      </c>
      <c r="E14" s="169"/>
      <c r="F14" s="170">
        <v>38599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8.5299999999999994</v>
      </c>
      <c r="C19" s="179">
        <f>ROUND(VALUE(SUBSTITUTE(実質収支比率等に係る経年分析!G$48,"▲","-")),2)</f>
        <v>8.56</v>
      </c>
      <c r="D19" s="179">
        <f>ROUND(VALUE(SUBSTITUTE(実質収支比率等に係る経年分析!H$48,"▲","-")),2)</f>
        <v>6.82</v>
      </c>
      <c r="E19" s="179">
        <f>ROUND(VALUE(SUBSTITUTE(実質収支比率等に係る経年分析!I$48,"▲","-")),2)</f>
        <v>3.05</v>
      </c>
      <c r="F19" s="179">
        <f>ROUND(VALUE(SUBSTITUTE(実質収支比率等に係る経年分析!J$48,"▲","-")),2)</f>
        <v>5.01</v>
      </c>
    </row>
    <row r="20" spans="1:11" x14ac:dyDescent="0.15">
      <c r="A20" s="179" t="s">
        <v>55</v>
      </c>
      <c r="B20" s="179">
        <f>ROUND(VALUE(SUBSTITUTE(実質収支比率等に係る経年分析!F$47,"▲","-")),2)</f>
        <v>46.89</v>
      </c>
      <c r="C20" s="179">
        <f>ROUND(VALUE(SUBSTITUTE(実質収支比率等に係る経年分析!G$47,"▲","-")),2)</f>
        <v>54.09</v>
      </c>
      <c r="D20" s="179">
        <f>ROUND(VALUE(SUBSTITUTE(実質収支比率等に係る経年分析!H$47,"▲","-")),2)</f>
        <v>59.29</v>
      </c>
      <c r="E20" s="179">
        <f>ROUND(VALUE(SUBSTITUTE(実質収支比率等に係る経年分析!I$47,"▲","-")),2)</f>
        <v>63.64</v>
      </c>
      <c r="F20" s="179">
        <f>ROUND(VALUE(SUBSTITUTE(実質収支比率等に係る経年分析!J$47,"▲","-")),2)</f>
        <v>64.709999999999994</v>
      </c>
    </row>
    <row r="21" spans="1:11" x14ac:dyDescent="0.15">
      <c r="A21" s="179" t="s">
        <v>56</v>
      </c>
      <c r="B21" s="179">
        <f>IF(ISNUMBER(VALUE(SUBSTITUTE(実質収支比率等に係る経年分析!F$49,"▲","-"))),ROUND(VALUE(SUBSTITUTE(実質収支比率等に係る経年分析!F$49,"▲","-")),2),NA())</f>
        <v>6.66</v>
      </c>
      <c r="C21" s="179">
        <f>IF(ISNUMBER(VALUE(SUBSTITUTE(実質収支比率等に係る経年分析!G$49,"▲","-"))),ROUND(VALUE(SUBSTITUTE(実質収支比率等に係る経年分析!G$49,"▲","-")),2),NA())</f>
        <v>3.94</v>
      </c>
      <c r="D21" s="179">
        <f>IF(ISNUMBER(VALUE(SUBSTITUTE(実質収支比率等に係る経年分析!H$49,"▲","-"))),ROUND(VALUE(SUBSTITUTE(実質収支比率等に係る経年分析!H$49,"▲","-")),2),NA())</f>
        <v>-1.47</v>
      </c>
      <c r="E21" s="179">
        <f>IF(ISNUMBER(VALUE(SUBSTITUTE(実質収支比率等に係る経年分析!I$49,"▲","-"))),ROUND(VALUE(SUBSTITUTE(実質収支比率等に係る経年分析!I$49,"▲","-")),2),NA())</f>
        <v>-3</v>
      </c>
      <c r="F21" s="179">
        <f>IF(ISNUMBER(VALUE(SUBSTITUTE(実質収支比率等に係る経年分析!J$49,"▲","-"))),ROUND(VALUE(SUBSTITUTE(実質収支比率等に係る経年分析!J$49,"▲","-")),2),NA())</f>
        <v>0.42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かほく市後期高齢者医療特別会計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かほく市営バス事業特別会計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かほく市ケーブルテレビ事業特別会計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0.28999999999999998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0.39</v>
      </c>
    </row>
    <row r="32" spans="1:11" x14ac:dyDescent="0.15">
      <c r="A32" s="180" t="str">
        <f>IF(連結実質赤字比率に係る赤字・黒字の構成分析!C$38="",NA(),連結実質赤字比率に係る赤字・黒字の構成分析!C$38)</f>
        <v>かほく市国民健康保険特別会計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1.56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0.28999999999999998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1.68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0.53</v>
      </c>
    </row>
    <row r="33" spans="1:16" x14ac:dyDescent="0.15">
      <c r="A33" s="180" t="str">
        <f>IF(連結実質赤字比率に係る赤字・黒字の構成分析!C$37="",NA(),連結実質赤字比率に係る赤字・黒字の構成分析!C$37)</f>
        <v>かほく市介護保険特別会計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0.61</v>
      </c>
    </row>
    <row r="34" spans="1:16" x14ac:dyDescent="0.15">
      <c r="A34" s="180" t="str">
        <f>IF(連結実質赤字比率に係る赤字・黒字の構成分析!C$36="",NA(),連結実質赤字比率に係る赤字・黒字の構成分析!C$36)</f>
        <v>かほく市下水道事業会計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8.31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6.49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2.67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4.58</v>
      </c>
    </row>
    <row r="36" spans="1:16" x14ac:dyDescent="0.15">
      <c r="A36" s="180" t="str">
        <f>IF(連結実質赤字比率に係る赤字・黒字の構成分析!C$34="",NA(),連結実質赤字比率に係る赤字・黒字の構成分析!C$34)</f>
        <v>かほく市水道事業会計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7.23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8.31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9.2200000000000006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9.74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2844</v>
      </c>
      <c r="E42" s="181"/>
      <c r="F42" s="181"/>
      <c r="G42" s="181">
        <f>'実質公債費比率（分子）の構造'!L$52</f>
        <v>3039</v>
      </c>
      <c r="H42" s="181"/>
      <c r="I42" s="181"/>
      <c r="J42" s="181">
        <f>'実質公債費比率（分子）の構造'!M$52</f>
        <v>3146</v>
      </c>
      <c r="K42" s="181"/>
      <c r="L42" s="181"/>
      <c r="M42" s="181">
        <f>'実質公債費比率（分子）の構造'!N$52</f>
        <v>3079</v>
      </c>
      <c r="N42" s="181"/>
      <c r="O42" s="181"/>
      <c r="P42" s="181">
        <f>'実質公債費比率（分子）の構造'!O$52</f>
        <v>3025</v>
      </c>
    </row>
    <row r="43" spans="1:16" x14ac:dyDescent="0.15">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300</v>
      </c>
      <c r="C45" s="181"/>
      <c r="D45" s="181"/>
      <c r="E45" s="181">
        <f>'実質公債費比率（分子）の構造'!L$49</f>
        <v>301</v>
      </c>
      <c r="F45" s="181"/>
      <c r="G45" s="181"/>
      <c r="H45" s="181">
        <f>'実質公債費比率（分子）の構造'!M$49</f>
        <v>299</v>
      </c>
      <c r="I45" s="181"/>
      <c r="J45" s="181"/>
      <c r="K45" s="181">
        <f>'実質公債費比率（分子）の構造'!N$49</f>
        <v>211</v>
      </c>
      <c r="L45" s="181"/>
      <c r="M45" s="181"/>
      <c r="N45" s="181">
        <f>'実質公債費比率（分子）の構造'!O$49</f>
        <v>94</v>
      </c>
      <c r="O45" s="181"/>
      <c r="P45" s="181"/>
    </row>
    <row r="46" spans="1:16" x14ac:dyDescent="0.15">
      <c r="A46" s="181" t="s">
        <v>67</v>
      </c>
      <c r="B46" s="181">
        <f>'実質公債費比率（分子）の構造'!K$48</f>
        <v>920</v>
      </c>
      <c r="C46" s="181"/>
      <c r="D46" s="181"/>
      <c r="E46" s="181">
        <f>'実質公債費比率（分子）の構造'!L$48</f>
        <v>966</v>
      </c>
      <c r="F46" s="181"/>
      <c r="G46" s="181"/>
      <c r="H46" s="181">
        <f>'実質公債費比率（分子）の構造'!M$48</f>
        <v>976</v>
      </c>
      <c r="I46" s="181"/>
      <c r="J46" s="181"/>
      <c r="K46" s="181">
        <f>'実質公債費比率（分子）の構造'!N$48</f>
        <v>1000</v>
      </c>
      <c r="L46" s="181"/>
      <c r="M46" s="181"/>
      <c r="N46" s="181">
        <f>'実質公債費比率（分子）の構造'!O$48</f>
        <v>990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2346</v>
      </c>
      <c r="C49" s="181"/>
      <c r="D49" s="181"/>
      <c r="E49" s="181">
        <f>'実質公債費比率（分子）の構造'!L$45</f>
        <v>2539</v>
      </c>
      <c r="F49" s="181"/>
      <c r="G49" s="181"/>
      <c r="H49" s="181">
        <f>'実質公債費比率（分子）の構造'!M$45</f>
        <v>2730</v>
      </c>
      <c r="I49" s="181"/>
      <c r="J49" s="181"/>
      <c r="K49" s="181">
        <f>'実質公債費比率（分子）の構造'!N$45</f>
        <v>2754</v>
      </c>
      <c r="L49" s="181"/>
      <c r="M49" s="181"/>
      <c r="N49" s="181">
        <f>'実質公債費比率（分子）の構造'!O$45</f>
        <v>2834</v>
      </c>
      <c r="O49" s="181"/>
      <c r="P49" s="181"/>
    </row>
    <row r="50" spans="1:16" x14ac:dyDescent="0.15">
      <c r="A50" s="181" t="s">
        <v>71</v>
      </c>
      <c r="B50" s="181" t="e">
        <f>NA()</f>
        <v>#N/A</v>
      </c>
      <c r="C50" s="181">
        <f>IF(ISNUMBER('実質公債費比率（分子）の構造'!K$53),'実質公債費比率（分子）の構造'!K$53,NA())</f>
        <v>722</v>
      </c>
      <c r="D50" s="181" t="e">
        <f>NA()</f>
        <v>#N/A</v>
      </c>
      <c r="E50" s="181" t="e">
        <f>NA()</f>
        <v>#N/A</v>
      </c>
      <c r="F50" s="181">
        <f>IF(ISNUMBER('実質公債費比率（分子）の構造'!L$53),'実質公債費比率（分子）の構造'!L$53,NA())</f>
        <v>767</v>
      </c>
      <c r="G50" s="181" t="e">
        <f>NA()</f>
        <v>#N/A</v>
      </c>
      <c r="H50" s="181" t="e">
        <f>NA()</f>
        <v>#N/A</v>
      </c>
      <c r="I50" s="181">
        <f>IF(ISNUMBER('実質公債費比率（分子）の構造'!M$53),'実質公債費比率（分子）の構造'!M$53,NA())</f>
        <v>859</v>
      </c>
      <c r="J50" s="181" t="e">
        <f>NA()</f>
        <v>#N/A</v>
      </c>
      <c r="K50" s="181" t="e">
        <f>NA()</f>
        <v>#N/A</v>
      </c>
      <c r="L50" s="181">
        <f>IF(ISNUMBER('実質公債費比率（分子）の構造'!N$53),'実質公債費比率（分子）の構造'!N$53,NA())</f>
        <v>886</v>
      </c>
      <c r="M50" s="181" t="e">
        <f>NA()</f>
        <v>#N/A</v>
      </c>
      <c r="N50" s="181" t="e">
        <f>NA()</f>
        <v>#N/A</v>
      </c>
      <c r="O50" s="181">
        <f>IF(ISNUMBER('実質公債費比率（分子）の構造'!O$53),'実質公債費比率（分子）の構造'!O$53,NA())</f>
        <v>893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29512</v>
      </c>
      <c r="E56" s="180"/>
      <c r="F56" s="180"/>
      <c r="G56" s="180">
        <f>'将来負担比率（分子）の構造'!J$52</f>
        <v>28002</v>
      </c>
      <c r="H56" s="180"/>
      <c r="I56" s="180"/>
      <c r="J56" s="180">
        <f>'将来負担比率（分子）の構造'!K$52</f>
        <v>26333</v>
      </c>
      <c r="K56" s="180"/>
      <c r="L56" s="180"/>
      <c r="M56" s="180">
        <f>'将来負担比率（分子）の構造'!L$52</f>
        <v>24762</v>
      </c>
      <c r="N56" s="180"/>
      <c r="O56" s="180"/>
      <c r="P56" s="180">
        <f>'将来負担比率（分子）の構造'!M$52</f>
        <v>23208</v>
      </c>
    </row>
    <row r="57" spans="1:16" x14ac:dyDescent="0.15">
      <c r="A57" s="180" t="s">
        <v>42</v>
      </c>
      <c r="B57" s="180"/>
      <c r="C57" s="180"/>
      <c r="D57" s="180">
        <f>'将来負担比率（分子）の構造'!I$51</f>
        <v>4287</v>
      </c>
      <c r="E57" s="180"/>
      <c r="F57" s="180"/>
      <c r="G57" s="180">
        <f>'将来負担比率（分子）の構造'!J$51</f>
        <v>3633</v>
      </c>
      <c r="H57" s="180"/>
      <c r="I57" s="180"/>
      <c r="J57" s="180">
        <f>'将来負担比率（分子）の構造'!K$51</f>
        <v>3216</v>
      </c>
      <c r="K57" s="180"/>
      <c r="L57" s="180"/>
      <c r="M57" s="180">
        <f>'将来負担比率（分子）の構造'!L$51</f>
        <v>2969</v>
      </c>
      <c r="N57" s="180"/>
      <c r="O57" s="180"/>
      <c r="P57" s="180">
        <f>'将来負担比率（分子）の構造'!M$51</f>
        <v>2863</v>
      </c>
    </row>
    <row r="58" spans="1:16" x14ac:dyDescent="0.15">
      <c r="A58" s="180" t="s">
        <v>41</v>
      </c>
      <c r="B58" s="180"/>
      <c r="C58" s="180"/>
      <c r="D58" s="180">
        <f>'将来負担比率（分子）の構造'!I$50</f>
        <v>5315</v>
      </c>
      <c r="E58" s="180"/>
      <c r="F58" s="180"/>
      <c r="G58" s="180">
        <f>'将来負担比率（分子）の構造'!J$50</f>
        <v>6152</v>
      </c>
      <c r="H58" s="180"/>
      <c r="I58" s="180"/>
      <c r="J58" s="180">
        <f>'将来負担比率（分子）の構造'!K$50</f>
        <v>6746</v>
      </c>
      <c r="K58" s="180"/>
      <c r="L58" s="180"/>
      <c r="M58" s="180">
        <f>'将来負担比率（分子）の構造'!L$50</f>
        <v>7419</v>
      </c>
      <c r="N58" s="180"/>
      <c r="O58" s="180"/>
      <c r="P58" s="180">
        <f>'将来負担比率（分子）の構造'!M$50</f>
        <v>7525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109</v>
      </c>
      <c r="C61" s="180"/>
      <c r="D61" s="180"/>
      <c r="E61" s="180">
        <f>'将来負担比率（分子）の構造'!J$46</f>
        <v>109</v>
      </c>
      <c r="F61" s="180"/>
      <c r="G61" s="180"/>
      <c r="H61" s="180">
        <f>'将来負担比率（分子）の構造'!K$46</f>
        <v>85</v>
      </c>
      <c r="I61" s="180"/>
      <c r="J61" s="180"/>
      <c r="K61" s="180">
        <f>'将来負担比率（分子）の構造'!L$46</f>
        <v>69</v>
      </c>
      <c r="L61" s="180"/>
      <c r="M61" s="180"/>
      <c r="N61" s="180">
        <f>'将来負担比率（分子）の構造'!M$46</f>
        <v>63</v>
      </c>
      <c r="O61" s="180"/>
      <c r="P61" s="180"/>
    </row>
    <row r="62" spans="1:16" x14ac:dyDescent="0.15">
      <c r="A62" s="180" t="s">
        <v>35</v>
      </c>
      <c r="B62" s="180">
        <f>'将来負担比率（分子）の構造'!I$45</f>
        <v>2584</v>
      </c>
      <c r="C62" s="180"/>
      <c r="D62" s="180"/>
      <c r="E62" s="180">
        <f>'将来負担比率（分子）の構造'!J$45</f>
        <v>2476</v>
      </c>
      <c r="F62" s="180"/>
      <c r="G62" s="180"/>
      <c r="H62" s="180">
        <f>'将来負担比率（分子）の構造'!K$45</f>
        <v>2459</v>
      </c>
      <c r="I62" s="180"/>
      <c r="J62" s="180"/>
      <c r="K62" s="180">
        <f>'将来負担比率（分子）の構造'!L$45</f>
        <v>2336</v>
      </c>
      <c r="L62" s="180"/>
      <c r="M62" s="180"/>
      <c r="N62" s="180">
        <f>'将来負担比率（分子）の構造'!M$45</f>
        <v>2285</v>
      </c>
      <c r="O62" s="180"/>
      <c r="P62" s="180"/>
    </row>
    <row r="63" spans="1:16" x14ac:dyDescent="0.15">
      <c r="A63" s="180" t="s">
        <v>34</v>
      </c>
      <c r="B63" s="180">
        <f>'将来負担比率（分子）の構造'!I$44</f>
        <v>1158</v>
      </c>
      <c r="C63" s="180"/>
      <c r="D63" s="180"/>
      <c r="E63" s="180">
        <f>'将来負担比率（分子）の構造'!J$44</f>
        <v>866</v>
      </c>
      <c r="F63" s="180"/>
      <c r="G63" s="180"/>
      <c r="H63" s="180">
        <f>'将来負担比率（分子）の構造'!K$44</f>
        <v>574</v>
      </c>
      <c r="I63" s="180"/>
      <c r="J63" s="180"/>
      <c r="K63" s="180">
        <f>'将来負担比率（分子）の構造'!L$44</f>
        <v>368</v>
      </c>
      <c r="L63" s="180"/>
      <c r="M63" s="180"/>
      <c r="N63" s="180">
        <f>'将来負担比率（分子）の構造'!M$44</f>
        <v>279</v>
      </c>
      <c r="O63" s="180"/>
      <c r="P63" s="180"/>
    </row>
    <row r="64" spans="1:16" x14ac:dyDescent="0.15">
      <c r="A64" s="180" t="s">
        <v>33</v>
      </c>
      <c r="B64" s="180">
        <f>'将来負担比率（分子）の構造'!I$43</f>
        <v>11849</v>
      </c>
      <c r="C64" s="180"/>
      <c r="D64" s="180"/>
      <c r="E64" s="180">
        <f>'将来負担比率（分子）の構造'!J$43</f>
        <v>10944</v>
      </c>
      <c r="F64" s="180"/>
      <c r="G64" s="180"/>
      <c r="H64" s="180">
        <f>'将来負担比率（分子）の構造'!K$43</f>
        <v>9909</v>
      </c>
      <c r="I64" s="180"/>
      <c r="J64" s="180"/>
      <c r="K64" s="180">
        <f>'将来負担比率（分子）の構造'!L$43</f>
        <v>9074</v>
      </c>
      <c r="L64" s="180"/>
      <c r="M64" s="180"/>
      <c r="N64" s="180">
        <f>'将来負担比率（分子）の構造'!M$43</f>
        <v>8734</v>
      </c>
      <c r="O64" s="180"/>
      <c r="P64" s="180"/>
    </row>
    <row r="65" spans="1:16" x14ac:dyDescent="0.15">
      <c r="A65" s="180" t="s">
        <v>32</v>
      </c>
      <c r="B65" s="180" t="str">
        <f>'将来負担比率（分子）の構造'!I$42</f>
        <v>-</v>
      </c>
      <c r="C65" s="180"/>
      <c r="D65" s="180"/>
      <c r="E65" s="180" t="str">
        <f>'将来負担比率（分子）の構造'!J$42</f>
        <v>-</v>
      </c>
      <c r="F65" s="180"/>
      <c r="G65" s="180"/>
      <c r="H65" s="180">
        <f>'将来負担比率（分子）の構造'!K$42</f>
        <v>41</v>
      </c>
      <c r="I65" s="180"/>
      <c r="J65" s="180"/>
      <c r="K65" s="180">
        <f>'将来負担比率（分子）の構造'!L$42</f>
        <v>42</v>
      </c>
      <c r="L65" s="180"/>
      <c r="M65" s="180"/>
      <c r="N65" s="180">
        <f>'将来負担比率（分子）の構造'!M$42</f>
        <v>42</v>
      </c>
      <c r="O65" s="180"/>
      <c r="P65" s="180"/>
    </row>
    <row r="66" spans="1:16" x14ac:dyDescent="0.15">
      <c r="A66" s="180" t="s">
        <v>31</v>
      </c>
      <c r="B66" s="180">
        <f>'将来負担比率（分子）の構造'!I$41</f>
        <v>28568</v>
      </c>
      <c r="C66" s="180"/>
      <c r="D66" s="180"/>
      <c r="E66" s="180">
        <f>'将来負担比率（分子）の構造'!J$41</f>
        <v>27597</v>
      </c>
      <c r="F66" s="180"/>
      <c r="G66" s="180"/>
      <c r="H66" s="180">
        <f>'将来負担比率（分子）の構造'!K$41</f>
        <v>26310</v>
      </c>
      <c r="I66" s="180"/>
      <c r="J66" s="180"/>
      <c r="K66" s="180">
        <f>'将来負担比率（分子）の構造'!L$41</f>
        <v>24991</v>
      </c>
      <c r="L66" s="180"/>
      <c r="M66" s="180"/>
      <c r="N66" s="180">
        <f>'将来負担比率（分子）の構造'!M$41</f>
        <v>23933</v>
      </c>
      <c r="O66" s="180"/>
      <c r="P66" s="180"/>
    </row>
    <row r="67" spans="1:16" x14ac:dyDescent="0.15">
      <c r="A67" s="180" t="s">
        <v>75</v>
      </c>
      <c r="B67" s="180" t="e">
        <f>NA()</f>
        <v>#N/A</v>
      </c>
      <c r="C67" s="180">
        <f>IF(ISNUMBER('将来負担比率（分子）の構造'!I$53), IF('将来負担比率（分子）の構造'!I$53 &lt; 0, 0, '将来負担比率（分子）の構造'!I$53), NA())</f>
        <v>5154</v>
      </c>
      <c r="D67" s="180" t="e">
        <f>NA()</f>
        <v>#N/A</v>
      </c>
      <c r="E67" s="180" t="e">
        <f>NA()</f>
        <v>#N/A</v>
      </c>
      <c r="F67" s="180">
        <f>IF(ISNUMBER('将来負担比率（分子）の構造'!J$53), IF('将来負担比率（分子）の構造'!J$53 &lt; 0, 0, '将来負担比率（分子）の構造'!J$53), NA())</f>
        <v>4204</v>
      </c>
      <c r="G67" s="180" t="e">
        <f>NA()</f>
        <v>#N/A</v>
      </c>
      <c r="H67" s="180" t="e">
        <f>NA()</f>
        <v>#N/A</v>
      </c>
      <c r="I67" s="180">
        <f>IF(ISNUMBER('将来負担比率（分子）の構造'!K$53), IF('将来負担比率（分子）の構造'!K$53 &lt; 0, 0, '将来負担比率（分子）の構造'!K$53), NA())</f>
        <v>3084</v>
      </c>
      <c r="J67" s="180" t="e">
        <f>NA()</f>
        <v>#N/A</v>
      </c>
      <c r="K67" s="180" t="e">
        <f>NA()</f>
        <v>#N/A</v>
      </c>
      <c r="L67" s="180">
        <f>IF(ISNUMBER('将来負担比率（分子）の構造'!L$53), IF('将来負担比率（分子）の構造'!L$53 &lt; 0, 0, '将来負担比率（分子）の構造'!L$53), NA())</f>
        <v>1730</v>
      </c>
      <c r="M67" s="180" t="e">
        <f>NA()</f>
        <v>#N/A</v>
      </c>
      <c r="N67" s="180" t="e">
        <f>NA()</f>
        <v>#N/A</v>
      </c>
      <c r="O67" s="180">
        <f>IF(ISNUMBER('将来負担比率（分子）の構造'!M$53), IF('将来負担比率（分子）の構造'!M$53 &lt; 0, 0, '将来負担比率（分子）の構造'!M$53), NA())</f>
        <v>1740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6190</v>
      </c>
      <c r="C72" s="184">
        <f>基金残高に係る経年分析!G55</f>
        <v>6623</v>
      </c>
      <c r="D72" s="184">
        <f>基金残高に係る経年分析!H55</f>
        <v>6611</v>
      </c>
    </row>
    <row r="73" spans="1:16" x14ac:dyDescent="0.15">
      <c r="A73" s="183" t="s">
        <v>78</v>
      </c>
      <c r="B73" s="184">
        <f>基金残高に係る経年分析!F56</f>
        <v>101</v>
      </c>
      <c r="C73" s="184">
        <f>基金残高に係る経年分析!G56</f>
        <v>101</v>
      </c>
      <c r="D73" s="184">
        <f>基金残高に係る経年分析!H56</f>
        <v>102</v>
      </c>
    </row>
    <row r="74" spans="1:16" x14ac:dyDescent="0.15">
      <c r="A74" s="183" t="s">
        <v>79</v>
      </c>
      <c r="B74" s="184">
        <f>基金残高に係る経年分析!F57</f>
        <v>2034</v>
      </c>
      <c r="C74" s="184">
        <f>基金残高に係る経年分析!G57</f>
        <v>2114</v>
      </c>
      <c r="D74" s="184">
        <f>基金残高に係る経年分析!H57</f>
        <v>2000</v>
      </c>
    </row>
  </sheetData>
  <sheetProtection algorithmName="SHA-512" hashValue="1SQl7HIEFz04FOtHO0wImiQO/RohMjS0DWmci9QL1axniYBR53a3wy1QpVcSl0GcAe4vMyysnE7a3uB+hSG0Wg==" saltValue="MVT4siMjnZ4AgVUGZGe0p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25" customWidth="1"/>
    <col min="96" max="133" width="1.5703125" style="241" customWidth="1"/>
    <col min="134" max="143" width="1.57031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4205829</v>
      </c>
      <c r="S5" s="669"/>
      <c r="T5" s="669"/>
      <c r="U5" s="669"/>
      <c r="V5" s="669"/>
      <c r="W5" s="669"/>
      <c r="X5" s="669"/>
      <c r="Y5" s="670"/>
      <c r="Z5" s="671">
        <v>25.6</v>
      </c>
      <c r="AA5" s="671"/>
      <c r="AB5" s="671"/>
      <c r="AC5" s="671"/>
      <c r="AD5" s="672">
        <v>3884712</v>
      </c>
      <c r="AE5" s="672"/>
      <c r="AF5" s="672"/>
      <c r="AG5" s="672"/>
      <c r="AH5" s="672"/>
      <c r="AI5" s="672"/>
      <c r="AJ5" s="672"/>
      <c r="AK5" s="672"/>
      <c r="AL5" s="673">
        <v>39.1</v>
      </c>
      <c r="AM5" s="674"/>
      <c r="AN5" s="674"/>
      <c r="AO5" s="675"/>
      <c r="AP5" s="665" t="s">
        <v>230</v>
      </c>
      <c r="AQ5" s="666"/>
      <c r="AR5" s="666"/>
      <c r="AS5" s="666"/>
      <c r="AT5" s="666"/>
      <c r="AU5" s="666"/>
      <c r="AV5" s="666"/>
      <c r="AW5" s="666"/>
      <c r="AX5" s="666"/>
      <c r="AY5" s="666"/>
      <c r="AZ5" s="666"/>
      <c r="BA5" s="666"/>
      <c r="BB5" s="666"/>
      <c r="BC5" s="666"/>
      <c r="BD5" s="666"/>
      <c r="BE5" s="666"/>
      <c r="BF5" s="667"/>
      <c r="BG5" s="679">
        <v>3884713</v>
      </c>
      <c r="BH5" s="680"/>
      <c r="BI5" s="680"/>
      <c r="BJ5" s="680"/>
      <c r="BK5" s="680"/>
      <c r="BL5" s="680"/>
      <c r="BM5" s="680"/>
      <c r="BN5" s="681"/>
      <c r="BO5" s="682">
        <v>92.4</v>
      </c>
      <c r="BP5" s="682"/>
      <c r="BQ5" s="682"/>
      <c r="BR5" s="682"/>
      <c r="BS5" s="683">
        <v>46155</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112997</v>
      </c>
      <c r="S6" s="680"/>
      <c r="T6" s="680"/>
      <c r="U6" s="680"/>
      <c r="V6" s="680"/>
      <c r="W6" s="680"/>
      <c r="X6" s="680"/>
      <c r="Y6" s="681"/>
      <c r="Z6" s="682">
        <v>0.7</v>
      </c>
      <c r="AA6" s="682"/>
      <c r="AB6" s="682"/>
      <c r="AC6" s="682"/>
      <c r="AD6" s="683">
        <v>112997</v>
      </c>
      <c r="AE6" s="683"/>
      <c r="AF6" s="683"/>
      <c r="AG6" s="683"/>
      <c r="AH6" s="683"/>
      <c r="AI6" s="683"/>
      <c r="AJ6" s="683"/>
      <c r="AK6" s="683"/>
      <c r="AL6" s="684">
        <v>1.1000000000000001</v>
      </c>
      <c r="AM6" s="685"/>
      <c r="AN6" s="685"/>
      <c r="AO6" s="686"/>
      <c r="AP6" s="676" t="s">
        <v>235</v>
      </c>
      <c r="AQ6" s="677"/>
      <c r="AR6" s="677"/>
      <c r="AS6" s="677"/>
      <c r="AT6" s="677"/>
      <c r="AU6" s="677"/>
      <c r="AV6" s="677"/>
      <c r="AW6" s="677"/>
      <c r="AX6" s="677"/>
      <c r="AY6" s="677"/>
      <c r="AZ6" s="677"/>
      <c r="BA6" s="677"/>
      <c r="BB6" s="677"/>
      <c r="BC6" s="677"/>
      <c r="BD6" s="677"/>
      <c r="BE6" s="677"/>
      <c r="BF6" s="678"/>
      <c r="BG6" s="679">
        <v>3884713</v>
      </c>
      <c r="BH6" s="680"/>
      <c r="BI6" s="680"/>
      <c r="BJ6" s="680"/>
      <c r="BK6" s="680"/>
      <c r="BL6" s="680"/>
      <c r="BM6" s="680"/>
      <c r="BN6" s="681"/>
      <c r="BO6" s="682">
        <v>92.4</v>
      </c>
      <c r="BP6" s="682"/>
      <c r="BQ6" s="682"/>
      <c r="BR6" s="682"/>
      <c r="BS6" s="683">
        <v>46155</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152007</v>
      </c>
      <c r="CS6" s="680"/>
      <c r="CT6" s="680"/>
      <c r="CU6" s="680"/>
      <c r="CV6" s="680"/>
      <c r="CW6" s="680"/>
      <c r="CX6" s="680"/>
      <c r="CY6" s="681"/>
      <c r="CZ6" s="673">
        <v>1</v>
      </c>
      <c r="DA6" s="674"/>
      <c r="DB6" s="674"/>
      <c r="DC6" s="693"/>
      <c r="DD6" s="688" t="s">
        <v>129</v>
      </c>
      <c r="DE6" s="680"/>
      <c r="DF6" s="680"/>
      <c r="DG6" s="680"/>
      <c r="DH6" s="680"/>
      <c r="DI6" s="680"/>
      <c r="DJ6" s="680"/>
      <c r="DK6" s="680"/>
      <c r="DL6" s="680"/>
      <c r="DM6" s="680"/>
      <c r="DN6" s="680"/>
      <c r="DO6" s="680"/>
      <c r="DP6" s="681"/>
      <c r="DQ6" s="688">
        <v>152007</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6954</v>
      </c>
      <c r="S7" s="680"/>
      <c r="T7" s="680"/>
      <c r="U7" s="680"/>
      <c r="V7" s="680"/>
      <c r="W7" s="680"/>
      <c r="X7" s="680"/>
      <c r="Y7" s="681"/>
      <c r="Z7" s="682">
        <v>0</v>
      </c>
      <c r="AA7" s="682"/>
      <c r="AB7" s="682"/>
      <c r="AC7" s="682"/>
      <c r="AD7" s="683">
        <v>6954</v>
      </c>
      <c r="AE7" s="683"/>
      <c r="AF7" s="683"/>
      <c r="AG7" s="683"/>
      <c r="AH7" s="683"/>
      <c r="AI7" s="683"/>
      <c r="AJ7" s="683"/>
      <c r="AK7" s="683"/>
      <c r="AL7" s="684">
        <v>0.1</v>
      </c>
      <c r="AM7" s="685"/>
      <c r="AN7" s="685"/>
      <c r="AO7" s="686"/>
      <c r="AP7" s="676" t="s">
        <v>238</v>
      </c>
      <c r="AQ7" s="677"/>
      <c r="AR7" s="677"/>
      <c r="AS7" s="677"/>
      <c r="AT7" s="677"/>
      <c r="AU7" s="677"/>
      <c r="AV7" s="677"/>
      <c r="AW7" s="677"/>
      <c r="AX7" s="677"/>
      <c r="AY7" s="677"/>
      <c r="AZ7" s="677"/>
      <c r="BA7" s="677"/>
      <c r="BB7" s="677"/>
      <c r="BC7" s="677"/>
      <c r="BD7" s="677"/>
      <c r="BE7" s="677"/>
      <c r="BF7" s="678"/>
      <c r="BG7" s="679">
        <v>1959023</v>
      </c>
      <c r="BH7" s="680"/>
      <c r="BI7" s="680"/>
      <c r="BJ7" s="680"/>
      <c r="BK7" s="680"/>
      <c r="BL7" s="680"/>
      <c r="BM7" s="680"/>
      <c r="BN7" s="681"/>
      <c r="BO7" s="682">
        <v>46.6</v>
      </c>
      <c r="BP7" s="682"/>
      <c r="BQ7" s="682"/>
      <c r="BR7" s="682"/>
      <c r="BS7" s="683">
        <v>46155</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1711175</v>
      </c>
      <c r="CS7" s="680"/>
      <c r="CT7" s="680"/>
      <c r="CU7" s="680"/>
      <c r="CV7" s="680"/>
      <c r="CW7" s="680"/>
      <c r="CX7" s="680"/>
      <c r="CY7" s="681"/>
      <c r="CZ7" s="682">
        <v>10.8</v>
      </c>
      <c r="DA7" s="682"/>
      <c r="DB7" s="682"/>
      <c r="DC7" s="682"/>
      <c r="DD7" s="688">
        <v>55603</v>
      </c>
      <c r="DE7" s="680"/>
      <c r="DF7" s="680"/>
      <c r="DG7" s="680"/>
      <c r="DH7" s="680"/>
      <c r="DI7" s="680"/>
      <c r="DJ7" s="680"/>
      <c r="DK7" s="680"/>
      <c r="DL7" s="680"/>
      <c r="DM7" s="680"/>
      <c r="DN7" s="680"/>
      <c r="DO7" s="680"/>
      <c r="DP7" s="681"/>
      <c r="DQ7" s="688">
        <v>1432109</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14034</v>
      </c>
      <c r="S8" s="680"/>
      <c r="T8" s="680"/>
      <c r="U8" s="680"/>
      <c r="V8" s="680"/>
      <c r="W8" s="680"/>
      <c r="X8" s="680"/>
      <c r="Y8" s="681"/>
      <c r="Z8" s="682">
        <v>0.1</v>
      </c>
      <c r="AA8" s="682"/>
      <c r="AB8" s="682"/>
      <c r="AC8" s="682"/>
      <c r="AD8" s="683">
        <v>14034</v>
      </c>
      <c r="AE8" s="683"/>
      <c r="AF8" s="683"/>
      <c r="AG8" s="683"/>
      <c r="AH8" s="683"/>
      <c r="AI8" s="683"/>
      <c r="AJ8" s="683"/>
      <c r="AK8" s="683"/>
      <c r="AL8" s="684">
        <v>0.1</v>
      </c>
      <c r="AM8" s="685"/>
      <c r="AN8" s="685"/>
      <c r="AO8" s="686"/>
      <c r="AP8" s="676" t="s">
        <v>241</v>
      </c>
      <c r="AQ8" s="677"/>
      <c r="AR8" s="677"/>
      <c r="AS8" s="677"/>
      <c r="AT8" s="677"/>
      <c r="AU8" s="677"/>
      <c r="AV8" s="677"/>
      <c r="AW8" s="677"/>
      <c r="AX8" s="677"/>
      <c r="AY8" s="677"/>
      <c r="AZ8" s="677"/>
      <c r="BA8" s="677"/>
      <c r="BB8" s="677"/>
      <c r="BC8" s="677"/>
      <c r="BD8" s="677"/>
      <c r="BE8" s="677"/>
      <c r="BF8" s="678"/>
      <c r="BG8" s="679">
        <v>64074</v>
      </c>
      <c r="BH8" s="680"/>
      <c r="BI8" s="680"/>
      <c r="BJ8" s="680"/>
      <c r="BK8" s="680"/>
      <c r="BL8" s="680"/>
      <c r="BM8" s="680"/>
      <c r="BN8" s="681"/>
      <c r="BO8" s="682">
        <v>1.5</v>
      </c>
      <c r="BP8" s="682"/>
      <c r="BQ8" s="682"/>
      <c r="BR8" s="682"/>
      <c r="BS8" s="688" t="s">
        <v>139</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4982490</v>
      </c>
      <c r="CS8" s="680"/>
      <c r="CT8" s="680"/>
      <c r="CU8" s="680"/>
      <c r="CV8" s="680"/>
      <c r="CW8" s="680"/>
      <c r="CX8" s="680"/>
      <c r="CY8" s="681"/>
      <c r="CZ8" s="682">
        <v>31.4</v>
      </c>
      <c r="DA8" s="682"/>
      <c r="DB8" s="682"/>
      <c r="DC8" s="682"/>
      <c r="DD8" s="688">
        <v>147210</v>
      </c>
      <c r="DE8" s="680"/>
      <c r="DF8" s="680"/>
      <c r="DG8" s="680"/>
      <c r="DH8" s="680"/>
      <c r="DI8" s="680"/>
      <c r="DJ8" s="680"/>
      <c r="DK8" s="680"/>
      <c r="DL8" s="680"/>
      <c r="DM8" s="680"/>
      <c r="DN8" s="680"/>
      <c r="DO8" s="680"/>
      <c r="DP8" s="681"/>
      <c r="DQ8" s="688">
        <v>2782032</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14065</v>
      </c>
      <c r="S9" s="680"/>
      <c r="T9" s="680"/>
      <c r="U9" s="680"/>
      <c r="V9" s="680"/>
      <c r="W9" s="680"/>
      <c r="X9" s="680"/>
      <c r="Y9" s="681"/>
      <c r="Z9" s="682">
        <v>0.1</v>
      </c>
      <c r="AA9" s="682"/>
      <c r="AB9" s="682"/>
      <c r="AC9" s="682"/>
      <c r="AD9" s="683">
        <v>14065</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1564512</v>
      </c>
      <c r="BH9" s="680"/>
      <c r="BI9" s="680"/>
      <c r="BJ9" s="680"/>
      <c r="BK9" s="680"/>
      <c r="BL9" s="680"/>
      <c r="BM9" s="680"/>
      <c r="BN9" s="681"/>
      <c r="BO9" s="682">
        <v>37.200000000000003</v>
      </c>
      <c r="BP9" s="682"/>
      <c r="BQ9" s="682"/>
      <c r="BR9" s="682"/>
      <c r="BS9" s="688" t="s">
        <v>245</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933196</v>
      </c>
      <c r="CS9" s="680"/>
      <c r="CT9" s="680"/>
      <c r="CU9" s="680"/>
      <c r="CV9" s="680"/>
      <c r="CW9" s="680"/>
      <c r="CX9" s="680"/>
      <c r="CY9" s="681"/>
      <c r="CZ9" s="682">
        <v>5.9</v>
      </c>
      <c r="DA9" s="682"/>
      <c r="DB9" s="682"/>
      <c r="DC9" s="682"/>
      <c r="DD9" s="688" t="s">
        <v>245</v>
      </c>
      <c r="DE9" s="680"/>
      <c r="DF9" s="680"/>
      <c r="DG9" s="680"/>
      <c r="DH9" s="680"/>
      <c r="DI9" s="680"/>
      <c r="DJ9" s="680"/>
      <c r="DK9" s="680"/>
      <c r="DL9" s="680"/>
      <c r="DM9" s="680"/>
      <c r="DN9" s="680"/>
      <c r="DO9" s="680"/>
      <c r="DP9" s="681"/>
      <c r="DQ9" s="688">
        <v>854032</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245</v>
      </c>
      <c r="S10" s="680"/>
      <c r="T10" s="680"/>
      <c r="U10" s="680"/>
      <c r="V10" s="680"/>
      <c r="W10" s="680"/>
      <c r="X10" s="680"/>
      <c r="Y10" s="681"/>
      <c r="Z10" s="682" t="s">
        <v>139</v>
      </c>
      <c r="AA10" s="682"/>
      <c r="AB10" s="682"/>
      <c r="AC10" s="682"/>
      <c r="AD10" s="683" t="s">
        <v>139</v>
      </c>
      <c r="AE10" s="683"/>
      <c r="AF10" s="683"/>
      <c r="AG10" s="683"/>
      <c r="AH10" s="683"/>
      <c r="AI10" s="683"/>
      <c r="AJ10" s="683"/>
      <c r="AK10" s="683"/>
      <c r="AL10" s="684" t="s">
        <v>139</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101252</v>
      </c>
      <c r="BH10" s="680"/>
      <c r="BI10" s="680"/>
      <c r="BJ10" s="680"/>
      <c r="BK10" s="680"/>
      <c r="BL10" s="680"/>
      <c r="BM10" s="680"/>
      <c r="BN10" s="681"/>
      <c r="BO10" s="682">
        <v>2.4</v>
      </c>
      <c r="BP10" s="682"/>
      <c r="BQ10" s="682"/>
      <c r="BR10" s="682"/>
      <c r="BS10" s="688" t="s">
        <v>139</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86319</v>
      </c>
      <c r="CS10" s="680"/>
      <c r="CT10" s="680"/>
      <c r="CU10" s="680"/>
      <c r="CV10" s="680"/>
      <c r="CW10" s="680"/>
      <c r="CX10" s="680"/>
      <c r="CY10" s="681"/>
      <c r="CZ10" s="682">
        <v>0.5</v>
      </c>
      <c r="DA10" s="682"/>
      <c r="DB10" s="682"/>
      <c r="DC10" s="682"/>
      <c r="DD10" s="688">
        <v>42434</v>
      </c>
      <c r="DE10" s="680"/>
      <c r="DF10" s="680"/>
      <c r="DG10" s="680"/>
      <c r="DH10" s="680"/>
      <c r="DI10" s="680"/>
      <c r="DJ10" s="680"/>
      <c r="DK10" s="680"/>
      <c r="DL10" s="680"/>
      <c r="DM10" s="680"/>
      <c r="DN10" s="680"/>
      <c r="DO10" s="680"/>
      <c r="DP10" s="681"/>
      <c r="DQ10" s="688">
        <v>48631</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245</v>
      </c>
      <c r="AE11" s="683"/>
      <c r="AF11" s="683"/>
      <c r="AG11" s="683"/>
      <c r="AH11" s="683"/>
      <c r="AI11" s="683"/>
      <c r="AJ11" s="683"/>
      <c r="AK11" s="683"/>
      <c r="AL11" s="684" t="s">
        <v>129</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229185</v>
      </c>
      <c r="BH11" s="680"/>
      <c r="BI11" s="680"/>
      <c r="BJ11" s="680"/>
      <c r="BK11" s="680"/>
      <c r="BL11" s="680"/>
      <c r="BM11" s="680"/>
      <c r="BN11" s="681"/>
      <c r="BO11" s="682">
        <v>5.4</v>
      </c>
      <c r="BP11" s="682"/>
      <c r="BQ11" s="682"/>
      <c r="BR11" s="682"/>
      <c r="BS11" s="688">
        <v>46155</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436898</v>
      </c>
      <c r="CS11" s="680"/>
      <c r="CT11" s="680"/>
      <c r="CU11" s="680"/>
      <c r="CV11" s="680"/>
      <c r="CW11" s="680"/>
      <c r="CX11" s="680"/>
      <c r="CY11" s="681"/>
      <c r="CZ11" s="682">
        <v>2.7</v>
      </c>
      <c r="DA11" s="682"/>
      <c r="DB11" s="682"/>
      <c r="DC11" s="682"/>
      <c r="DD11" s="688">
        <v>130772</v>
      </c>
      <c r="DE11" s="680"/>
      <c r="DF11" s="680"/>
      <c r="DG11" s="680"/>
      <c r="DH11" s="680"/>
      <c r="DI11" s="680"/>
      <c r="DJ11" s="680"/>
      <c r="DK11" s="680"/>
      <c r="DL11" s="680"/>
      <c r="DM11" s="680"/>
      <c r="DN11" s="680"/>
      <c r="DO11" s="680"/>
      <c r="DP11" s="681"/>
      <c r="DQ11" s="688">
        <v>236083</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643543</v>
      </c>
      <c r="S12" s="680"/>
      <c r="T12" s="680"/>
      <c r="U12" s="680"/>
      <c r="V12" s="680"/>
      <c r="W12" s="680"/>
      <c r="X12" s="680"/>
      <c r="Y12" s="681"/>
      <c r="Z12" s="682">
        <v>3.9</v>
      </c>
      <c r="AA12" s="682"/>
      <c r="AB12" s="682"/>
      <c r="AC12" s="682"/>
      <c r="AD12" s="683">
        <v>643543</v>
      </c>
      <c r="AE12" s="683"/>
      <c r="AF12" s="683"/>
      <c r="AG12" s="683"/>
      <c r="AH12" s="683"/>
      <c r="AI12" s="683"/>
      <c r="AJ12" s="683"/>
      <c r="AK12" s="683"/>
      <c r="AL12" s="684">
        <v>6.5</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1623380</v>
      </c>
      <c r="BH12" s="680"/>
      <c r="BI12" s="680"/>
      <c r="BJ12" s="680"/>
      <c r="BK12" s="680"/>
      <c r="BL12" s="680"/>
      <c r="BM12" s="680"/>
      <c r="BN12" s="681"/>
      <c r="BO12" s="682">
        <v>38.6</v>
      </c>
      <c r="BP12" s="682"/>
      <c r="BQ12" s="682"/>
      <c r="BR12" s="682"/>
      <c r="BS12" s="688" t="s">
        <v>245</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200492</v>
      </c>
      <c r="CS12" s="680"/>
      <c r="CT12" s="680"/>
      <c r="CU12" s="680"/>
      <c r="CV12" s="680"/>
      <c r="CW12" s="680"/>
      <c r="CX12" s="680"/>
      <c r="CY12" s="681"/>
      <c r="CZ12" s="682">
        <v>1.3</v>
      </c>
      <c r="DA12" s="682"/>
      <c r="DB12" s="682"/>
      <c r="DC12" s="682"/>
      <c r="DD12" s="688">
        <v>5983</v>
      </c>
      <c r="DE12" s="680"/>
      <c r="DF12" s="680"/>
      <c r="DG12" s="680"/>
      <c r="DH12" s="680"/>
      <c r="DI12" s="680"/>
      <c r="DJ12" s="680"/>
      <c r="DK12" s="680"/>
      <c r="DL12" s="680"/>
      <c r="DM12" s="680"/>
      <c r="DN12" s="680"/>
      <c r="DO12" s="680"/>
      <c r="DP12" s="681"/>
      <c r="DQ12" s="688">
        <v>181624</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v>26974</v>
      </c>
      <c r="S13" s="680"/>
      <c r="T13" s="680"/>
      <c r="U13" s="680"/>
      <c r="V13" s="680"/>
      <c r="W13" s="680"/>
      <c r="X13" s="680"/>
      <c r="Y13" s="681"/>
      <c r="Z13" s="682">
        <v>0.2</v>
      </c>
      <c r="AA13" s="682"/>
      <c r="AB13" s="682"/>
      <c r="AC13" s="682"/>
      <c r="AD13" s="683">
        <v>26974</v>
      </c>
      <c r="AE13" s="683"/>
      <c r="AF13" s="683"/>
      <c r="AG13" s="683"/>
      <c r="AH13" s="683"/>
      <c r="AI13" s="683"/>
      <c r="AJ13" s="683"/>
      <c r="AK13" s="683"/>
      <c r="AL13" s="684">
        <v>0.3</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1623380</v>
      </c>
      <c r="BH13" s="680"/>
      <c r="BI13" s="680"/>
      <c r="BJ13" s="680"/>
      <c r="BK13" s="680"/>
      <c r="BL13" s="680"/>
      <c r="BM13" s="680"/>
      <c r="BN13" s="681"/>
      <c r="BO13" s="682">
        <v>38.6</v>
      </c>
      <c r="BP13" s="682"/>
      <c r="BQ13" s="682"/>
      <c r="BR13" s="682"/>
      <c r="BS13" s="688" t="s">
        <v>245</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1828342</v>
      </c>
      <c r="CS13" s="680"/>
      <c r="CT13" s="680"/>
      <c r="CU13" s="680"/>
      <c r="CV13" s="680"/>
      <c r="CW13" s="680"/>
      <c r="CX13" s="680"/>
      <c r="CY13" s="681"/>
      <c r="CZ13" s="682">
        <v>11.5</v>
      </c>
      <c r="DA13" s="682"/>
      <c r="DB13" s="682"/>
      <c r="DC13" s="682"/>
      <c r="DD13" s="688">
        <v>595665</v>
      </c>
      <c r="DE13" s="680"/>
      <c r="DF13" s="680"/>
      <c r="DG13" s="680"/>
      <c r="DH13" s="680"/>
      <c r="DI13" s="680"/>
      <c r="DJ13" s="680"/>
      <c r="DK13" s="680"/>
      <c r="DL13" s="680"/>
      <c r="DM13" s="680"/>
      <c r="DN13" s="680"/>
      <c r="DO13" s="680"/>
      <c r="DP13" s="681"/>
      <c r="DQ13" s="688">
        <v>1215352</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245</v>
      </c>
      <c r="AE14" s="683"/>
      <c r="AF14" s="683"/>
      <c r="AG14" s="683"/>
      <c r="AH14" s="683"/>
      <c r="AI14" s="683"/>
      <c r="AJ14" s="683"/>
      <c r="AK14" s="683"/>
      <c r="AL14" s="684" t="s">
        <v>129</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92233</v>
      </c>
      <c r="BH14" s="680"/>
      <c r="BI14" s="680"/>
      <c r="BJ14" s="680"/>
      <c r="BK14" s="680"/>
      <c r="BL14" s="680"/>
      <c r="BM14" s="680"/>
      <c r="BN14" s="681"/>
      <c r="BO14" s="682">
        <v>2.2000000000000002</v>
      </c>
      <c r="BP14" s="682"/>
      <c r="BQ14" s="682"/>
      <c r="BR14" s="682"/>
      <c r="BS14" s="688" t="s">
        <v>245</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503828</v>
      </c>
      <c r="CS14" s="680"/>
      <c r="CT14" s="680"/>
      <c r="CU14" s="680"/>
      <c r="CV14" s="680"/>
      <c r="CW14" s="680"/>
      <c r="CX14" s="680"/>
      <c r="CY14" s="681"/>
      <c r="CZ14" s="682">
        <v>3.2</v>
      </c>
      <c r="DA14" s="682"/>
      <c r="DB14" s="682"/>
      <c r="DC14" s="682"/>
      <c r="DD14" s="688">
        <v>21174</v>
      </c>
      <c r="DE14" s="680"/>
      <c r="DF14" s="680"/>
      <c r="DG14" s="680"/>
      <c r="DH14" s="680"/>
      <c r="DI14" s="680"/>
      <c r="DJ14" s="680"/>
      <c r="DK14" s="680"/>
      <c r="DL14" s="680"/>
      <c r="DM14" s="680"/>
      <c r="DN14" s="680"/>
      <c r="DO14" s="680"/>
      <c r="DP14" s="681"/>
      <c r="DQ14" s="688">
        <v>474376</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41389</v>
      </c>
      <c r="S15" s="680"/>
      <c r="T15" s="680"/>
      <c r="U15" s="680"/>
      <c r="V15" s="680"/>
      <c r="W15" s="680"/>
      <c r="X15" s="680"/>
      <c r="Y15" s="681"/>
      <c r="Z15" s="682">
        <v>0.3</v>
      </c>
      <c r="AA15" s="682"/>
      <c r="AB15" s="682"/>
      <c r="AC15" s="682"/>
      <c r="AD15" s="683">
        <v>41389</v>
      </c>
      <c r="AE15" s="683"/>
      <c r="AF15" s="683"/>
      <c r="AG15" s="683"/>
      <c r="AH15" s="683"/>
      <c r="AI15" s="683"/>
      <c r="AJ15" s="683"/>
      <c r="AK15" s="683"/>
      <c r="AL15" s="684">
        <v>0.4</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210077</v>
      </c>
      <c r="BH15" s="680"/>
      <c r="BI15" s="680"/>
      <c r="BJ15" s="680"/>
      <c r="BK15" s="680"/>
      <c r="BL15" s="680"/>
      <c r="BM15" s="680"/>
      <c r="BN15" s="681"/>
      <c r="BO15" s="682">
        <v>5</v>
      </c>
      <c r="BP15" s="682"/>
      <c r="BQ15" s="682"/>
      <c r="BR15" s="682"/>
      <c r="BS15" s="688" t="s">
        <v>245</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2193172</v>
      </c>
      <c r="CS15" s="680"/>
      <c r="CT15" s="680"/>
      <c r="CU15" s="680"/>
      <c r="CV15" s="680"/>
      <c r="CW15" s="680"/>
      <c r="CX15" s="680"/>
      <c r="CY15" s="681"/>
      <c r="CZ15" s="682">
        <v>13.8</v>
      </c>
      <c r="DA15" s="682"/>
      <c r="DB15" s="682"/>
      <c r="DC15" s="682"/>
      <c r="DD15" s="688">
        <v>887021</v>
      </c>
      <c r="DE15" s="680"/>
      <c r="DF15" s="680"/>
      <c r="DG15" s="680"/>
      <c r="DH15" s="680"/>
      <c r="DI15" s="680"/>
      <c r="DJ15" s="680"/>
      <c r="DK15" s="680"/>
      <c r="DL15" s="680"/>
      <c r="DM15" s="680"/>
      <c r="DN15" s="680"/>
      <c r="DO15" s="680"/>
      <c r="DP15" s="681"/>
      <c r="DQ15" s="688">
        <v>1120460</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245</v>
      </c>
      <c r="S16" s="680"/>
      <c r="T16" s="680"/>
      <c r="U16" s="680"/>
      <c r="V16" s="680"/>
      <c r="W16" s="680"/>
      <c r="X16" s="680"/>
      <c r="Y16" s="681"/>
      <c r="Z16" s="682" t="s">
        <v>245</v>
      </c>
      <c r="AA16" s="682"/>
      <c r="AB16" s="682"/>
      <c r="AC16" s="682"/>
      <c r="AD16" s="683" t="s">
        <v>245</v>
      </c>
      <c r="AE16" s="683"/>
      <c r="AF16" s="683"/>
      <c r="AG16" s="683"/>
      <c r="AH16" s="683"/>
      <c r="AI16" s="683"/>
      <c r="AJ16" s="683"/>
      <c r="AK16" s="683"/>
      <c r="AL16" s="684" t="s">
        <v>129</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139</v>
      </c>
      <c r="BH16" s="680"/>
      <c r="BI16" s="680"/>
      <c r="BJ16" s="680"/>
      <c r="BK16" s="680"/>
      <c r="BL16" s="680"/>
      <c r="BM16" s="680"/>
      <c r="BN16" s="681"/>
      <c r="BO16" s="682" t="s">
        <v>139</v>
      </c>
      <c r="BP16" s="682"/>
      <c r="BQ16" s="682"/>
      <c r="BR16" s="682"/>
      <c r="BS16" s="688" t="s">
        <v>245</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30043</v>
      </c>
      <c r="CS16" s="680"/>
      <c r="CT16" s="680"/>
      <c r="CU16" s="680"/>
      <c r="CV16" s="680"/>
      <c r="CW16" s="680"/>
      <c r="CX16" s="680"/>
      <c r="CY16" s="681"/>
      <c r="CZ16" s="682">
        <v>0.2</v>
      </c>
      <c r="DA16" s="682"/>
      <c r="DB16" s="682"/>
      <c r="DC16" s="682"/>
      <c r="DD16" s="688" t="s">
        <v>129</v>
      </c>
      <c r="DE16" s="680"/>
      <c r="DF16" s="680"/>
      <c r="DG16" s="680"/>
      <c r="DH16" s="680"/>
      <c r="DI16" s="680"/>
      <c r="DJ16" s="680"/>
      <c r="DK16" s="680"/>
      <c r="DL16" s="680"/>
      <c r="DM16" s="680"/>
      <c r="DN16" s="680"/>
      <c r="DO16" s="680"/>
      <c r="DP16" s="681"/>
      <c r="DQ16" s="688">
        <v>13780</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30379</v>
      </c>
      <c r="S17" s="680"/>
      <c r="T17" s="680"/>
      <c r="U17" s="680"/>
      <c r="V17" s="680"/>
      <c r="W17" s="680"/>
      <c r="X17" s="680"/>
      <c r="Y17" s="681"/>
      <c r="Z17" s="682">
        <v>0.2</v>
      </c>
      <c r="AA17" s="682"/>
      <c r="AB17" s="682"/>
      <c r="AC17" s="682"/>
      <c r="AD17" s="683">
        <v>30379</v>
      </c>
      <c r="AE17" s="683"/>
      <c r="AF17" s="683"/>
      <c r="AG17" s="683"/>
      <c r="AH17" s="683"/>
      <c r="AI17" s="683"/>
      <c r="AJ17" s="683"/>
      <c r="AK17" s="683"/>
      <c r="AL17" s="684">
        <v>0.3</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139</v>
      </c>
      <c r="BP17" s="682"/>
      <c r="BQ17" s="682"/>
      <c r="BR17" s="682"/>
      <c r="BS17" s="688" t="s">
        <v>245</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2833596</v>
      </c>
      <c r="CS17" s="680"/>
      <c r="CT17" s="680"/>
      <c r="CU17" s="680"/>
      <c r="CV17" s="680"/>
      <c r="CW17" s="680"/>
      <c r="CX17" s="680"/>
      <c r="CY17" s="681"/>
      <c r="CZ17" s="682">
        <v>17.8</v>
      </c>
      <c r="DA17" s="682"/>
      <c r="DB17" s="682"/>
      <c r="DC17" s="682"/>
      <c r="DD17" s="688" t="s">
        <v>129</v>
      </c>
      <c r="DE17" s="680"/>
      <c r="DF17" s="680"/>
      <c r="DG17" s="680"/>
      <c r="DH17" s="680"/>
      <c r="DI17" s="680"/>
      <c r="DJ17" s="680"/>
      <c r="DK17" s="680"/>
      <c r="DL17" s="680"/>
      <c r="DM17" s="680"/>
      <c r="DN17" s="680"/>
      <c r="DO17" s="680"/>
      <c r="DP17" s="681"/>
      <c r="DQ17" s="688">
        <v>2777249</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5583813</v>
      </c>
      <c r="S18" s="680"/>
      <c r="T18" s="680"/>
      <c r="U18" s="680"/>
      <c r="V18" s="680"/>
      <c r="W18" s="680"/>
      <c r="X18" s="680"/>
      <c r="Y18" s="681"/>
      <c r="Z18" s="682">
        <v>34</v>
      </c>
      <c r="AA18" s="682"/>
      <c r="AB18" s="682"/>
      <c r="AC18" s="682"/>
      <c r="AD18" s="683">
        <v>5117585</v>
      </c>
      <c r="AE18" s="683"/>
      <c r="AF18" s="683"/>
      <c r="AG18" s="683"/>
      <c r="AH18" s="683"/>
      <c r="AI18" s="683"/>
      <c r="AJ18" s="683"/>
      <c r="AK18" s="683"/>
      <c r="AL18" s="684">
        <v>51.5</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245</v>
      </c>
      <c r="BP18" s="682"/>
      <c r="BQ18" s="682"/>
      <c r="BR18" s="682"/>
      <c r="BS18" s="688" t="s">
        <v>245</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245</v>
      </c>
      <c r="CS18" s="680"/>
      <c r="CT18" s="680"/>
      <c r="CU18" s="680"/>
      <c r="CV18" s="680"/>
      <c r="CW18" s="680"/>
      <c r="CX18" s="680"/>
      <c r="CY18" s="681"/>
      <c r="CZ18" s="682" t="s">
        <v>245</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5117585</v>
      </c>
      <c r="S19" s="680"/>
      <c r="T19" s="680"/>
      <c r="U19" s="680"/>
      <c r="V19" s="680"/>
      <c r="W19" s="680"/>
      <c r="X19" s="680"/>
      <c r="Y19" s="681"/>
      <c r="Z19" s="682">
        <v>31.1</v>
      </c>
      <c r="AA19" s="682"/>
      <c r="AB19" s="682"/>
      <c r="AC19" s="682"/>
      <c r="AD19" s="683">
        <v>5117585</v>
      </c>
      <c r="AE19" s="683"/>
      <c r="AF19" s="683"/>
      <c r="AG19" s="683"/>
      <c r="AH19" s="683"/>
      <c r="AI19" s="683"/>
      <c r="AJ19" s="683"/>
      <c r="AK19" s="683"/>
      <c r="AL19" s="684">
        <v>51.5</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321116</v>
      </c>
      <c r="BH19" s="680"/>
      <c r="BI19" s="680"/>
      <c r="BJ19" s="680"/>
      <c r="BK19" s="680"/>
      <c r="BL19" s="680"/>
      <c r="BM19" s="680"/>
      <c r="BN19" s="681"/>
      <c r="BO19" s="682">
        <v>7.6</v>
      </c>
      <c r="BP19" s="682"/>
      <c r="BQ19" s="682"/>
      <c r="BR19" s="682"/>
      <c r="BS19" s="688" t="s">
        <v>245</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139</v>
      </c>
      <c r="CS19" s="680"/>
      <c r="CT19" s="680"/>
      <c r="CU19" s="680"/>
      <c r="CV19" s="680"/>
      <c r="CW19" s="680"/>
      <c r="CX19" s="680"/>
      <c r="CY19" s="681"/>
      <c r="CZ19" s="682" t="s">
        <v>129</v>
      </c>
      <c r="DA19" s="682"/>
      <c r="DB19" s="682"/>
      <c r="DC19" s="682"/>
      <c r="DD19" s="688" t="s">
        <v>129</v>
      </c>
      <c r="DE19" s="680"/>
      <c r="DF19" s="680"/>
      <c r="DG19" s="680"/>
      <c r="DH19" s="680"/>
      <c r="DI19" s="680"/>
      <c r="DJ19" s="680"/>
      <c r="DK19" s="680"/>
      <c r="DL19" s="680"/>
      <c r="DM19" s="680"/>
      <c r="DN19" s="680"/>
      <c r="DO19" s="680"/>
      <c r="DP19" s="681"/>
      <c r="DQ19" s="688" t="s">
        <v>245</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466228</v>
      </c>
      <c r="S20" s="680"/>
      <c r="T20" s="680"/>
      <c r="U20" s="680"/>
      <c r="V20" s="680"/>
      <c r="W20" s="680"/>
      <c r="X20" s="680"/>
      <c r="Y20" s="681"/>
      <c r="Z20" s="682">
        <v>2.8</v>
      </c>
      <c r="AA20" s="682"/>
      <c r="AB20" s="682"/>
      <c r="AC20" s="682"/>
      <c r="AD20" s="683" t="s">
        <v>129</v>
      </c>
      <c r="AE20" s="683"/>
      <c r="AF20" s="683"/>
      <c r="AG20" s="683"/>
      <c r="AH20" s="683"/>
      <c r="AI20" s="683"/>
      <c r="AJ20" s="683"/>
      <c r="AK20" s="683"/>
      <c r="AL20" s="684" t="s">
        <v>129</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321116</v>
      </c>
      <c r="BH20" s="680"/>
      <c r="BI20" s="680"/>
      <c r="BJ20" s="680"/>
      <c r="BK20" s="680"/>
      <c r="BL20" s="680"/>
      <c r="BM20" s="680"/>
      <c r="BN20" s="681"/>
      <c r="BO20" s="682">
        <v>7.6</v>
      </c>
      <c r="BP20" s="682"/>
      <c r="BQ20" s="682"/>
      <c r="BR20" s="682"/>
      <c r="BS20" s="688" t="s">
        <v>139</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15891558</v>
      </c>
      <c r="CS20" s="680"/>
      <c r="CT20" s="680"/>
      <c r="CU20" s="680"/>
      <c r="CV20" s="680"/>
      <c r="CW20" s="680"/>
      <c r="CX20" s="680"/>
      <c r="CY20" s="681"/>
      <c r="CZ20" s="682">
        <v>100</v>
      </c>
      <c r="DA20" s="682"/>
      <c r="DB20" s="682"/>
      <c r="DC20" s="682"/>
      <c r="DD20" s="688">
        <v>1885862</v>
      </c>
      <c r="DE20" s="680"/>
      <c r="DF20" s="680"/>
      <c r="DG20" s="680"/>
      <c r="DH20" s="680"/>
      <c r="DI20" s="680"/>
      <c r="DJ20" s="680"/>
      <c r="DK20" s="680"/>
      <c r="DL20" s="680"/>
      <c r="DM20" s="680"/>
      <c r="DN20" s="680"/>
      <c r="DO20" s="680"/>
      <c r="DP20" s="681"/>
      <c r="DQ20" s="688">
        <v>11287735</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129</v>
      </c>
      <c r="AA21" s="682"/>
      <c r="AB21" s="682"/>
      <c r="AC21" s="682"/>
      <c r="AD21" s="683" t="s">
        <v>245</v>
      </c>
      <c r="AE21" s="683"/>
      <c r="AF21" s="683"/>
      <c r="AG21" s="683"/>
      <c r="AH21" s="683"/>
      <c r="AI21" s="683"/>
      <c r="AJ21" s="683"/>
      <c r="AK21" s="683"/>
      <c r="AL21" s="684" t="s">
        <v>245</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t="s">
        <v>245</v>
      </c>
      <c r="BH21" s="680"/>
      <c r="BI21" s="680"/>
      <c r="BJ21" s="680"/>
      <c r="BK21" s="680"/>
      <c r="BL21" s="680"/>
      <c r="BM21" s="680"/>
      <c r="BN21" s="681"/>
      <c r="BO21" s="682" t="s">
        <v>129</v>
      </c>
      <c r="BP21" s="682"/>
      <c r="BQ21" s="682"/>
      <c r="BR21" s="682"/>
      <c r="BS21" s="688" t="s">
        <v>245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10679977</v>
      </c>
      <c r="S22" s="680"/>
      <c r="T22" s="680"/>
      <c r="U22" s="680"/>
      <c r="V22" s="680"/>
      <c r="W22" s="680"/>
      <c r="X22" s="680"/>
      <c r="Y22" s="681"/>
      <c r="Z22" s="682">
        <v>65</v>
      </c>
      <c r="AA22" s="682"/>
      <c r="AB22" s="682"/>
      <c r="AC22" s="682"/>
      <c r="AD22" s="683">
        <v>9892632</v>
      </c>
      <c r="AE22" s="683"/>
      <c r="AF22" s="683"/>
      <c r="AG22" s="683"/>
      <c r="AH22" s="683"/>
      <c r="AI22" s="683"/>
      <c r="AJ22" s="683"/>
      <c r="AK22" s="683"/>
      <c r="AL22" s="684">
        <v>99.6</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245</v>
      </c>
      <c r="BH22" s="680"/>
      <c r="BI22" s="680"/>
      <c r="BJ22" s="680"/>
      <c r="BK22" s="680"/>
      <c r="BL22" s="680"/>
      <c r="BM22" s="680"/>
      <c r="BN22" s="681"/>
      <c r="BO22" s="682" t="s">
        <v>245</v>
      </c>
      <c r="BP22" s="682"/>
      <c r="BQ22" s="682"/>
      <c r="BR22" s="682"/>
      <c r="BS22" s="688" t="s">
        <v>129</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1981</v>
      </c>
      <c r="S23" s="680"/>
      <c r="T23" s="680"/>
      <c r="U23" s="680"/>
      <c r="V23" s="680"/>
      <c r="W23" s="680"/>
      <c r="X23" s="680"/>
      <c r="Y23" s="681"/>
      <c r="Z23" s="682">
        <v>0</v>
      </c>
      <c r="AA23" s="682"/>
      <c r="AB23" s="682"/>
      <c r="AC23" s="682"/>
      <c r="AD23" s="683">
        <v>1981</v>
      </c>
      <c r="AE23" s="683"/>
      <c r="AF23" s="683"/>
      <c r="AG23" s="683"/>
      <c r="AH23" s="683"/>
      <c r="AI23" s="683"/>
      <c r="AJ23" s="683"/>
      <c r="AK23" s="683"/>
      <c r="AL23" s="684">
        <v>0</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v>321116</v>
      </c>
      <c r="BH23" s="680"/>
      <c r="BI23" s="680"/>
      <c r="BJ23" s="680"/>
      <c r="BK23" s="680"/>
      <c r="BL23" s="680"/>
      <c r="BM23" s="680"/>
      <c r="BN23" s="681"/>
      <c r="BO23" s="682">
        <v>7.6</v>
      </c>
      <c r="BP23" s="682"/>
      <c r="BQ23" s="682"/>
      <c r="BR23" s="682"/>
      <c r="BS23" s="688" t="s">
        <v>245</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69549</v>
      </c>
      <c r="S24" s="680"/>
      <c r="T24" s="680"/>
      <c r="U24" s="680"/>
      <c r="V24" s="680"/>
      <c r="W24" s="680"/>
      <c r="X24" s="680"/>
      <c r="Y24" s="681"/>
      <c r="Z24" s="682">
        <v>0.4</v>
      </c>
      <c r="AA24" s="682"/>
      <c r="AB24" s="682"/>
      <c r="AC24" s="682"/>
      <c r="AD24" s="683" t="s">
        <v>245</v>
      </c>
      <c r="AE24" s="683"/>
      <c r="AF24" s="683"/>
      <c r="AG24" s="683"/>
      <c r="AH24" s="683"/>
      <c r="AI24" s="683"/>
      <c r="AJ24" s="683"/>
      <c r="AK24" s="683"/>
      <c r="AL24" s="684" t="s">
        <v>129</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139</v>
      </c>
      <c r="BP24" s="682"/>
      <c r="BQ24" s="682"/>
      <c r="BR24" s="682"/>
      <c r="BS24" s="688" t="s">
        <v>245</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7534919</v>
      </c>
      <c r="CS24" s="669"/>
      <c r="CT24" s="669"/>
      <c r="CU24" s="669"/>
      <c r="CV24" s="669"/>
      <c r="CW24" s="669"/>
      <c r="CX24" s="669"/>
      <c r="CY24" s="670"/>
      <c r="CZ24" s="673">
        <v>47.4</v>
      </c>
      <c r="DA24" s="674"/>
      <c r="DB24" s="674"/>
      <c r="DC24" s="693"/>
      <c r="DD24" s="712">
        <v>5901864</v>
      </c>
      <c r="DE24" s="669"/>
      <c r="DF24" s="669"/>
      <c r="DG24" s="669"/>
      <c r="DH24" s="669"/>
      <c r="DI24" s="669"/>
      <c r="DJ24" s="669"/>
      <c r="DK24" s="670"/>
      <c r="DL24" s="712">
        <v>5862125</v>
      </c>
      <c r="DM24" s="669"/>
      <c r="DN24" s="669"/>
      <c r="DO24" s="669"/>
      <c r="DP24" s="669"/>
      <c r="DQ24" s="669"/>
      <c r="DR24" s="669"/>
      <c r="DS24" s="669"/>
      <c r="DT24" s="669"/>
      <c r="DU24" s="669"/>
      <c r="DV24" s="670"/>
      <c r="DW24" s="673">
        <v>56.2</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384690</v>
      </c>
      <c r="S25" s="680"/>
      <c r="T25" s="680"/>
      <c r="U25" s="680"/>
      <c r="V25" s="680"/>
      <c r="W25" s="680"/>
      <c r="X25" s="680"/>
      <c r="Y25" s="681"/>
      <c r="Z25" s="682">
        <v>2.2999999999999998</v>
      </c>
      <c r="AA25" s="682"/>
      <c r="AB25" s="682"/>
      <c r="AC25" s="682"/>
      <c r="AD25" s="683" t="s">
        <v>129</v>
      </c>
      <c r="AE25" s="683"/>
      <c r="AF25" s="683"/>
      <c r="AG25" s="683"/>
      <c r="AH25" s="683"/>
      <c r="AI25" s="683"/>
      <c r="AJ25" s="683"/>
      <c r="AK25" s="683"/>
      <c r="AL25" s="684" t="s">
        <v>129</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139</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2339723</v>
      </c>
      <c r="CS25" s="715"/>
      <c r="CT25" s="715"/>
      <c r="CU25" s="715"/>
      <c r="CV25" s="715"/>
      <c r="CW25" s="715"/>
      <c r="CX25" s="715"/>
      <c r="CY25" s="716"/>
      <c r="CZ25" s="684">
        <v>14.7</v>
      </c>
      <c r="DA25" s="713"/>
      <c r="DB25" s="713"/>
      <c r="DC25" s="717"/>
      <c r="DD25" s="688">
        <v>2172940</v>
      </c>
      <c r="DE25" s="715"/>
      <c r="DF25" s="715"/>
      <c r="DG25" s="715"/>
      <c r="DH25" s="715"/>
      <c r="DI25" s="715"/>
      <c r="DJ25" s="715"/>
      <c r="DK25" s="716"/>
      <c r="DL25" s="688">
        <v>2158364</v>
      </c>
      <c r="DM25" s="715"/>
      <c r="DN25" s="715"/>
      <c r="DO25" s="715"/>
      <c r="DP25" s="715"/>
      <c r="DQ25" s="715"/>
      <c r="DR25" s="715"/>
      <c r="DS25" s="715"/>
      <c r="DT25" s="715"/>
      <c r="DU25" s="715"/>
      <c r="DV25" s="716"/>
      <c r="DW25" s="684">
        <v>20.7</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16657</v>
      </c>
      <c r="S26" s="680"/>
      <c r="T26" s="680"/>
      <c r="U26" s="680"/>
      <c r="V26" s="680"/>
      <c r="W26" s="680"/>
      <c r="X26" s="680"/>
      <c r="Y26" s="681"/>
      <c r="Z26" s="682">
        <v>0.1</v>
      </c>
      <c r="AA26" s="682"/>
      <c r="AB26" s="682"/>
      <c r="AC26" s="682"/>
      <c r="AD26" s="683" t="s">
        <v>129</v>
      </c>
      <c r="AE26" s="683"/>
      <c r="AF26" s="683"/>
      <c r="AG26" s="683"/>
      <c r="AH26" s="683"/>
      <c r="AI26" s="683"/>
      <c r="AJ26" s="683"/>
      <c r="AK26" s="683"/>
      <c r="AL26" s="684" t="s">
        <v>129</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245</v>
      </c>
      <c r="BH26" s="680"/>
      <c r="BI26" s="680"/>
      <c r="BJ26" s="680"/>
      <c r="BK26" s="680"/>
      <c r="BL26" s="680"/>
      <c r="BM26" s="680"/>
      <c r="BN26" s="681"/>
      <c r="BO26" s="682" t="s">
        <v>129</v>
      </c>
      <c r="BP26" s="682"/>
      <c r="BQ26" s="682"/>
      <c r="BR26" s="682"/>
      <c r="BS26" s="688" t="s">
        <v>139</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1600387</v>
      </c>
      <c r="CS26" s="680"/>
      <c r="CT26" s="680"/>
      <c r="CU26" s="680"/>
      <c r="CV26" s="680"/>
      <c r="CW26" s="680"/>
      <c r="CX26" s="680"/>
      <c r="CY26" s="681"/>
      <c r="CZ26" s="684">
        <v>10.1</v>
      </c>
      <c r="DA26" s="713"/>
      <c r="DB26" s="713"/>
      <c r="DC26" s="717"/>
      <c r="DD26" s="688">
        <v>1447840</v>
      </c>
      <c r="DE26" s="680"/>
      <c r="DF26" s="680"/>
      <c r="DG26" s="680"/>
      <c r="DH26" s="680"/>
      <c r="DI26" s="680"/>
      <c r="DJ26" s="680"/>
      <c r="DK26" s="681"/>
      <c r="DL26" s="688" t="s">
        <v>129</v>
      </c>
      <c r="DM26" s="680"/>
      <c r="DN26" s="680"/>
      <c r="DO26" s="680"/>
      <c r="DP26" s="680"/>
      <c r="DQ26" s="680"/>
      <c r="DR26" s="680"/>
      <c r="DS26" s="680"/>
      <c r="DT26" s="680"/>
      <c r="DU26" s="680"/>
      <c r="DV26" s="681"/>
      <c r="DW26" s="684" t="s">
        <v>245</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1674585</v>
      </c>
      <c r="S27" s="680"/>
      <c r="T27" s="680"/>
      <c r="U27" s="680"/>
      <c r="V27" s="680"/>
      <c r="W27" s="680"/>
      <c r="X27" s="680"/>
      <c r="Y27" s="681"/>
      <c r="Z27" s="682">
        <v>10.199999999999999</v>
      </c>
      <c r="AA27" s="682"/>
      <c r="AB27" s="682"/>
      <c r="AC27" s="682"/>
      <c r="AD27" s="683" t="s">
        <v>245</v>
      </c>
      <c r="AE27" s="683"/>
      <c r="AF27" s="683"/>
      <c r="AG27" s="683"/>
      <c r="AH27" s="683"/>
      <c r="AI27" s="683"/>
      <c r="AJ27" s="683"/>
      <c r="AK27" s="683"/>
      <c r="AL27" s="684" t="s">
        <v>129</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4205829</v>
      </c>
      <c r="BH27" s="680"/>
      <c r="BI27" s="680"/>
      <c r="BJ27" s="680"/>
      <c r="BK27" s="680"/>
      <c r="BL27" s="680"/>
      <c r="BM27" s="680"/>
      <c r="BN27" s="681"/>
      <c r="BO27" s="682">
        <v>100</v>
      </c>
      <c r="BP27" s="682"/>
      <c r="BQ27" s="682"/>
      <c r="BR27" s="682"/>
      <c r="BS27" s="688">
        <v>46155</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2361600</v>
      </c>
      <c r="CS27" s="715"/>
      <c r="CT27" s="715"/>
      <c r="CU27" s="715"/>
      <c r="CV27" s="715"/>
      <c r="CW27" s="715"/>
      <c r="CX27" s="715"/>
      <c r="CY27" s="716"/>
      <c r="CZ27" s="684">
        <v>14.9</v>
      </c>
      <c r="DA27" s="713"/>
      <c r="DB27" s="713"/>
      <c r="DC27" s="717"/>
      <c r="DD27" s="688">
        <v>951675</v>
      </c>
      <c r="DE27" s="715"/>
      <c r="DF27" s="715"/>
      <c r="DG27" s="715"/>
      <c r="DH27" s="715"/>
      <c r="DI27" s="715"/>
      <c r="DJ27" s="715"/>
      <c r="DK27" s="716"/>
      <c r="DL27" s="688">
        <v>926512</v>
      </c>
      <c r="DM27" s="715"/>
      <c r="DN27" s="715"/>
      <c r="DO27" s="715"/>
      <c r="DP27" s="715"/>
      <c r="DQ27" s="715"/>
      <c r="DR27" s="715"/>
      <c r="DS27" s="715"/>
      <c r="DT27" s="715"/>
      <c r="DU27" s="715"/>
      <c r="DV27" s="716"/>
      <c r="DW27" s="684">
        <v>8.9</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139</v>
      </c>
      <c r="S28" s="680"/>
      <c r="T28" s="680"/>
      <c r="U28" s="680"/>
      <c r="V28" s="680"/>
      <c r="W28" s="680"/>
      <c r="X28" s="680"/>
      <c r="Y28" s="681"/>
      <c r="Z28" s="682" t="s">
        <v>245</v>
      </c>
      <c r="AA28" s="682"/>
      <c r="AB28" s="682"/>
      <c r="AC28" s="682"/>
      <c r="AD28" s="683" t="s">
        <v>245</v>
      </c>
      <c r="AE28" s="683"/>
      <c r="AF28" s="683"/>
      <c r="AG28" s="683"/>
      <c r="AH28" s="683"/>
      <c r="AI28" s="683"/>
      <c r="AJ28" s="683"/>
      <c r="AK28" s="683"/>
      <c r="AL28" s="684" t="s">
        <v>245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2833596</v>
      </c>
      <c r="CS28" s="680"/>
      <c r="CT28" s="680"/>
      <c r="CU28" s="680"/>
      <c r="CV28" s="680"/>
      <c r="CW28" s="680"/>
      <c r="CX28" s="680"/>
      <c r="CY28" s="681"/>
      <c r="CZ28" s="684">
        <v>17.8</v>
      </c>
      <c r="DA28" s="713"/>
      <c r="DB28" s="713"/>
      <c r="DC28" s="717"/>
      <c r="DD28" s="688">
        <v>2777249</v>
      </c>
      <c r="DE28" s="680"/>
      <c r="DF28" s="680"/>
      <c r="DG28" s="680"/>
      <c r="DH28" s="680"/>
      <c r="DI28" s="680"/>
      <c r="DJ28" s="680"/>
      <c r="DK28" s="681"/>
      <c r="DL28" s="688">
        <v>2777249</v>
      </c>
      <c r="DM28" s="680"/>
      <c r="DN28" s="680"/>
      <c r="DO28" s="680"/>
      <c r="DP28" s="680"/>
      <c r="DQ28" s="680"/>
      <c r="DR28" s="680"/>
      <c r="DS28" s="680"/>
      <c r="DT28" s="680"/>
      <c r="DU28" s="680"/>
      <c r="DV28" s="681"/>
      <c r="DW28" s="684">
        <v>26.6</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806042</v>
      </c>
      <c r="S29" s="680"/>
      <c r="T29" s="680"/>
      <c r="U29" s="680"/>
      <c r="V29" s="680"/>
      <c r="W29" s="680"/>
      <c r="X29" s="680"/>
      <c r="Y29" s="681"/>
      <c r="Z29" s="682">
        <v>4.9000000000000004</v>
      </c>
      <c r="AA29" s="682"/>
      <c r="AB29" s="682"/>
      <c r="AC29" s="682"/>
      <c r="AD29" s="683" t="s">
        <v>245</v>
      </c>
      <c r="AE29" s="683"/>
      <c r="AF29" s="683"/>
      <c r="AG29" s="683"/>
      <c r="AH29" s="683"/>
      <c r="AI29" s="683"/>
      <c r="AJ29" s="683"/>
      <c r="AK29" s="683"/>
      <c r="AL29" s="684" t="s">
        <v>245</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70</v>
      </c>
      <c r="CG29" s="695"/>
      <c r="CH29" s="695"/>
      <c r="CI29" s="695"/>
      <c r="CJ29" s="695"/>
      <c r="CK29" s="695"/>
      <c r="CL29" s="695"/>
      <c r="CM29" s="695"/>
      <c r="CN29" s="695"/>
      <c r="CO29" s="695"/>
      <c r="CP29" s="695"/>
      <c r="CQ29" s="696"/>
      <c r="CR29" s="679">
        <v>2833596</v>
      </c>
      <c r="CS29" s="715"/>
      <c r="CT29" s="715"/>
      <c r="CU29" s="715"/>
      <c r="CV29" s="715"/>
      <c r="CW29" s="715"/>
      <c r="CX29" s="715"/>
      <c r="CY29" s="716"/>
      <c r="CZ29" s="684">
        <v>17.8</v>
      </c>
      <c r="DA29" s="713"/>
      <c r="DB29" s="713"/>
      <c r="DC29" s="717"/>
      <c r="DD29" s="688">
        <v>2777249</v>
      </c>
      <c r="DE29" s="715"/>
      <c r="DF29" s="715"/>
      <c r="DG29" s="715"/>
      <c r="DH29" s="715"/>
      <c r="DI29" s="715"/>
      <c r="DJ29" s="715"/>
      <c r="DK29" s="716"/>
      <c r="DL29" s="688">
        <v>2777249</v>
      </c>
      <c r="DM29" s="715"/>
      <c r="DN29" s="715"/>
      <c r="DO29" s="715"/>
      <c r="DP29" s="715"/>
      <c r="DQ29" s="715"/>
      <c r="DR29" s="715"/>
      <c r="DS29" s="715"/>
      <c r="DT29" s="715"/>
      <c r="DU29" s="715"/>
      <c r="DV29" s="716"/>
      <c r="DW29" s="684">
        <v>26.6</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294038</v>
      </c>
      <c r="S30" s="680"/>
      <c r="T30" s="680"/>
      <c r="U30" s="680"/>
      <c r="V30" s="680"/>
      <c r="W30" s="680"/>
      <c r="X30" s="680"/>
      <c r="Y30" s="681"/>
      <c r="Z30" s="682">
        <v>1.8</v>
      </c>
      <c r="AA30" s="682"/>
      <c r="AB30" s="682"/>
      <c r="AC30" s="682"/>
      <c r="AD30" s="683">
        <v>34894</v>
      </c>
      <c r="AE30" s="683"/>
      <c r="AF30" s="683"/>
      <c r="AG30" s="683"/>
      <c r="AH30" s="683"/>
      <c r="AI30" s="683"/>
      <c r="AJ30" s="683"/>
      <c r="AK30" s="683"/>
      <c r="AL30" s="684">
        <v>0.4</v>
      </c>
      <c r="AM30" s="685"/>
      <c r="AN30" s="685"/>
      <c r="AO30" s="686"/>
      <c r="AP30" s="727" t="s">
        <v>311</v>
      </c>
      <c r="AQ30" s="728"/>
      <c r="AR30" s="728"/>
      <c r="AS30" s="728"/>
      <c r="AT30" s="733" t="s">
        <v>312</v>
      </c>
      <c r="AU30" s="230"/>
      <c r="AV30" s="230"/>
      <c r="AW30" s="230"/>
      <c r="AX30" s="665" t="s">
        <v>190</v>
      </c>
      <c r="AY30" s="666"/>
      <c r="AZ30" s="666"/>
      <c r="BA30" s="666"/>
      <c r="BB30" s="666"/>
      <c r="BC30" s="666"/>
      <c r="BD30" s="666"/>
      <c r="BE30" s="666"/>
      <c r="BF30" s="667"/>
      <c r="BG30" s="739">
        <v>99.2</v>
      </c>
      <c r="BH30" s="740"/>
      <c r="BI30" s="740"/>
      <c r="BJ30" s="740"/>
      <c r="BK30" s="740"/>
      <c r="BL30" s="740"/>
      <c r="BM30" s="674">
        <v>93.6</v>
      </c>
      <c r="BN30" s="740"/>
      <c r="BO30" s="740"/>
      <c r="BP30" s="740"/>
      <c r="BQ30" s="741"/>
      <c r="BR30" s="739">
        <v>99</v>
      </c>
      <c r="BS30" s="740"/>
      <c r="BT30" s="740"/>
      <c r="BU30" s="740"/>
      <c r="BV30" s="740"/>
      <c r="BW30" s="740"/>
      <c r="BX30" s="674">
        <v>92.8</v>
      </c>
      <c r="BY30" s="740"/>
      <c r="BZ30" s="740"/>
      <c r="CA30" s="740"/>
      <c r="CB30" s="741"/>
      <c r="CD30" s="744"/>
      <c r="CE30" s="745"/>
      <c r="CF30" s="694" t="s">
        <v>313</v>
      </c>
      <c r="CG30" s="695"/>
      <c r="CH30" s="695"/>
      <c r="CI30" s="695"/>
      <c r="CJ30" s="695"/>
      <c r="CK30" s="695"/>
      <c r="CL30" s="695"/>
      <c r="CM30" s="695"/>
      <c r="CN30" s="695"/>
      <c r="CO30" s="695"/>
      <c r="CP30" s="695"/>
      <c r="CQ30" s="696"/>
      <c r="CR30" s="679">
        <v>2650800</v>
      </c>
      <c r="CS30" s="680"/>
      <c r="CT30" s="680"/>
      <c r="CU30" s="680"/>
      <c r="CV30" s="680"/>
      <c r="CW30" s="680"/>
      <c r="CX30" s="680"/>
      <c r="CY30" s="681"/>
      <c r="CZ30" s="684">
        <v>16.7</v>
      </c>
      <c r="DA30" s="713"/>
      <c r="DB30" s="713"/>
      <c r="DC30" s="717"/>
      <c r="DD30" s="688">
        <v>2594887</v>
      </c>
      <c r="DE30" s="680"/>
      <c r="DF30" s="680"/>
      <c r="DG30" s="680"/>
      <c r="DH30" s="680"/>
      <c r="DI30" s="680"/>
      <c r="DJ30" s="680"/>
      <c r="DK30" s="681"/>
      <c r="DL30" s="688">
        <v>2594887</v>
      </c>
      <c r="DM30" s="680"/>
      <c r="DN30" s="680"/>
      <c r="DO30" s="680"/>
      <c r="DP30" s="680"/>
      <c r="DQ30" s="680"/>
      <c r="DR30" s="680"/>
      <c r="DS30" s="680"/>
      <c r="DT30" s="680"/>
      <c r="DU30" s="680"/>
      <c r="DV30" s="681"/>
      <c r="DW30" s="684">
        <v>24.9</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56155</v>
      </c>
      <c r="S31" s="680"/>
      <c r="T31" s="680"/>
      <c r="U31" s="680"/>
      <c r="V31" s="680"/>
      <c r="W31" s="680"/>
      <c r="X31" s="680"/>
      <c r="Y31" s="681"/>
      <c r="Z31" s="682">
        <v>0.3</v>
      </c>
      <c r="AA31" s="682"/>
      <c r="AB31" s="682"/>
      <c r="AC31" s="682"/>
      <c r="AD31" s="683" t="s">
        <v>245</v>
      </c>
      <c r="AE31" s="683"/>
      <c r="AF31" s="683"/>
      <c r="AG31" s="683"/>
      <c r="AH31" s="683"/>
      <c r="AI31" s="683"/>
      <c r="AJ31" s="683"/>
      <c r="AK31" s="683"/>
      <c r="AL31" s="684" t="s">
        <v>139</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99.4</v>
      </c>
      <c r="BH31" s="715"/>
      <c r="BI31" s="715"/>
      <c r="BJ31" s="715"/>
      <c r="BK31" s="715"/>
      <c r="BL31" s="715"/>
      <c r="BM31" s="685">
        <v>97.9</v>
      </c>
      <c r="BN31" s="737"/>
      <c r="BO31" s="737"/>
      <c r="BP31" s="737"/>
      <c r="BQ31" s="738"/>
      <c r="BR31" s="736">
        <v>99.4</v>
      </c>
      <c r="BS31" s="715"/>
      <c r="BT31" s="715"/>
      <c r="BU31" s="715"/>
      <c r="BV31" s="715"/>
      <c r="BW31" s="715"/>
      <c r="BX31" s="685">
        <v>97.5</v>
      </c>
      <c r="BY31" s="737"/>
      <c r="BZ31" s="737"/>
      <c r="CA31" s="737"/>
      <c r="CB31" s="738"/>
      <c r="CD31" s="744"/>
      <c r="CE31" s="745"/>
      <c r="CF31" s="694" t="s">
        <v>317</v>
      </c>
      <c r="CG31" s="695"/>
      <c r="CH31" s="695"/>
      <c r="CI31" s="695"/>
      <c r="CJ31" s="695"/>
      <c r="CK31" s="695"/>
      <c r="CL31" s="695"/>
      <c r="CM31" s="695"/>
      <c r="CN31" s="695"/>
      <c r="CO31" s="695"/>
      <c r="CP31" s="695"/>
      <c r="CQ31" s="696"/>
      <c r="CR31" s="679">
        <v>182796</v>
      </c>
      <c r="CS31" s="715"/>
      <c r="CT31" s="715"/>
      <c r="CU31" s="715"/>
      <c r="CV31" s="715"/>
      <c r="CW31" s="715"/>
      <c r="CX31" s="715"/>
      <c r="CY31" s="716"/>
      <c r="CZ31" s="684">
        <v>1.2</v>
      </c>
      <c r="DA31" s="713"/>
      <c r="DB31" s="713"/>
      <c r="DC31" s="717"/>
      <c r="DD31" s="688">
        <v>182362</v>
      </c>
      <c r="DE31" s="715"/>
      <c r="DF31" s="715"/>
      <c r="DG31" s="715"/>
      <c r="DH31" s="715"/>
      <c r="DI31" s="715"/>
      <c r="DJ31" s="715"/>
      <c r="DK31" s="716"/>
      <c r="DL31" s="688">
        <v>182362</v>
      </c>
      <c r="DM31" s="715"/>
      <c r="DN31" s="715"/>
      <c r="DO31" s="715"/>
      <c r="DP31" s="715"/>
      <c r="DQ31" s="715"/>
      <c r="DR31" s="715"/>
      <c r="DS31" s="715"/>
      <c r="DT31" s="715"/>
      <c r="DU31" s="715"/>
      <c r="DV31" s="716"/>
      <c r="DW31" s="684">
        <v>1.7</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377680</v>
      </c>
      <c r="S32" s="680"/>
      <c r="T32" s="680"/>
      <c r="U32" s="680"/>
      <c r="V32" s="680"/>
      <c r="W32" s="680"/>
      <c r="X32" s="680"/>
      <c r="Y32" s="681"/>
      <c r="Z32" s="682">
        <v>2.2999999999999998</v>
      </c>
      <c r="AA32" s="682"/>
      <c r="AB32" s="682"/>
      <c r="AC32" s="682"/>
      <c r="AD32" s="683" t="s">
        <v>245</v>
      </c>
      <c r="AE32" s="683"/>
      <c r="AF32" s="683"/>
      <c r="AG32" s="683"/>
      <c r="AH32" s="683"/>
      <c r="AI32" s="683"/>
      <c r="AJ32" s="683"/>
      <c r="AK32" s="683"/>
      <c r="AL32" s="684" t="s">
        <v>139</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98.9</v>
      </c>
      <c r="BH32" s="749"/>
      <c r="BI32" s="749"/>
      <c r="BJ32" s="749"/>
      <c r="BK32" s="749"/>
      <c r="BL32" s="749"/>
      <c r="BM32" s="750">
        <v>89.1</v>
      </c>
      <c r="BN32" s="749"/>
      <c r="BO32" s="749"/>
      <c r="BP32" s="749"/>
      <c r="BQ32" s="751"/>
      <c r="BR32" s="748">
        <v>98.5</v>
      </c>
      <c r="BS32" s="749"/>
      <c r="BT32" s="749"/>
      <c r="BU32" s="749"/>
      <c r="BV32" s="749"/>
      <c r="BW32" s="749"/>
      <c r="BX32" s="750">
        <v>88</v>
      </c>
      <c r="BY32" s="749"/>
      <c r="BZ32" s="749"/>
      <c r="CA32" s="749"/>
      <c r="CB32" s="751"/>
      <c r="CD32" s="746"/>
      <c r="CE32" s="747"/>
      <c r="CF32" s="694" t="s">
        <v>320</v>
      </c>
      <c r="CG32" s="695"/>
      <c r="CH32" s="695"/>
      <c r="CI32" s="695"/>
      <c r="CJ32" s="695"/>
      <c r="CK32" s="695"/>
      <c r="CL32" s="695"/>
      <c r="CM32" s="695"/>
      <c r="CN32" s="695"/>
      <c r="CO32" s="695"/>
      <c r="CP32" s="695"/>
      <c r="CQ32" s="696"/>
      <c r="CR32" s="679" t="s">
        <v>245</v>
      </c>
      <c r="CS32" s="680"/>
      <c r="CT32" s="680"/>
      <c r="CU32" s="680"/>
      <c r="CV32" s="680"/>
      <c r="CW32" s="680"/>
      <c r="CX32" s="680"/>
      <c r="CY32" s="681"/>
      <c r="CZ32" s="684" t="s">
        <v>129</v>
      </c>
      <c r="DA32" s="713"/>
      <c r="DB32" s="713"/>
      <c r="DC32" s="717"/>
      <c r="DD32" s="688" t="s">
        <v>245</v>
      </c>
      <c r="DE32" s="680"/>
      <c r="DF32" s="680"/>
      <c r="DG32" s="680"/>
      <c r="DH32" s="680"/>
      <c r="DI32" s="680"/>
      <c r="DJ32" s="680"/>
      <c r="DK32" s="681"/>
      <c r="DL32" s="688" t="s">
        <v>245</v>
      </c>
      <c r="DM32" s="680"/>
      <c r="DN32" s="680"/>
      <c r="DO32" s="680"/>
      <c r="DP32" s="680"/>
      <c r="DQ32" s="680"/>
      <c r="DR32" s="680"/>
      <c r="DS32" s="680"/>
      <c r="DT32" s="680"/>
      <c r="DU32" s="680"/>
      <c r="DV32" s="681"/>
      <c r="DW32" s="684" t="s">
        <v>139</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187299</v>
      </c>
      <c r="S33" s="680"/>
      <c r="T33" s="680"/>
      <c r="U33" s="680"/>
      <c r="V33" s="680"/>
      <c r="W33" s="680"/>
      <c r="X33" s="680"/>
      <c r="Y33" s="681"/>
      <c r="Z33" s="682">
        <v>1.1000000000000001</v>
      </c>
      <c r="AA33" s="682"/>
      <c r="AB33" s="682"/>
      <c r="AC33" s="682"/>
      <c r="AD33" s="683" t="s">
        <v>139</v>
      </c>
      <c r="AE33" s="683"/>
      <c r="AF33" s="683"/>
      <c r="AG33" s="683"/>
      <c r="AH33" s="683"/>
      <c r="AI33" s="683"/>
      <c r="AJ33" s="683"/>
      <c r="AK33" s="683"/>
      <c r="AL33" s="684" t="s">
        <v>245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6440734</v>
      </c>
      <c r="CS33" s="715"/>
      <c r="CT33" s="715"/>
      <c r="CU33" s="715"/>
      <c r="CV33" s="715"/>
      <c r="CW33" s="715"/>
      <c r="CX33" s="715"/>
      <c r="CY33" s="716"/>
      <c r="CZ33" s="684">
        <v>40.5</v>
      </c>
      <c r="DA33" s="713"/>
      <c r="DB33" s="713"/>
      <c r="DC33" s="717"/>
      <c r="DD33" s="688">
        <v>5108732</v>
      </c>
      <c r="DE33" s="715"/>
      <c r="DF33" s="715"/>
      <c r="DG33" s="715"/>
      <c r="DH33" s="715"/>
      <c r="DI33" s="715"/>
      <c r="DJ33" s="715"/>
      <c r="DK33" s="716"/>
      <c r="DL33" s="688">
        <v>3781858</v>
      </c>
      <c r="DM33" s="715"/>
      <c r="DN33" s="715"/>
      <c r="DO33" s="715"/>
      <c r="DP33" s="715"/>
      <c r="DQ33" s="715"/>
      <c r="DR33" s="715"/>
      <c r="DS33" s="715"/>
      <c r="DT33" s="715"/>
      <c r="DU33" s="715"/>
      <c r="DV33" s="716"/>
      <c r="DW33" s="684">
        <v>36.299999999999997</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292332</v>
      </c>
      <c r="S34" s="680"/>
      <c r="T34" s="680"/>
      <c r="U34" s="680"/>
      <c r="V34" s="680"/>
      <c r="W34" s="680"/>
      <c r="X34" s="680"/>
      <c r="Y34" s="681"/>
      <c r="Z34" s="682">
        <v>1.8</v>
      </c>
      <c r="AA34" s="682"/>
      <c r="AB34" s="682"/>
      <c r="AC34" s="682"/>
      <c r="AD34" s="683">
        <v>14</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2393595</v>
      </c>
      <c r="CS34" s="680"/>
      <c r="CT34" s="680"/>
      <c r="CU34" s="680"/>
      <c r="CV34" s="680"/>
      <c r="CW34" s="680"/>
      <c r="CX34" s="680"/>
      <c r="CY34" s="681"/>
      <c r="CZ34" s="684">
        <v>15.1</v>
      </c>
      <c r="DA34" s="713"/>
      <c r="DB34" s="713"/>
      <c r="DC34" s="717"/>
      <c r="DD34" s="688">
        <v>1674003</v>
      </c>
      <c r="DE34" s="680"/>
      <c r="DF34" s="680"/>
      <c r="DG34" s="680"/>
      <c r="DH34" s="680"/>
      <c r="DI34" s="680"/>
      <c r="DJ34" s="680"/>
      <c r="DK34" s="681"/>
      <c r="DL34" s="688">
        <v>1328273</v>
      </c>
      <c r="DM34" s="680"/>
      <c r="DN34" s="680"/>
      <c r="DO34" s="680"/>
      <c r="DP34" s="680"/>
      <c r="DQ34" s="680"/>
      <c r="DR34" s="680"/>
      <c r="DS34" s="680"/>
      <c r="DT34" s="680"/>
      <c r="DU34" s="680"/>
      <c r="DV34" s="681"/>
      <c r="DW34" s="684">
        <v>12.7</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1592200</v>
      </c>
      <c r="S35" s="680"/>
      <c r="T35" s="680"/>
      <c r="U35" s="680"/>
      <c r="V35" s="680"/>
      <c r="W35" s="680"/>
      <c r="X35" s="680"/>
      <c r="Y35" s="681"/>
      <c r="Z35" s="682">
        <v>9.6999999999999993</v>
      </c>
      <c r="AA35" s="682"/>
      <c r="AB35" s="682"/>
      <c r="AC35" s="682"/>
      <c r="AD35" s="683" t="s">
        <v>245</v>
      </c>
      <c r="AE35" s="683"/>
      <c r="AF35" s="683"/>
      <c r="AG35" s="683"/>
      <c r="AH35" s="683"/>
      <c r="AI35" s="683"/>
      <c r="AJ35" s="683"/>
      <c r="AK35" s="683"/>
      <c r="AL35" s="684" t="s">
        <v>129</v>
      </c>
      <c r="AM35" s="685"/>
      <c r="AN35" s="685"/>
      <c r="AO35" s="686"/>
      <c r="AP35" s="234"/>
      <c r="AQ35" s="752" t="s">
        <v>328</v>
      </c>
      <c r="AR35" s="753"/>
      <c r="AS35" s="753"/>
      <c r="AT35" s="753"/>
      <c r="AU35" s="753"/>
      <c r="AV35" s="753"/>
      <c r="AW35" s="753"/>
      <c r="AX35" s="753"/>
      <c r="AY35" s="754"/>
      <c r="AZ35" s="668">
        <v>2274148</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54710</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76217</v>
      </c>
      <c r="CS35" s="715"/>
      <c r="CT35" s="715"/>
      <c r="CU35" s="715"/>
      <c r="CV35" s="715"/>
      <c r="CW35" s="715"/>
      <c r="CX35" s="715"/>
      <c r="CY35" s="716"/>
      <c r="CZ35" s="684">
        <v>0.5</v>
      </c>
      <c r="DA35" s="713"/>
      <c r="DB35" s="713"/>
      <c r="DC35" s="717"/>
      <c r="DD35" s="688">
        <v>64579</v>
      </c>
      <c r="DE35" s="715"/>
      <c r="DF35" s="715"/>
      <c r="DG35" s="715"/>
      <c r="DH35" s="715"/>
      <c r="DI35" s="715"/>
      <c r="DJ35" s="715"/>
      <c r="DK35" s="716"/>
      <c r="DL35" s="688">
        <v>64579</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245</v>
      </c>
      <c r="S36" s="680"/>
      <c r="T36" s="680"/>
      <c r="U36" s="680"/>
      <c r="V36" s="680"/>
      <c r="W36" s="680"/>
      <c r="X36" s="680"/>
      <c r="Y36" s="681"/>
      <c r="Z36" s="682" t="s">
        <v>129</v>
      </c>
      <c r="AA36" s="682"/>
      <c r="AB36" s="682"/>
      <c r="AC36" s="682"/>
      <c r="AD36" s="683" t="s">
        <v>245</v>
      </c>
      <c r="AE36" s="683"/>
      <c r="AF36" s="683"/>
      <c r="AG36" s="683"/>
      <c r="AH36" s="683"/>
      <c r="AI36" s="683"/>
      <c r="AJ36" s="683"/>
      <c r="AK36" s="683"/>
      <c r="AL36" s="684" t="s">
        <v>129</v>
      </c>
      <c r="AM36" s="685"/>
      <c r="AN36" s="685"/>
      <c r="AO36" s="686"/>
      <c r="AQ36" s="756" t="s">
        <v>332</v>
      </c>
      <c r="AR36" s="757"/>
      <c r="AS36" s="757"/>
      <c r="AT36" s="757"/>
      <c r="AU36" s="757"/>
      <c r="AV36" s="757"/>
      <c r="AW36" s="757"/>
      <c r="AX36" s="757"/>
      <c r="AY36" s="758"/>
      <c r="AZ36" s="679">
        <v>1100000</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36004</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2456624</v>
      </c>
      <c r="CS36" s="680"/>
      <c r="CT36" s="680"/>
      <c r="CU36" s="680"/>
      <c r="CV36" s="680"/>
      <c r="CW36" s="680"/>
      <c r="CX36" s="680"/>
      <c r="CY36" s="681"/>
      <c r="CZ36" s="684">
        <v>15.5</v>
      </c>
      <c r="DA36" s="713"/>
      <c r="DB36" s="713"/>
      <c r="DC36" s="717"/>
      <c r="DD36" s="688">
        <v>2189883</v>
      </c>
      <c r="DE36" s="680"/>
      <c r="DF36" s="680"/>
      <c r="DG36" s="680"/>
      <c r="DH36" s="680"/>
      <c r="DI36" s="680"/>
      <c r="DJ36" s="680"/>
      <c r="DK36" s="681"/>
      <c r="DL36" s="688">
        <v>1263844</v>
      </c>
      <c r="DM36" s="680"/>
      <c r="DN36" s="680"/>
      <c r="DO36" s="680"/>
      <c r="DP36" s="680"/>
      <c r="DQ36" s="680"/>
      <c r="DR36" s="680"/>
      <c r="DS36" s="680"/>
      <c r="DT36" s="680"/>
      <c r="DU36" s="680"/>
      <c r="DV36" s="681"/>
      <c r="DW36" s="684">
        <v>12.1</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497200</v>
      </c>
      <c r="S37" s="680"/>
      <c r="T37" s="680"/>
      <c r="U37" s="680"/>
      <c r="V37" s="680"/>
      <c r="W37" s="680"/>
      <c r="X37" s="680"/>
      <c r="Y37" s="681"/>
      <c r="Z37" s="682">
        <v>3</v>
      </c>
      <c r="AA37" s="682"/>
      <c r="AB37" s="682"/>
      <c r="AC37" s="682"/>
      <c r="AD37" s="683" t="s">
        <v>245</v>
      </c>
      <c r="AE37" s="683"/>
      <c r="AF37" s="683"/>
      <c r="AG37" s="683"/>
      <c r="AH37" s="683"/>
      <c r="AI37" s="683"/>
      <c r="AJ37" s="683"/>
      <c r="AK37" s="683"/>
      <c r="AL37" s="684" t="s">
        <v>245</v>
      </c>
      <c r="AM37" s="685"/>
      <c r="AN37" s="685"/>
      <c r="AO37" s="686"/>
      <c r="AQ37" s="756" t="s">
        <v>336</v>
      </c>
      <c r="AR37" s="757"/>
      <c r="AS37" s="757"/>
      <c r="AT37" s="757"/>
      <c r="AU37" s="757"/>
      <c r="AV37" s="757"/>
      <c r="AW37" s="757"/>
      <c r="AX37" s="757"/>
      <c r="AY37" s="758"/>
      <c r="AZ37" s="679">
        <v>43773</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3393</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448944</v>
      </c>
      <c r="CS37" s="715"/>
      <c r="CT37" s="715"/>
      <c r="CU37" s="715"/>
      <c r="CV37" s="715"/>
      <c r="CW37" s="715"/>
      <c r="CX37" s="715"/>
      <c r="CY37" s="716"/>
      <c r="CZ37" s="684">
        <v>2.8</v>
      </c>
      <c r="DA37" s="713"/>
      <c r="DB37" s="713"/>
      <c r="DC37" s="717"/>
      <c r="DD37" s="688">
        <v>448944</v>
      </c>
      <c r="DE37" s="715"/>
      <c r="DF37" s="715"/>
      <c r="DG37" s="715"/>
      <c r="DH37" s="715"/>
      <c r="DI37" s="715"/>
      <c r="DJ37" s="715"/>
      <c r="DK37" s="716"/>
      <c r="DL37" s="688">
        <v>441378</v>
      </c>
      <c r="DM37" s="715"/>
      <c r="DN37" s="715"/>
      <c r="DO37" s="715"/>
      <c r="DP37" s="715"/>
      <c r="DQ37" s="715"/>
      <c r="DR37" s="715"/>
      <c r="DS37" s="715"/>
      <c r="DT37" s="715"/>
      <c r="DU37" s="715"/>
      <c r="DV37" s="716"/>
      <c r="DW37" s="684">
        <v>4.2</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16433185</v>
      </c>
      <c r="S38" s="760"/>
      <c r="T38" s="760"/>
      <c r="U38" s="760"/>
      <c r="V38" s="760"/>
      <c r="W38" s="760"/>
      <c r="X38" s="760"/>
      <c r="Y38" s="761"/>
      <c r="Z38" s="762">
        <v>100</v>
      </c>
      <c r="AA38" s="762"/>
      <c r="AB38" s="762"/>
      <c r="AC38" s="762"/>
      <c r="AD38" s="763">
        <v>9929521</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245</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6455</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1130375</v>
      </c>
      <c r="CS38" s="680"/>
      <c r="CT38" s="680"/>
      <c r="CU38" s="680"/>
      <c r="CV38" s="680"/>
      <c r="CW38" s="680"/>
      <c r="CX38" s="680"/>
      <c r="CY38" s="681"/>
      <c r="CZ38" s="684">
        <v>7.1</v>
      </c>
      <c r="DA38" s="713"/>
      <c r="DB38" s="713"/>
      <c r="DC38" s="717"/>
      <c r="DD38" s="688">
        <v>930334</v>
      </c>
      <c r="DE38" s="680"/>
      <c r="DF38" s="680"/>
      <c r="DG38" s="680"/>
      <c r="DH38" s="680"/>
      <c r="DI38" s="680"/>
      <c r="DJ38" s="680"/>
      <c r="DK38" s="681"/>
      <c r="DL38" s="688">
        <v>895162</v>
      </c>
      <c r="DM38" s="680"/>
      <c r="DN38" s="680"/>
      <c r="DO38" s="680"/>
      <c r="DP38" s="680"/>
      <c r="DQ38" s="680"/>
      <c r="DR38" s="680"/>
      <c r="DS38" s="680"/>
      <c r="DT38" s="680"/>
      <c r="DU38" s="680"/>
      <c r="DV38" s="681"/>
      <c r="DW38" s="684">
        <v>8.6</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129</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94</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107374</v>
      </c>
      <c r="CS39" s="715"/>
      <c r="CT39" s="715"/>
      <c r="CU39" s="715"/>
      <c r="CV39" s="715"/>
      <c r="CW39" s="715"/>
      <c r="CX39" s="715"/>
      <c r="CY39" s="716"/>
      <c r="CZ39" s="684">
        <v>0.7</v>
      </c>
      <c r="DA39" s="713"/>
      <c r="DB39" s="713"/>
      <c r="DC39" s="717"/>
      <c r="DD39" s="688">
        <v>19933</v>
      </c>
      <c r="DE39" s="715"/>
      <c r="DF39" s="715"/>
      <c r="DG39" s="715"/>
      <c r="DH39" s="715"/>
      <c r="DI39" s="715"/>
      <c r="DJ39" s="715"/>
      <c r="DK39" s="716"/>
      <c r="DL39" s="688" t="s">
        <v>245</v>
      </c>
      <c r="DM39" s="715"/>
      <c r="DN39" s="715"/>
      <c r="DO39" s="715"/>
      <c r="DP39" s="715"/>
      <c r="DQ39" s="715"/>
      <c r="DR39" s="715"/>
      <c r="DS39" s="715"/>
      <c r="DT39" s="715"/>
      <c r="DU39" s="715"/>
      <c r="DV39" s="716"/>
      <c r="DW39" s="684" t="s">
        <v>245</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197588</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129</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276549</v>
      </c>
      <c r="CS40" s="680"/>
      <c r="CT40" s="680"/>
      <c r="CU40" s="680"/>
      <c r="CV40" s="680"/>
      <c r="CW40" s="680"/>
      <c r="CX40" s="680"/>
      <c r="CY40" s="681"/>
      <c r="CZ40" s="684">
        <v>1.7</v>
      </c>
      <c r="DA40" s="713"/>
      <c r="DB40" s="713"/>
      <c r="DC40" s="717"/>
      <c r="DD40" s="688">
        <v>230000</v>
      </c>
      <c r="DE40" s="680"/>
      <c r="DF40" s="680"/>
      <c r="DG40" s="680"/>
      <c r="DH40" s="680"/>
      <c r="DI40" s="680"/>
      <c r="DJ40" s="680"/>
      <c r="DK40" s="681"/>
      <c r="DL40" s="688">
        <v>230000</v>
      </c>
      <c r="DM40" s="680"/>
      <c r="DN40" s="680"/>
      <c r="DO40" s="680"/>
      <c r="DP40" s="680"/>
      <c r="DQ40" s="680"/>
      <c r="DR40" s="680"/>
      <c r="DS40" s="680"/>
      <c r="DT40" s="680"/>
      <c r="DU40" s="680"/>
      <c r="DV40" s="681"/>
      <c r="DW40" s="684">
        <v>2.2000000000000002</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932787</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375</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139</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1915905</v>
      </c>
      <c r="CS42" s="680"/>
      <c r="CT42" s="680"/>
      <c r="CU42" s="680"/>
      <c r="CV42" s="680"/>
      <c r="CW42" s="680"/>
      <c r="CX42" s="680"/>
      <c r="CY42" s="681"/>
      <c r="CZ42" s="684">
        <v>12.1</v>
      </c>
      <c r="DA42" s="685"/>
      <c r="DB42" s="685"/>
      <c r="DC42" s="780"/>
      <c r="DD42" s="688">
        <v>277139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31155</v>
      </c>
      <c r="CS43" s="715"/>
      <c r="CT43" s="715"/>
      <c r="CU43" s="715"/>
      <c r="CV43" s="715"/>
      <c r="CW43" s="715"/>
      <c r="CX43" s="715"/>
      <c r="CY43" s="716"/>
      <c r="CZ43" s="684">
        <v>0.2</v>
      </c>
      <c r="DA43" s="713"/>
      <c r="DB43" s="713"/>
      <c r="DC43" s="717"/>
      <c r="DD43" s="688">
        <v>31155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309</v>
      </c>
      <c r="CE44" s="792"/>
      <c r="CF44" s="676" t="s">
        <v>358</v>
      </c>
      <c r="CG44" s="677"/>
      <c r="CH44" s="677"/>
      <c r="CI44" s="677"/>
      <c r="CJ44" s="677"/>
      <c r="CK44" s="677"/>
      <c r="CL44" s="677"/>
      <c r="CM44" s="677"/>
      <c r="CN44" s="677"/>
      <c r="CO44" s="677"/>
      <c r="CP44" s="677"/>
      <c r="CQ44" s="678"/>
      <c r="CR44" s="679">
        <v>1885862</v>
      </c>
      <c r="CS44" s="680"/>
      <c r="CT44" s="680"/>
      <c r="CU44" s="680"/>
      <c r="CV44" s="680"/>
      <c r="CW44" s="680"/>
      <c r="CX44" s="680"/>
      <c r="CY44" s="681"/>
      <c r="CZ44" s="684">
        <v>11.9</v>
      </c>
      <c r="DA44" s="685"/>
      <c r="DB44" s="685"/>
      <c r="DC44" s="780"/>
      <c r="DD44" s="688">
        <v>263359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836995</v>
      </c>
      <c r="CS45" s="715"/>
      <c r="CT45" s="715"/>
      <c r="CU45" s="715"/>
      <c r="CV45" s="715"/>
      <c r="CW45" s="715"/>
      <c r="CX45" s="715"/>
      <c r="CY45" s="716"/>
      <c r="CZ45" s="684">
        <v>5.3</v>
      </c>
      <c r="DA45" s="713"/>
      <c r="DB45" s="713"/>
      <c r="DC45" s="717"/>
      <c r="DD45" s="688">
        <v>37199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912908</v>
      </c>
      <c r="CS46" s="680"/>
      <c r="CT46" s="680"/>
      <c r="CU46" s="680"/>
      <c r="CV46" s="680"/>
      <c r="CW46" s="680"/>
      <c r="CX46" s="680"/>
      <c r="CY46" s="681"/>
      <c r="CZ46" s="684">
        <v>5.7</v>
      </c>
      <c r="DA46" s="685"/>
      <c r="DB46" s="685"/>
      <c r="DC46" s="780"/>
      <c r="DD46" s="688">
        <v>222633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30043</v>
      </c>
      <c r="CS47" s="715"/>
      <c r="CT47" s="715"/>
      <c r="CU47" s="715"/>
      <c r="CV47" s="715"/>
      <c r="CW47" s="715"/>
      <c r="CX47" s="715"/>
      <c r="CY47" s="716"/>
      <c r="CZ47" s="684">
        <v>0.2</v>
      </c>
      <c r="DA47" s="713"/>
      <c r="DB47" s="713"/>
      <c r="DC47" s="717"/>
      <c r="DD47" s="688">
        <v>13780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129</v>
      </c>
      <c r="CS48" s="680"/>
      <c r="CT48" s="680"/>
      <c r="CU48" s="680"/>
      <c r="CV48" s="680"/>
      <c r="CW48" s="680"/>
      <c r="CX48" s="680"/>
      <c r="CY48" s="681"/>
      <c r="CZ48" s="684" t="s">
        <v>245</v>
      </c>
      <c r="DA48" s="685"/>
      <c r="DB48" s="685"/>
      <c r="DC48" s="780"/>
      <c r="DD48" s="688" t="s">
        <v>139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15891558</v>
      </c>
      <c r="CS49" s="749"/>
      <c r="CT49" s="749"/>
      <c r="CU49" s="749"/>
      <c r="CV49" s="749"/>
      <c r="CW49" s="749"/>
      <c r="CX49" s="749"/>
      <c r="CY49" s="781"/>
      <c r="CZ49" s="764">
        <v>100</v>
      </c>
      <c r="DA49" s="782"/>
      <c r="DB49" s="782"/>
      <c r="DC49" s="783"/>
      <c r="DD49" s="784">
        <v>11287735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GlutlLYVhcj09qSDDOhjwgnsbdQjBIc2NawKnErfBcPiyOh5nijENjd0i+6fPaKmrQH7Q2jUl/2B2AZkA81D6w==" saltValue="KlbK5qDkHBU3kE4m7BhHS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109375" style="289" customWidth="1"/>
    <col min="131" max="131" width="1.5703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16281</v>
      </c>
      <c r="R7" s="815"/>
      <c r="S7" s="815"/>
      <c r="T7" s="815"/>
      <c r="U7" s="815"/>
      <c r="V7" s="815">
        <v>15782</v>
      </c>
      <c r="W7" s="815"/>
      <c r="X7" s="815"/>
      <c r="Y7" s="815"/>
      <c r="Z7" s="815"/>
      <c r="AA7" s="815">
        <v>499</v>
      </c>
      <c r="AB7" s="815"/>
      <c r="AC7" s="815"/>
      <c r="AD7" s="815"/>
      <c r="AE7" s="816"/>
      <c r="AF7" s="817">
        <v>469</v>
      </c>
      <c r="AG7" s="818"/>
      <c r="AH7" s="818"/>
      <c r="AI7" s="818"/>
      <c r="AJ7" s="819"/>
      <c r="AK7" s="857" t="s">
        <v>576</v>
      </c>
      <c r="AL7" s="858"/>
      <c r="AM7" s="858"/>
      <c r="AN7" s="858"/>
      <c r="AO7" s="858"/>
      <c r="AP7" s="858">
        <v>23933</v>
      </c>
      <c r="AQ7" s="858"/>
      <c r="AR7" s="858"/>
      <c r="AS7" s="858"/>
      <c r="AT7" s="858"/>
      <c r="AU7" s="859"/>
      <c r="AV7" s="859"/>
      <c r="AW7" s="859"/>
      <c r="AX7" s="859"/>
      <c r="AY7" s="860"/>
      <c r="AZ7" s="252"/>
      <c r="BA7" s="252"/>
      <c r="BB7" s="252"/>
      <c r="BC7" s="252"/>
      <c r="BD7" s="252"/>
      <c r="BE7" s="253"/>
      <c r="BF7" s="253"/>
      <c r="BG7" s="253"/>
      <c r="BH7" s="253"/>
      <c r="BI7" s="253"/>
      <c r="BJ7" s="253"/>
      <c r="BK7" s="253"/>
      <c r="BL7" s="253"/>
      <c r="BM7" s="253"/>
      <c r="BN7" s="253"/>
      <c r="BO7" s="253"/>
      <c r="BP7" s="253"/>
      <c r="BQ7" s="259">
        <v>1</v>
      </c>
      <c r="BR7" s="260" t="s">
        <v>593</v>
      </c>
      <c r="BS7" s="861" t="s">
        <v>588</v>
      </c>
      <c r="BT7" s="862"/>
      <c r="BU7" s="862"/>
      <c r="BV7" s="862"/>
      <c r="BW7" s="862"/>
      <c r="BX7" s="862"/>
      <c r="BY7" s="862"/>
      <c r="BZ7" s="862"/>
      <c r="CA7" s="862"/>
      <c r="CB7" s="862"/>
      <c r="CC7" s="862"/>
      <c r="CD7" s="862"/>
      <c r="CE7" s="862"/>
      <c r="CF7" s="862"/>
      <c r="CG7" s="863"/>
      <c r="CH7" s="851">
        <v>-2</v>
      </c>
      <c r="CI7" s="852"/>
      <c r="CJ7" s="852"/>
      <c r="CK7" s="852"/>
      <c r="CL7" s="853"/>
      <c r="CM7" s="851">
        <v>148</v>
      </c>
      <c r="CN7" s="852"/>
      <c r="CO7" s="852"/>
      <c r="CP7" s="852"/>
      <c r="CQ7" s="853"/>
      <c r="CR7" s="851">
        <v>10</v>
      </c>
      <c r="CS7" s="852"/>
      <c r="CT7" s="852"/>
      <c r="CU7" s="852"/>
      <c r="CV7" s="853"/>
      <c r="CW7" s="851" t="s">
        <v>599</v>
      </c>
      <c r="CX7" s="852"/>
      <c r="CY7" s="852"/>
      <c r="CZ7" s="852"/>
      <c r="DA7" s="853"/>
      <c r="DB7" s="851" t="s">
        <v>599</v>
      </c>
      <c r="DC7" s="852"/>
      <c r="DD7" s="852"/>
      <c r="DE7" s="852"/>
      <c r="DF7" s="853"/>
      <c r="DG7" s="851">
        <v>117</v>
      </c>
      <c r="DH7" s="852"/>
      <c r="DI7" s="852"/>
      <c r="DJ7" s="852"/>
      <c r="DK7" s="853"/>
      <c r="DL7" s="851" t="s">
        <v>599</v>
      </c>
      <c r="DM7" s="852"/>
      <c r="DN7" s="852"/>
      <c r="DO7" s="852"/>
      <c r="DP7" s="853"/>
      <c r="DQ7" s="854">
        <v>57</v>
      </c>
      <c r="DR7" s="855"/>
      <c r="DS7" s="855"/>
      <c r="DT7" s="855"/>
      <c r="DU7" s="856"/>
      <c r="DV7" s="832"/>
      <c r="DW7" s="833"/>
      <c r="DX7" s="833"/>
      <c r="DY7" s="833"/>
      <c r="DZ7" s="834"/>
      <c r="EA7" s="254"/>
    </row>
    <row r="8" spans="1:131" s="255" customFormat="1" ht="26.25" customHeight="1" x14ac:dyDescent="0.15">
      <c r="A8" s="261">
        <v>2</v>
      </c>
      <c r="B8" s="835" t="s">
        <v>387</v>
      </c>
      <c r="C8" s="836"/>
      <c r="D8" s="836"/>
      <c r="E8" s="836"/>
      <c r="F8" s="836"/>
      <c r="G8" s="836"/>
      <c r="H8" s="836"/>
      <c r="I8" s="836"/>
      <c r="J8" s="836"/>
      <c r="K8" s="836"/>
      <c r="L8" s="836"/>
      <c r="M8" s="836"/>
      <c r="N8" s="836"/>
      <c r="O8" s="836"/>
      <c r="P8" s="837"/>
      <c r="Q8" s="838">
        <v>7</v>
      </c>
      <c r="R8" s="839"/>
      <c r="S8" s="839"/>
      <c r="T8" s="839"/>
      <c r="U8" s="839"/>
      <c r="V8" s="839">
        <v>14</v>
      </c>
      <c r="W8" s="839"/>
      <c r="X8" s="839"/>
      <c r="Y8" s="839"/>
      <c r="Z8" s="839"/>
      <c r="AA8" s="839">
        <v>3</v>
      </c>
      <c r="AB8" s="839"/>
      <c r="AC8" s="839"/>
      <c r="AD8" s="839"/>
      <c r="AE8" s="840"/>
      <c r="AF8" s="841">
        <v>3</v>
      </c>
      <c r="AG8" s="842"/>
      <c r="AH8" s="842"/>
      <c r="AI8" s="842"/>
      <c r="AJ8" s="843"/>
      <c r="AK8" s="844">
        <v>8</v>
      </c>
      <c r="AL8" s="845"/>
      <c r="AM8" s="845"/>
      <c r="AN8" s="845"/>
      <c r="AO8" s="845"/>
      <c r="AP8" s="845" t="s">
        <v>576</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589</v>
      </c>
      <c r="BT8" s="849"/>
      <c r="BU8" s="849"/>
      <c r="BV8" s="849"/>
      <c r="BW8" s="849"/>
      <c r="BX8" s="849"/>
      <c r="BY8" s="849"/>
      <c r="BZ8" s="849"/>
      <c r="CA8" s="849"/>
      <c r="CB8" s="849"/>
      <c r="CC8" s="849"/>
      <c r="CD8" s="849"/>
      <c r="CE8" s="849"/>
      <c r="CF8" s="849"/>
      <c r="CG8" s="850"/>
      <c r="CH8" s="854">
        <v>0</v>
      </c>
      <c r="CI8" s="855"/>
      <c r="CJ8" s="855"/>
      <c r="CK8" s="855"/>
      <c r="CL8" s="856"/>
      <c r="CM8" s="854">
        <v>19</v>
      </c>
      <c r="CN8" s="855"/>
      <c r="CO8" s="855"/>
      <c r="CP8" s="855"/>
      <c r="CQ8" s="856"/>
      <c r="CR8" s="854">
        <v>10</v>
      </c>
      <c r="CS8" s="855"/>
      <c r="CT8" s="855"/>
      <c r="CU8" s="855"/>
      <c r="CV8" s="856"/>
      <c r="CW8" s="854">
        <v>14</v>
      </c>
      <c r="CX8" s="855"/>
      <c r="CY8" s="855"/>
      <c r="CZ8" s="855"/>
      <c r="DA8" s="856"/>
      <c r="DB8" s="854" t="s">
        <v>599</v>
      </c>
      <c r="DC8" s="855"/>
      <c r="DD8" s="855"/>
      <c r="DE8" s="855"/>
      <c r="DF8" s="856"/>
      <c r="DG8" s="854" t="s">
        <v>599</v>
      </c>
      <c r="DH8" s="855"/>
      <c r="DI8" s="855"/>
      <c r="DJ8" s="855"/>
      <c r="DK8" s="856"/>
      <c r="DL8" s="854" t="s">
        <v>599</v>
      </c>
      <c r="DM8" s="855"/>
      <c r="DN8" s="855"/>
      <c r="DO8" s="855"/>
      <c r="DP8" s="856"/>
      <c r="DQ8" s="854" t="s">
        <v>599</v>
      </c>
      <c r="DR8" s="855"/>
      <c r="DS8" s="855"/>
      <c r="DT8" s="855"/>
      <c r="DU8" s="856"/>
      <c r="DV8" s="864"/>
      <c r="DW8" s="865"/>
      <c r="DX8" s="865"/>
      <c r="DY8" s="865"/>
      <c r="DZ8" s="866"/>
      <c r="EA8" s="254"/>
    </row>
    <row r="9" spans="1:131" s="255" customFormat="1" ht="26.25" customHeight="1" x14ac:dyDescent="0.15">
      <c r="A9" s="261">
        <v>3</v>
      </c>
      <c r="B9" s="835" t="s">
        <v>388</v>
      </c>
      <c r="C9" s="836"/>
      <c r="D9" s="836"/>
      <c r="E9" s="836"/>
      <c r="F9" s="836"/>
      <c r="G9" s="836"/>
      <c r="H9" s="836"/>
      <c r="I9" s="836"/>
      <c r="J9" s="836"/>
      <c r="K9" s="836"/>
      <c r="L9" s="836"/>
      <c r="M9" s="836"/>
      <c r="N9" s="836"/>
      <c r="O9" s="836"/>
      <c r="P9" s="837"/>
      <c r="Q9" s="838">
        <v>16</v>
      </c>
      <c r="R9" s="839"/>
      <c r="S9" s="839"/>
      <c r="T9" s="839"/>
      <c r="U9" s="839"/>
      <c r="V9" s="839">
        <v>16</v>
      </c>
      <c r="W9" s="839"/>
      <c r="X9" s="839"/>
      <c r="Y9" s="839"/>
      <c r="Z9" s="839"/>
      <c r="AA9" s="839" t="s">
        <v>575</v>
      </c>
      <c r="AB9" s="839"/>
      <c r="AC9" s="839"/>
      <c r="AD9" s="839"/>
      <c r="AE9" s="840"/>
      <c r="AF9" s="841" t="s">
        <v>389</v>
      </c>
      <c r="AG9" s="842"/>
      <c r="AH9" s="842"/>
      <c r="AI9" s="842"/>
      <c r="AJ9" s="843"/>
      <c r="AK9" s="844" t="s">
        <v>576</v>
      </c>
      <c r="AL9" s="845"/>
      <c r="AM9" s="845"/>
      <c r="AN9" s="845"/>
      <c r="AO9" s="845"/>
      <c r="AP9" s="845">
        <v>48</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590</v>
      </c>
      <c r="BT9" s="849"/>
      <c r="BU9" s="849"/>
      <c r="BV9" s="849"/>
      <c r="BW9" s="849"/>
      <c r="BX9" s="849"/>
      <c r="BY9" s="849"/>
      <c r="BZ9" s="849"/>
      <c r="CA9" s="849"/>
      <c r="CB9" s="849"/>
      <c r="CC9" s="849"/>
      <c r="CD9" s="849"/>
      <c r="CE9" s="849"/>
      <c r="CF9" s="849"/>
      <c r="CG9" s="850"/>
      <c r="CH9" s="854">
        <v>9</v>
      </c>
      <c r="CI9" s="855"/>
      <c r="CJ9" s="855"/>
      <c r="CK9" s="855"/>
      <c r="CL9" s="856"/>
      <c r="CM9" s="854">
        <v>78</v>
      </c>
      <c r="CN9" s="855"/>
      <c r="CO9" s="855"/>
      <c r="CP9" s="855"/>
      <c r="CQ9" s="856"/>
      <c r="CR9" s="854">
        <v>12</v>
      </c>
      <c r="CS9" s="855"/>
      <c r="CT9" s="855"/>
      <c r="CU9" s="855"/>
      <c r="CV9" s="856"/>
      <c r="CW9" s="854" t="s">
        <v>600</v>
      </c>
      <c r="CX9" s="855"/>
      <c r="CY9" s="855"/>
      <c r="CZ9" s="855"/>
      <c r="DA9" s="856"/>
      <c r="DB9" s="854" t="s">
        <v>600</v>
      </c>
      <c r="DC9" s="855"/>
      <c r="DD9" s="855"/>
      <c r="DE9" s="855"/>
      <c r="DF9" s="856"/>
      <c r="DG9" s="854" t="s">
        <v>600</v>
      </c>
      <c r="DH9" s="855"/>
      <c r="DI9" s="855"/>
      <c r="DJ9" s="855"/>
      <c r="DK9" s="856"/>
      <c r="DL9" s="854" t="s">
        <v>600</v>
      </c>
      <c r="DM9" s="855"/>
      <c r="DN9" s="855"/>
      <c r="DO9" s="855"/>
      <c r="DP9" s="856"/>
      <c r="DQ9" s="854" t="s">
        <v>600</v>
      </c>
      <c r="DR9" s="855"/>
      <c r="DS9" s="855"/>
      <c r="DT9" s="855"/>
      <c r="DU9" s="856"/>
      <c r="DV9" s="864"/>
      <c r="DW9" s="865"/>
      <c r="DX9" s="865"/>
      <c r="DY9" s="865"/>
      <c r="DZ9" s="866"/>
      <c r="EA9" s="254"/>
    </row>
    <row r="10" spans="1:131" s="255" customFormat="1" ht="26.25" customHeight="1" x14ac:dyDescent="0.15">
      <c r="A10" s="261">
        <v>4</v>
      </c>
      <c r="B10" s="835" t="s">
        <v>390</v>
      </c>
      <c r="C10" s="836"/>
      <c r="D10" s="836"/>
      <c r="E10" s="836"/>
      <c r="F10" s="836"/>
      <c r="G10" s="836"/>
      <c r="H10" s="836"/>
      <c r="I10" s="836"/>
      <c r="J10" s="836"/>
      <c r="K10" s="836"/>
      <c r="L10" s="836"/>
      <c r="M10" s="836"/>
      <c r="N10" s="836"/>
      <c r="O10" s="836"/>
      <c r="P10" s="837"/>
      <c r="Q10" s="838">
        <v>128</v>
      </c>
      <c r="R10" s="839"/>
      <c r="S10" s="839"/>
      <c r="T10" s="839"/>
      <c r="U10" s="839"/>
      <c r="V10" s="839">
        <v>88</v>
      </c>
      <c r="W10" s="839"/>
      <c r="X10" s="839"/>
      <c r="Y10" s="839"/>
      <c r="Z10" s="839"/>
      <c r="AA10" s="839">
        <v>40</v>
      </c>
      <c r="AB10" s="839"/>
      <c r="AC10" s="839"/>
      <c r="AD10" s="839"/>
      <c r="AE10" s="840"/>
      <c r="AF10" s="841">
        <v>40</v>
      </c>
      <c r="AG10" s="842"/>
      <c r="AH10" s="842"/>
      <c r="AI10" s="842"/>
      <c r="AJ10" s="843"/>
      <c r="AK10" s="844" t="s">
        <v>576</v>
      </c>
      <c r="AL10" s="845"/>
      <c r="AM10" s="845"/>
      <c r="AN10" s="845"/>
      <c r="AO10" s="845"/>
      <c r="AP10" s="845" t="s">
        <v>576</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t="s">
        <v>592</v>
      </c>
      <c r="BS10" s="848" t="s">
        <v>591</v>
      </c>
      <c r="BT10" s="849"/>
      <c r="BU10" s="849"/>
      <c r="BV10" s="849"/>
      <c r="BW10" s="849"/>
      <c r="BX10" s="849"/>
      <c r="BY10" s="849"/>
      <c r="BZ10" s="849"/>
      <c r="CA10" s="849"/>
      <c r="CB10" s="849"/>
      <c r="CC10" s="849"/>
      <c r="CD10" s="849"/>
      <c r="CE10" s="849"/>
      <c r="CF10" s="849"/>
      <c r="CG10" s="850"/>
      <c r="CH10" s="854">
        <v>39</v>
      </c>
      <c r="CI10" s="855"/>
      <c r="CJ10" s="855"/>
      <c r="CK10" s="855"/>
      <c r="CL10" s="856"/>
      <c r="CM10" s="854">
        <v>2001</v>
      </c>
      <c r="CN10" s="855"/>
      <c r="CO10" s="855"/>
      <c r="CP10" s="855"/>
      <c r="CQ10" s="856"/>
      <c r="CR10" s="854">
        <v>1</v>
      </c>
      <c r="CS10" s="855"/>
      <c r="CT10" s="855"/>
      <c r="CU10" s="855"/>
      <c r="CV10" s="856"/>
      <c r="CW10" s="854">
        <v>15</v>
      </c>
      <c r="CX10" s="855"/>
      <c r="CY10" s="855"/>
      <c r="CZ10" s="855"/>
      <c r="DA10" s="856"/>
      <c r="DB10" s="854" t="s">
        <v>600</v>
      </c>
      <c r="DC10" s="855"/>
      <c r="DD10" s="855"/>
      <c r="DE10" s="855"/>
      <c r="DF10" s="856"/>
      <c r="DG10" s="854" t="s">
        <v>600</v>
      </c>
      <c r="DH10" s="855"/>
      <c r="DI10" s="855"/>
      <c r="DJ10" s="855"/>
      <c r="DK10" s="856"/>
      <c r="DL10" s="854">
        <v>63</v>
      </c>
      <c r="DM10" s="855"/>
      <c r="DN10" s="855"/>
      <c r="DO10" s="855"/>
      <c r="DP10" s="856"/>
      <c r="DQ10" s="854">
        <v>6</v>
      </c>
      <c r="DR10" s="855"/>
      <c r="DS10" s="855"/>
      <c r="DT10" s="855"/>
      <c r="DU10" s="856"/>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54"/>
      <c r="CI11" s="855"/>
      <c r="CJ11" s="855"/>
      <c r="CK11" s="855"/>
      <c r="CL11" s="856"/>
      <c r="CM11" s="854"/>
      <c r="CN11" s="855"/>
      <c r="CO11" s="855"/>
      <c r="CP11" s="855"/>
      <c r="CQ11" s="856"/>
      <c r="CR11" s="854"/>
      <c r="CS11" s="855"/>
      <c r="CT11" s="855"/>
      <c r="CU11" s="855"/>
      <c r="CV11" s="856"/>
      <c r="CW11" s="854"/>
      <c r="CX11" s="855"/>
      <c r="CY11" s="855"/>
      <c r="CZ11" s="855"/>
      <c r="DA11" s="856"/>
      <c r="DB11" s="854"/>
      <c r="DC11" s="855"/>
      <c r="DD11" s="855"/>
      <c r="DE11" s="855"/>
      <c r="DF11" s="856"/>
      <c r="DG11" s="854"/>
      <c r="DH11" s="855"/>
      <c r="DI11" s="855"/>
      <c r="DJ11" s="855"/>
      <c r="DK11" s="856"/>
      <c r="DL11" s="854"/>
      <c r="DM11" s="855"/>
      <c r="DN11" s="855"/>
      <c r="DO11" s="855"/>
      <c r="DP11" s="856"/>
      <c r="DQ11" s="854"/>
      <c r="DR11" s="855"/>
      <c r="DS11" s="855"/>
      <c r="DT11" s="855"/>
      <c r="DU11" s="856"/>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54"/>
      <c r="CI12" s="855"/>
      <c r="CJ12" s="855"/>
      <c r="CK12" s="855"/>
      <c r="CL12" s="856"/>
      <c r="CM12" s="854"/>
      <c r="CN12" s="855"/>
      <c r="CO12" s="855"/>
      <c r="CP12" s="855"/>
      <c r="CQ12" s="856"/>
      <c r="CR12" s="854"/>
      <c r="CS12" s="855"/>
      <c r="CT12" s="855"/>
      <c r="CU12" s="855"/>
      <c r="CV12" s="856"/>
      <c r="CW12" s="854"/>
      <c r="CX12" s="855"/>
      <c r="CY12" s="855"/>
      <c r="CZ12" s="855"/>
      <c r="DA12" s="856"/>
      <c r="DB12" s="854"/>
      <c r="DC12" s="855"/>
      <c r="DD12" s="855"/>
      <c r="DE12" s="855"/>
      <c r="DF12" s="856"/>
      <c r="DG12" s="854"/>
      <c r="DH12" s="855"/>
      <c r="DI12" s="855"/>
      <c r="DJ12" s="855"/>
      <c r="DK12" s="856"/>
      <c r="DL12" s="854"/>
      <c r="DM12" s="855"/>
      <c r="DN12" s="855"/>
      <c r="DO12" s="855"/>
      <c r="DP12" s="856"/>
      <c r="DQ12" s="854"/>
      <c r="DR12" s="855"/>
      <c r="DS12" s="855"/>
      <c r="DT12" s="855"/>
      <c r="DU12" s="856"/>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54"/>
      <c r="CI13" s="855"/>
      <c r="CJ13" s="855"/>
      <c r="CK13" s="855"/>
      <c r="CL13" s="856"/>
      <c r="CM13" s="854"/>
      <c r="CN13" s="855"/>
      <c r="CO13" s="855"/>
      <c r="CP13" s="855"/>
      <c r="CQ13" s="856"/>
      <c r="CR13" s="854"/>
      <c r="CS13" s="855"/>
      <c r="CT13" s="855"/>
      <c r="CU13" s="855"/>
      <c r="CV13" s="856"/>
      <c r="CW13" s="854"/>
      <c r="CX13" s="855"/>
      <c r="CY13" s="855"/>
      <c r="CZ13" s="855"/>
      <c r="DA13" s="856"/>
      <c r="DB13" s="854"/>
      <c r="DC13" s="855"/>
      <c r="DD13" s="855"/>
      <c r="DE13" s="855"/>
      <c r="DF13" s="856"/>
      <c r="DG13" s="854"/>
      <c r="DH13" s="855"/>
      <c r="DI13" s="855"/>
      <c r="DJ13" s="855"/>
      <c r="DK13" s="856"/>
      <c r="DL13" s="854"/>
      <c r="DM13" s="855"/>
      <c r="DN13" s="855"/>
      <c r="DO13" s="855"/>
      <c r="DP13" s="856"/>
      <c r="DQ13" s="854"/>
      <c r="DR13" s="855"/>
      <c r="DS13" s="855"/>
      <c r="DT13" s="855"/>
      <c r="DU13" s="856"/>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54"/>
      <c r="CI14" s="855"/>
      <c r="CJ14" s="855"/>
      <c r="CK14" s="855"/>
      <c r="CL14" s="856"/>
      <c r="CM14" s="854"/>
      <c r="CN14" s="855"/>
      <c r="CO14" s="855"/>
      <c r="CP14" s="855"/>
      <c r="CQ14" s="856"/>
      <c r="CR14" s="854"/>
      <c r="CS14" s="855"/>
      <c r="CT14" s="855"/>
      <c r="CU14" s="855"/>
      <c r="CV14" s="856"/>
      <c r="CW14" s="854"/>
      <c r="CX14" s="855"/>
      <c r="CY14" s="855"/>
      <c r="CZ14" s="855"/>
      <c r="DA14" s="856"/>
      <c r="DB14" s="854"/>
      <c r="DC14" s="855"/>
      <c r="DD14" s="855"/>
      <c r="DE14" s="855"/>
      <c r="DF14" s="856"/>
      <c r="DG14" s="854"/>
      <c r="DH14" s="855"/>
      <c r="DI14" s="855"/>
      <c r="DJ14" s="855"/>
      <c r="DK14" s="856"/>
      <c r="DL14" s="854"/>
      <c r="DM14" s="855"/>
      <c r="DN14" s="855"/>
      <c r="DO14" s="855"/>
      <c r="DP14" s="856"/>
      <c r="DQ14" s="854"/>
      <c r="DR14" s="855"/>
      <c r="DS14" s="855"/>
      <c r="DT14" s="855"/>
      <c r="DU14" s="856"/>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54"/>
      <c r="CI15" s="855"/>
      <c r="CJ15" s="855"/>
      <c r="CK15" s="855"/>
      <c r="CL15" s="856"/>
      <c r="CM15" s="854"/>
      <c r="CN15" s="855"/>
      <c r="CO15" s="855"/>
      <c r="CP15" s="855"/>
      <c r="CQ15" s="856"/>
      <c r="CR15" s="854"/>
      <c r="CS15" s="855"/>
      <c r="CT15" s="855"/>
      <c r="CU15" s="855"/>
      <c r="CV15" s="856"/>
      <c r="CW15" s="854"/>
      <c r="CX15" s="855"/>
      <c r="CY15" s="855"/>
      <c r="CZ15" s="855"/>
      <c r="DA15" s="856"/>
      <c r="DB15" s="854"/>
      <c r="DC15" s="855"/>
      <c r="DD15" s="855"/>
      <c r="DE15" s="855"/>
      <c r="DF15" s="856"/>
      <c r="DG15" s="854"/>
      <c r="DH15" s="855"/>
      <c r="DI15" s="855"/>
      <c r="DJ15" s="855"/>
      <c r="DK15" s="856"/>
      <c r="DL15" s="854"/>
      <c r="DM15" s="855"/>
      <c r="DN15" s="855"/>
      <c r="DO15" s="855"/>
      <c r="DP15" s="856"/>
      <c r="DQ15" s="854"/>
      <c r="DR15" s="855"/>
      <c r="DS15" s="855"/>
      <c r="DT15" s="855"/>
      <c r="DU15" s="856"/>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54"/>
      <c r="CI16" s="855"/>
      <c r="CJ16" s="855"/>
      <c r="CK16" s="855"/>
      <c r="CL16" s="856"/>
      <c r="CM16" s="854"/>
      <c r="CN16" s="855"/>
      <c r="CO16" s="855"/>
      <c r="CP16" s="855"/>
      <c r="CQ16" s="856"/>
      <c r="CR16" s="854"/>
      <c r="CS16" s="855"/>
      <c r="CT16" s="855"/>
      <c r="CU16" s="855"/>
      <c r="CV16" s="856"/>
      <c r="CW16" s="854"/>
      <c r="CX16" s="855"/>
      <c r="CY16" s="855"/>
      <c r="CZ16" s="855"/>
      <c r="DA16" s="856"/>
      <c r="DB16" s="854"/>
      <c r="DC16" s="855"/>
      <c r="DD16" s="855"/>
      <c r="DE16" s="855"/>
      <c r="DF16" s="856"/>
      <c r="DG16" s="854"/>
      <c r="DH16" s="855"/>
      <c r="DI16" s="855"/>
      <c r="DJ16" s="855"/>
      <c r="DK16" s="856"/>
      <c r="DL16" s="854"/>
      <c r="DM16" s="855"/>
      <c r="DN16" s="855"/>
      <c r="DO16" s="855"/>
      <c r="DP16" s="856"/>
      <c r="DQ16" s="854"/>
      <c r="DR16" s="855"/>
      <c r="DS16" s="855"/>
      <c r="DT16" s="855"/>
      <c r="DU16" s="856"/>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54"/>
      <c r="CI17" s="855"/>
      <c r="CJ17" s="855"/>
      <c r="CK17" s="855"/>
      <c r="CL17" s="856"/>
      <c r="CM17" s="854"/>
      <c r="CN17" s="855"/>
      <c r="CO17" s="855"/>
      <c r="CP17" s="855"/>
      <c r="CQ17" s="856"/>
      <c r="CR17" s="854"/>
      <c r="CS17" s="855"/>
      <c r="CT17" s="855"/>
      <c r="CU17" s="855"/>
      <c r="CV17" s="856"/>
      <c r="CW17" s="854"/>
      <c r="CX17" s="855"/>
      <c r="CY17" s="855"/>
      <c r="CZ17" s="855"/>
      <c r="DA17" s="856"/>
      <c r="DB17" s="854"/>
      <c r="DC17" s="855"/>
      <c r="DD17" s="855"/>
      <c r="DE17" s="855"/>
      <c r="DF17" s="856"/>
      <c r="DG17" s="854"/>
      <c r="DH17" s="855"/>
      <c r="DI17" s="855"/>
      <c r="DJ17" s="855"/>
      <c r="DK17" s="856"/>
      <c r="DL17" s="854"/>
      <c r="DM17" s="855"/>
      <c r="DN17" s="855"/>
      <c r="DO17" s="855"/>
      <c r="DP17" s="856"/>
      <c r="DQ17" s="854"/>
      <c r="DR17" s="855"/>
      <c r="DS17" s="855"/>
      <c r="DT17" s="855"/>
      <c r="DU17" s="856"/>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54"/>
      <c r="CI18" s="855"/>
      <c r="CJ18" s="855"/>
      <c r="CK18" s="855"/>
      <c r="CL18" s="856"/>
      <c r="CM18" s="854"/>
      <c r="CN18" s="855"/>
      <c r="CO18" s="855"/>
      <c r="CP18" s="855"/>
      <c r="CQ18" s="856"/>
      <c r="CR18" s="854"/>
      <c r="CS18" s="855"/>
      <c r="CT18" s="855"/>
      <c r="CU18" s="855"/>
      <c r="CV18" s="856"/>
      <c r="CW18" s="854"/>
      <c r="CX18" s="855"/>
      <c r="CY18" s="855"/>
      <c r="CZ18" s="855"/>
      <c r="DA18" s="856"/>
      <c r="DB18" s="854"/>
      <c r="DC18" s="855"/>
      <c r="DD18" s="855"/>
      <c r="DE18" s="855"/>
      <c r="DF18" s="856"/>
      <c r="DG18" s="854"/>
      <c r="DH18" s="855"/>
      <c r="DI18" s="855"/>
      <c r="DJ18" s="855"/>
      <c r="DK18" s="856"/>
      <c r="DL18" s="854"/>
      <c r="DM18" s="855"/>
      <c r="DN18" s="855"/>
      <c r="DO18" s="855"/>
      <c r="DP18" s="856"/>
      <c r="DQ18" s="854"/>
      <c r="DR18" s="855"/>
      <c r="DS18" s="855"/>
      <c r="DT18" s="855"/>
      <c r="DU18" s="856"/>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54"/>
      <c r="CI19" s="855"/>
      <c r="CJ19" s="855"/>
      <c r="CK19" s="855"/>
      <c r="CL19" s="856"/>
      <c r="CM19" s="854"/>
      <c r="CN19" s="855"/>
      <c r="CO19" s="855"/>
      <c r="CP19" s="855"/>
      <c r="CQ19" s="856"/>
      <c r="CR19" s="854"/>
      <c r="CS19" s="855"/>
      <c r="CT19" s="855"/>
      <c r="CU19" s="855"/>
      <c r="CV19" s="856"/>
      <c r="CW19" s="854"/>
      <c r="CX19" s="855"/>
      <c r="CY19" s="855"/>
      <c r="CZ19" s="855"/>
      <c r="DA19" s="856"/>
      <c r="DB19" s="854"/>
      <c r="DC19" s="855"/>
      <c r="DD19" s="855"/>
      <c r="DE19" s="855"/>
      <c r="DF19" s="856"/>
      <c r="DG19" s="854"/>
      <c r="DH19" s="855"/>
      <c r="DI19" s="855"/>
      <c r="DJ19" s="855"/>
      <c r="DK19" s="856"/>
      <c r="DL19" s="854"/>
      <c r="DM19" s="855"/>
      <c r="DN19" s="855"/>
      <c r="DO19" s="855"/>
      <c r="DP19" s="856"/>
      <c r="DQ19" s="854"/>
      <c r="DR19" s="855"/>
      <c r="DS19" s="855"/>
      <c r="DT19" s="855"/>
      <c r="DU19" s="856"/>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54"/>
      <c r="CI20" s="855"/>
      <c r="CJ20" s="855"/>
      <c r="CK20" s="855"/>
      <c r="CL20" s="856"/>
      <c r="CM20" s="854"/>
      <c r="CN20" s="855"/>
      <c r="CO20" s="855"/>
      <c r="CP20" s="855"/>
      <c r="CQ20" s="856"/>
      <c r="CR20" s="854"/>
      <c r="CS20" s="855"/>
      <c r="CT20" s="855"/>
      <c r="CU20" s="855"/>
      <c r="CV20" s="856"/>
      <c r="CW20" s="854"/>
      <c r="CX20" s="855"/>
      <c r="CY20" s="855"/>
      <c r="CZ20" s="855"/>
      <c r="DA20" s="856"/>
      <c r="DB20" s="854"/>
      <c r="DC20" s="855"/>
      <c r="DD20" s="855"/>
      <c r="DE20" s="855"/>
      <c r="DF20" s="856"/>
      <c r="DG20" s="854"/>
      <c r="DH20" s="855"/>
      <c r="DI20" s="855"/>
      <c r="DJ20" s="855"/>
      <c r="DK20" s="856"/>
      <c r="DL20" s="854"/>
      <c r="DM20" s="855"/>
      <c r="DN20" s="855"/>
      <c r="DO20" s="855"/>
      <c r="DP20" s="856"/>
      <c r="DQ20" s="854"/>
      <c r="DR20" s="855"/>
      <c r="DS20" s="855"/>
      <c r="DT20" s="855"/>
      <c r="DU20" s="856"/>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54"/>
      <c r="CI21" s="855"/>
      <c r="CJ21" s="855"/>
      <c r="CK21" s="855"/>
      <c r="CL21" s="856"/>
      <c r="CM21" s="854"/>
      <c r="CN21" s="855"/>
      <c r="CO21" s="855"/>
      <c r="CP21" s="855"/>
      <c r="CQ21" s="856"/>
      <c r="CR21" s="854"/>
      <c r="CS21" s="855"/>
      <c r="CT21" s="855"/>
      <c r="CU21" s="855"/>
      <c r="CV21" s="856"/>
      <c r="CW21" s="854"/>
      <c r="CX21" s="855"/>
      <c r="CY21" s="855"/>
      <c r="CZ21" s="855"/>
      <c r="DA21" s="856"/>
      <c r="DB21" s="854"/>
      <c r="DC21" s="855"/>
      <c r="DD21" s="855"/>
      <c r="DE21" s="855"/>
      <c r="DF21" s="856"/>
      <c r="DG21" s="854"/>
      <c r="DH21" s="855"/>
      <c r="DI21" s="855"/>
      <c r="DJ21" s="855"/>
      <c r="DK21" s="856"/>
      <c r="DL21" s="854"/>
      <c r="DM21" s="855"/>
      <c r="DN21" s="855"/>
      <c r="DO21" s="855"/>
      <c r="DP21" s="856"/>
      <c r="DQ21" s="854"/>
      <c r="DR21" s="855"/>
      <c r="DS21" s="855"/>
      <c r="DT21" s="855"/>
      <c r="DU21" s="856"/>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54"/>
      <c r="CI22" s="855"/>
      <c r="CJ22" s="855"/>
      <c r="CK22" s="855"/>
      <c r="CL22" s="856"/>
      <c r="CM22" s="854"/>
      <c r="CN22" s="855"/>
      <c r="CO22" s="855"/>
      <c r="CP22" s="855"/>
      <c r="CQ22" s="856"/>
      <c r="CR22" s="854"/>
      <c r="CS22" s="855"/>
      <c r="CT22" s="855"/>
      <c r="CU22" s="855"/>
      <c r="CV22" s="856"/>
      <c r="CW22" s="854"/>
      <c r="CX22" s="855"/>
      <c r="CY22" s="855"/>
      <c r="CZ22" s="855"/>
      <c r="DA22" s="856"/>
      <c r="DB22" s="854"/>
      <c r="DC22" s="855"/>
      <c r="DD22" s="855"/>
      <c r="DE22" s="855"/>
      <c r="DF22" s="856"/>
      <c r="DG22" s="854"/>
      <c r="DH22" s="855"/>
      <c r="DI22" s="855"/>
      <c r="DJ22" s="855"/>
      <c r="DK22" s="856"/>
      <c r="DL22" s="854"/>
      <c r="DM22" s="855"/>
      <c r="DN22" s="855"/>
      <c r="DO22" s="855"/>
      <c r="DP22" s="856"/>
      <c r="DQ22" s="854"/>
      <c r="DR22" s="855"/>
      <c r="DS22" s="855"/>
      <c r="DT22" s="855"/>
      <c r="DU22" s="856"/>
      <c r="DV22" s="864"/>
      <c r="DW22" s="865"/>
      <c r="DX22" s="865"/>
      <c r="DY22" s="865"/>
      <c r="DZ22" s="866"/>
      <c r="EA22" s="254"/>
    </row>
    <row r="23" spans="1:131" s="255" customFormat="1" ht="26.25" customHeight="1" thickBot="1" x14ac:dyDescent="0.2">
      <c r="A23" s="264" t="s">
        <v>392</v>
      </c>
      <c r="B23" s="870" t="s">
        <v>393</v>
      </c>
      <c r="C23" s="871"/>
      <c r="D23" s="871"/>
      <c r="E23" s="871"/>
      <c r="F23" s="871"/>
      <c r="G23" s="871"/>
      <c r="H23" s="871"/>
      <c r="I23" s="871"/>
      <c r="J23" s="871"/>
      <c r="K23" s="871"/>
      <c r="L23" s="871"/>
      <c r="M23" s="871"/>
      <c r="N23" s="871"/>
      <c r="O23" s="871"/>
      <c r="P23" s="872"/>
      <c r="Q23" s="873">
        <v>16433</v>
      </c>
      <c r="R23" s="874"/>
      <c r="S23" s="874"/>
      <c r="T23" s="874"/>
      <c r="U23" s="874"/>
      <c r="V23" s="874">
        <v>15891</v>
      </c>
      <c r="W23" s="874"/>
      <c r="X23" s="874"/>
      <c r="Y23" s="874"/>
      <c r="Z23" s="874"/>
      <c r="AA23" s="874">
        <v>542</v>
      </c>
      <c r="AB23" s="874"/>
      <c r="AC23" s="874"/>
      <c r="AD23" s="874"/>
      <c r="AE23" s="875"/>
      <c r="AF23" s="876">
        <v>512</v>
      </c>
      <c r="AG23" s="874"/>
      <c r="AH23" s="874"/>
      <c r="AI23" s="874"/>
      <c r="AJ23" s="877"/>
      <c r="AK23" s="878"/>
      <c r="AL23" s="879"/>
      <c r="AM23" s="879"/>
      <c r="AN23" s="879"/>
      <c r="AO23" s="879"/>
      <c r="AP23" s="874">
        <v>23933</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54"/>
      <c r="CI23" s="855"/>
      <c r="CJ23" s="855"/>
      <c r="CK23" s="855"/>
      <c r="CL23" s="856"/>
      <c r="CM23" s="854"/>
      <c r="CN23" s="855"/>
      <c r="CO23" s="855"/>
      <c r="CP23" s="855"/>
      <c r="CQ23" s="856"/>
      <c r="CR23" s="854"/>
      <c r="CS23" s="855"/>
      <c r="CT23" s="855"/>
      <c r="CU23" s="855"/>
      <c r="CV23" s="856"/>
      <c r="CW23" s="854"/>
      <c r="CX23" s="855"/>
      <c r="CY23" s="855"/>
      <c r="CZ23" s="855"/>
      <c r="DA23" s="856"/>
      <c r="DB23" s="854"/>
      <c r="DC23" s="855"/>
      <c r="DD23" s="855"/>
      <c r="DE23" s="855"/>
      <c r="DF23" s="856"/>
      <c r="DG23" s="854"/>
      <c r="DH23" s="855"/>
      <c r="DI23" s="855"/>
      <c r="DJ23" s="855"/>
      <c r="DK23" s="856"/>
      <c r="DL23" s="854"/>
      <c r="DM23" s="855"/>
      <c r="DN23" s="855"/>
      <c r="DO23" s="855"/>
      <c r="DP23" s="856"/>
      <c r="DQ23" s="854"/>
      <c r="DR23" s="855"/>
      <c r="DS23" s="855"/>
      <c r="DT23" s="855"/>
      <c r="DU23" s="856"/>
      <c r="DV23" s="864"/>
      <c r="DW23" s="865"/>
      <c r="DX23" s="865"/>
      <c r="DY23" s="865"/>
      <c r="DZ23" s="866"/>
      <c r="EA23" s="254"/>
    </row>
    <row r="24" spans="1:131" s="255" customFormat="1" ht="26.25" customHeight="1" x14ac:dyDescent="0.15">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54"/>
      <c r="CI24" s="855"/>
      <c r="CJ24" s="855"/>
      <c r="CK24" s="855"/>
      <c r="CL24" s="856"/>
      <c r="CM24" s="854"/>
      <c r="CN24" s="855"/>
      <c r="CO24" s="855"/>
      <c r="CP24" s="855"/>
      <c r="CQ24" s="856"/>
      <c r="CR24" s="854"/>
      <c r="CS24" s="855"/>
      <c r="CT24" s="855"/>
      <c r="CU24" s="855"/>
      <c r="CV24" s="856"/>
      <c r="CW24" s="854"/>
      <c r="CX24" s="855"/>
      <c r="CY24" s="855"/>
      <c r="CZ24" s="855"/>
      <c r="DA24" s="856"/>
      <c r="DB24" s="854"/>
      <c r="DC24" s="855"/>
      <c r="DD24" s="855"/>
      <c r="DE24" s="855"/>
      <c r="DF24" s="856"/>
      <c r="DG24" s="854"/>
      <c r="DH24" s="855"/>
      <c r="DI24" s="855"/>
      <c r="DJ24" s="855"/>
      <c r="DK24" s="856"/>
      <c r="DL24" s="854"/>
      <c r="DM24" s="855"/>
      <c r="DN24" s="855"/>
      <c r="DO24" s="855"/>
      <c r="DP24" s="856"/>
      <c r="DQ24" s="854"/>
      <c r="DR24" s="855"/>
      <c r="DS24" s="855"/>
      <c r="DT24" s="855"/>
      <c r="DU24" s="856"/>
      <c r="DV24" s="864"/>
      <c r="DW24" s="865"/>
      <c r="DX24" s="865"/>
      <c r="DY24" s="865"/>
      <c r="DZ24" s="866"/>
      <c r="EA24" s="254"/>
    </row>
    <row r="25" spans="1:131" s="247" customFormat="1" ht="26.25" customHeight="1" thickBot="1" x14ac:dyDescent="0.2">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54"/>
      <c r="CI25" s="855"/>
      <c r="CJ25" s="855"/>
      <c r="CK25" s="855"/>
      <c r="CL25" s="856"/>
      <c r="CM25" s="854"/>
      <c r="CN25" s="855"/>
      <c r="CO25" s="855"/>
      <c r="CP25" s="855"/>
      <c r="CQ25" s="856"/>
      <c r="CR25" s="854"/>
      <c r="CS25" s="855"/>
      <c r="CT25" s="855"/>
      <c r="CU25" s="855"/>
      <c r="CV25" s="856"/>
      <c r="CW25" s="854"/>
      <c r="CX25" s="855"/>
      <c r="CY25" s="855"/>
      <c r="CZ25" s="855"/>
      <c r="DA25" s="856"/>
      <c r="DB25" s="854"/>
      <c r="DC25" s="855"/>
      <c r="DD25" s="855"/>
      <c r="DE25" s="855"/>
      <c r="DF25" s="856"/>
      <c r="DG25" s="854"/>
      <c r="DH25" s="855"/>
      <c r="DI25" s="855"/>
      <c r="DJ25" s="855"/>
      <c r="DK25" s="856"/>
      <c r="DL25" s="854"/>
      <c r="DM25" s="855"/>
      <c r="DN25" s="855"/>
      <c r="DO25" s="855"/>
      <c r="DP25" s="856"/>
      <c r="DQ25" s="854"/>
      <c r="DR25" s="855"/>
      <c r="DS25" s="855"/>
      <c r="DT25" s="855"/>
      <c r="DU25" s="856"/>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54"/>
      <c r="CI26" s="855"/>
      <c r="CJ26" s="855"/>
      <c r="CK26" s="855"/>
      <c r="CL26" s="856"/>
      <c r="CM26" s="854"/>
      <c r="CN26" s="855"/>
      <c r="CO26" s="855"/>
      <c r="CP26" s="855"/>
      <c r="CQ26" s="856"/>
      <c r="CR26" s="854"/>
      <c r="CS26" s="855"/>
      <c r="CT26" s="855"/>
      <c r="CU26" s="855"/>
      <c r="CV26" s="856"/>
      <c r="CW26" s="854"/>
      <c r="CX26" s="855"/>
      <c r="CY26" s="855"/>
      <c r="CZ26" s="855"/>
      <c r="DA26" s="856"/>
      <c r="DB26" s="854"/>
      <c r="DC26" s="855"/>
      <c r="DD26" s="855"/>
      <c r="DE26" s="855"/>
      <c r="DF26" s="856"/>
      <c r="DG26" s="854"/>
      <c r="DH26" s="855"/>
      <c r="DI26" s="855"/>
      <c r="DJ26" s="855"/>
      <c r="DK26" s="856"/>
      <c r="DL26" s="854"/>
      <c r="DM26" s="855"/>
      <c r="DN26" s="855"/>
      <c r="DO26" s="855"/>
      <c r="DP26" s="856"/>
      <c r="DQ26" s="854"/>
      <c r="DR26" s="855"/>
      <c r="DS26" s="855"/>
      <c r="DT26" s="855"/>
      <c r="DU26" s="856"/>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54"/>
      <c r="CI27" s="855"/>
      <c r="CJ27" s="855"/>
      <c r="CK27" s="855"/>
      <c r="CL27" s="856"/>
      <c r="CM27" s="854"/>
      <c r="CN27" s="855"/>
      <c r="CO27" s="855"/>
      <c r="CP27" s="855"/>
      <c r="CQ27" s="856"/>
      <c r="CR27" s="854"/>
      <c r="CS27" s="855"/>
      <c r="CT27" s="855"/>
      <c r="CU27" s="855"/>
      <c r="CV27" s="856"/>
      <c r="CW27" s="854"/>
      <c r="CX27" s="855"/>
      <c r="CY27" s="855"/>
      <c r="CZ27" s="855"/>
      <c r="DA27" s="856"/>
      <c r="DB27" s="854"/>
      <c r="DC27" s="855"/>
      <c r="DD27" s="855"/>
      <c r="DE27" s="855"/>
      <c r="DF27" s="856"/>
      <c r="DG27" s="854"/>
      <c r="DH27" s="855"/>
      <c r="DI27" s="855"/>
      <c r="DJ27" s="855"/>
      <c r="DK27" s="856"/>
      <c r="DL27" s="854"/>
      <c r="DM27" s="855"/>
      <c r="DN27" s="855"/>
      <c r="DO27" s="855"/>
      <c r="DP27" s="856"/>
      <c r="DQ27" s="854"/>
      <c r="DR27" s="855"/>
      <c r="DS27" s="855"/>
      <c r="DT27" s="855"/>
      <c r="DU27" s="856"/>
      <c r="DV27" s="864"/>
      <c r="DW27" s="865"/>
      <c r="DX27" s="865"/>
      <c r="DY27" s="865"/>
      <c r="DZ27" s="866"/>
      <c r="EA27" s="246"/>
    </row>
    <row r="28" spans="1:131" s="247" customFormat="1" ht="26.25" customHeight="1" thickTop="1" x14ac:dyDescent="0.15">
      <c r="A28" s="266">
        <v>1</v>
      </c>
      <c r="B28" s="811" t="s">
        <v>404</v>
      </c>
      <c r="C28" s="812"/>
      <c r="D28" s="812"/>
      <c r="E28" s="812"/>
      <c r="F28" s="812"/>
      <c r="G28" s="812"/>
      <c r="H28" s="812"/>
      <c r="I28" s="812"/>
      <c r="J28" s="812"/>
      <c r="K28" s="812"/>
      <c r="L28" s="812"/>
      <c r="M28" s="812"/>
      <c r="N28" s="812"/>
      <c r="O28" s="812"/>
      <c r="P28" s="813"/>
      <c r="Q28" s="902">
        <v>3383</v>
      </c>
      <c r="R28" s="903"/>
      <c r="S28" s="903"/>
      <c r="T28" s="903"/>
      <c r="U28" s="903"/>
      <c r="V28" s="903">
        <v>3328</v>
      </c>
      <c r="W28" s="903"/>
      <c r="X28" s="903"/>
      <c r="Y28" s="903"/>
      <c r="Z28" s="903"/>
      <c r="AA28" s="903">
        <v>55</v>
      </c>
      <c r="AB28" s="903"/>
      <c r="AC28" s="903"/>
      <c r="AD28" s="903"/>
      <c r="AE28" s="904"/>
      <c r="AF28" s="905">
        <v>55</v>
      </c>
      <c r="AG28" s="903"/>
      <c r="AH28" s="903"/>
      <c r="AI28" s="903"/>
      <c r="AJ28" s="906"/>
      <c r="AK28" s="907">
        <v>185</v>
      </c>
      <c r="AL28" s="898"/>
      <c r="AM28" s="898"/>
      <c r="AN28" s="898"/>
      <c r="AO28" s="898"/>
      <c r="AP28" s="898" t="s">
        <v>576</v>
      </c>
      <c r="AQ28" s="898"/>
      <c r="AR28" s="898"/>
      <c r="AS28" s="898"/>
      <c r="AT28" s="898"/>
      <c r="AU28" s="898" t="s">
        <v>576</v>
      </c>
      <c r="AV28" s="898"/>
      <c r="AW28" s="898"/>
      <c r="AX28" s="898"/>
      <c r="AY28" s="898"/>
      <c r="AZ28" s="899" t="s">
        <v>576</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54"/>
      <c r="CI28" s="855"/>
      <c r="CJ28" s="855"/>
      <c r="CK28" s="855"/>
      <c r="CL28" s="856"/>
      <c r="CM28" s="854"/>
      <c r="CN28" s="855"/>
      <c r="CO28" s="855"/>
      <c r="CP28" s="855"/>
      <c r="CQ28" s="856"/>
      <c r="CR28" s="854"/>
      <c r="CS28" s="855"/>
      <c r="CT28" s="855"/>
      <c r="CU28" s="855"/>
      <c r="CV28" s="856"/>
      <c r="CW28" s="854"/>
      <c r="CX28" s="855"/>
      <c r="CY28" s="855"/>
      <c r="CZ28" s="855"/>
      <c r="DA28" s="856"/>
      <c r="DB28" s="854"/>
      <c r="DC28" s="855"/>
      <c r="DD28" s="855"/>
      <c r="DE28" s="855"/>
      <c r="DF28" s="856"/>
      <c r="DG28" s="854"/>
      <c r="DH28" s="855"/>
      <c r="DI28" s="855"/>
      <c r="DJ28" s="855"/>
      <c r="DK28" s="856"/>
      <c r="DL28" s="854"/>
      <c r="DM28" s="855"/>
      <c r="DN28" s="855"/>
      <c r="DO28" s="855"/>
      <c r="DP28" s="856"/>
      <c r="DQ28" s="854"/>
      <c r="DR28" s="855"/>
      <c r="DS28" s="855"/>
      <c r="DT28" s="855"/>
      <c r="DU28" s="856"/>
      <c r="DV28" s="864"/>
      <c r="DW28" s="865"/>
      <c r="DX28" s="865"/>
      <c r="DY28" s="865"/>
      <c r="DZ28" s="866"/>
      <c r="EA28" s="246"/>
    </row>
    <row r="29" spans="1:131" s="247" customFormat="1" ht="26.25" customHeight="1" x14ac:dyDescent="0.15">
      <c r="A29" s="266">
        <v>2</v>
      </c>
      <c r="B29" s="835" t="s">
        <v>405</v>
      </c>
      <c r="C29" s="836"/>
      <c r="D29" s="836"/>
      <c r="E29" s="836"/>
      <c r="F29" s="836"/>
      <c r="G29" s="836"/>
      <c r="H29" s="836"/>
      <c r="I29" s="836"/>
      <c r="J29" s="836"/>
      <c r="K29" s="836"/>
      <c r="L29" s="836"/>
      <c r="M29" s="836"/>
      <c r="N29" s="836"/>
      <c r="O29" s="836"/>
      <c r="P29" s="837"/>
      <c r="Q29" s="838">
        <v>407</v>
      </c>
      <c r="R29" s="839"/>
      <c r="S29" s="839"/>
      <c r="T29" s="839"/>
      <c r="U29" s="839"/>
      <c r="V29" s="839">
        <v>407</v>
      </c>
      <c r="W29" s="839"/>
      <c r="X29" s="839"/>
      <c r="Y29" s="839"/>
      <c r="Z29" s="839"/>
      <c r="AA29" s="839">
        <v>0</v>
      </c>
      <c r="AB29" s="839"/>
      <c r="AC29" s="839"/>
      <c r="AD29" s="839"/>
      <c r="AE29" s="840"/>
      <c r="AF29" s="841">
        <v>0</v>
      </c>
      <c r="AG29" s="842"/>
      <c r="AH29" s="842"/>
      <c r="AI29" s="842"/>
      <c r="AJ29" s="843"/>
      <c r="AK29" s="910">
        <v>127</v>
      </c>
      <c r="AL29" s="911"/>
      <c r="AM29" s="911"/>
      <c r="AN29" s="911"/>
      <c r="AO29" s="911"/>
      <c r="AP29" s="911" t="s">
        <v>576</v>
      </c>
      <c r="AQ29" s="911"/>
      <c r="AR29" s="911"/>
      <c r="AS29" s="911"/>
      <c r="AT29" s="911"/>
      <c r="AU29" s="911" t="s">
        <v>576</v>
      </c>
      <c r="AV29" s="911"/>
      <c r="AW29" s="911"/>
      <c r="AX29" s="911"/>
      <c r="AY29" s="911"/>
      <c r="AZ29" s="912" t="s">
        <v>577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54"/>
      <c r="CI29" s="855"/>
      <c r="CJ29" s="855"/>
      <c r="CK29" s="855"/>
      <c r="CL29" s="856"/>
      <c r="CM29" s="854"/>
      <c r="CN29" s="855"/>
      <c r="CO29" s="855"/>
      <c r="CP29" s="855"/>
      <c r="CQ29" s="856"/>
      <c r="CR29" s="854"/>
      <c r="CS29" s="855"/>
      <c r="CT29" s="855"/>
      <c r="CU29" s="855"/>
      <c r="CV29" s="856"/>
      <c r="CW29" s="854"/>
      <c r="CX29" s="855"/>
      <c r="CY29" s="855"/>
      <c r="CZ29" s="855"/>
      <c r="DA29" s="856"/>
      <c r="DB29" s="854"/>
      <c r="DC29" s="855"/>
      <c r="DD29" s="855"/>
      <c r="DE29" s="855"/>
      <c r="DF29" s="856"/>
      <c r="DG29" s="854"/>
      <c r="DH29" s="855"/>
      <c r="DI29" s="855"/>
      <c r="DJ29" s="855"/>
      <c r="DK29" s="856"/>
      <c r="DL29" s="854"/>
      <c r="DM29" s="855"/>
      <c r="DN29" s="855"/>
      <c r="DO29" s="855"/>
      <c r="DP29" s="856"/>
      <c r="DQ29" s="854"/>
      <c r="DR29" s="855"/>
      <c r="DS29" s="855"/>
      <c r="DT29" s="855"/>
      <c r="DU29" s="856"/>
      <c r="DV29" s="864"/>
      <c r="DW29" s="865"/>
      <c r="DX29" s="865"/>
      <c r="DY29" s="865"/>
      <c r="DZ29" s="866"/>
      <c r="EA29" s="246"/>
    </row>
    <row r="30" spans="1:131" s="247" customFormat="1" ht="26.25" customHeight="1" x14ac:dyDescent="0.15">
      <c r="A30" s="266">
        <v>3</v>
      </c>
      <c r="B30" s="835" t="s">
        <v>406</v>
      </c>
      <c r="C30" s="836"/>
      <c r="D30" s="836"/>
      <c r="E30" s="836"/>
      <c r="F30" s="836"/>
      <c r="G30" s="836"/>
      <c r="H30" s="836"/>
      <c r="I30" s="836"/>
      <c r="J30" s="836"/>
      <c r="K30" s="836"/>
      <c r="L30" s="836"/>
      <c r="M30" s="836"/>
      <c r="N30" s="836"/>
      <c r="O30" s="836"/>
      <c r="P30" s="837"/>
      <c r="Q30" s="838">
        <v>3121</v>
      </c>
      <c r="R30" s="839"/>
      <c r="S30" s="839"/>
      <c r="T30" s="839"/>
      <c r="U30" s="839"/>
      <c r="V30" s="839">
        <v>3059</v>
      </c>
      <c r="W30" s="839"/>
      <c r="X30" s="839"/>
      <c r="Y30" s="839"/>
      <c r="Z30" s="839"/>
      <c r="AA30" s="839">
        <v>62</v>
      </c>
      <c r="AB30" s="839"/>
      <c r="AC30" s="839"/>
      <c r="AD30" s="839"/>
      <c r="AE30" s="840"/>
      <c r="AF30" s="841">
        <v>62</v>
      </c>
      <c r="AG30" s="842"/>
      <c r="AH30" s="842"/>
      <c r="AI30" s="842"/>
      <c r="AJ30" s="843"/>
      <c r="AK30" s="910">
        <v>425</v>
      </c>
      <c r="AL30" s="911"/>
      <c r="AM30" s="911"/>
      <c r="AN30" s="911"/>
      <c r="AO30" s="911"/>
      <c r="AP30" s="911" t="s">
        <v>576</v>
      </c>
      <c r="AQ30" s="911"/>
      <c r="AR30" s="911"/>
      <c r="AS30" s="911"/>
      <c r="AT30" s="911"/>
      <c r="AU30" s="911" t="s">
        <v>576</v>
      </c>
      <c r="AV30" s="911"/>
      <c r="AW30" s="911"/>
      <c r="AX30" s="911"/>
      <c r="AY30" s="911"/>
      <c r="AZ30" s="912" t="s">
        <v>576</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54"/>
      <c r="CI30" s="855"/>
      <c r="CJ30" s="855"/>
      <c r="CK30" s="855"/>
      <c r="CL30" s="856"/>
      <c r="CM30" s="854"/>
      <c r="CN30" s="855"/>
      <c r="CO30" s="855"/>
      <c r="CP30" s="855"/>
      <c r="CQ30" s="856"/>
      <c r="CR30" s="854"/>
      <c r="CS30" s="855"/>
      <c r="CT30" s="855"/>
      <c r="CU30" s="855"/>
      <c r="CV30" s="856"/>
      <c r="CW30" s="854"/>
      <c r="CX30" s="855"/>
      <c r="CY30" s="855"/>
      <c r="CZ30" s="855"/>
      <c r="DA30" s="856"/>
      <c r="DB30" s="854"/>
      <c r="DC30" s="855"/>
      <c r="DD30" s="855"/>
      <c r="DE30" s="855"/>
      <c r="DF30" s="856"/>
      <c r="DG30" s="854"/>
      <c r="DH30" s="855"/>
      <c r="DI30" s="855"/>
      <c r="DJ30" s="855"/>
      <c r="DK30" s="856"/>
      <c r="DL30" s="854"/>
      <c r="DM30" s="855"/>
      <c r="DN30" s="855"/>
      <c r="DO30" s="855"/>
      <c r="DP30" s="856"/>
      <c r="DQ30" s="854"/>
      <c r="DR30" s="855"/>
      <c r="DS30" s="855"/>
      <c r="DT30" s="855"/>
      <c r="DU30" s="856"/>
      <c r="DV30" s="864"/>
      <c r="DW30" s="865"/>
      <c r="DX30" s="865"/>
      <c r="DY30" s="865"/>
      <c r="DZ30" s="866"/>
      <c r="EA30" s="246"/>
    </row>
    <row r="31" spans="1:131" s="247" customFormat="1" ht="26.25" customHeight="1" x14ac:dyDescent="0.15">
      <c r="A31" s="266">
        <v>4</v>
      </c>
      <c r="B31" s="835" t="s">
        <v>407</v>
      </c>
      <c r="C31" s="836"/>
      <c r="D31" s="836"/>
      <c r="E31" s="836"/>
      <c r="F31" s="836"/>
      <c r="G31" s="836"/>
      <c r="H31" s="836"/>
      <c r="I31" s="836"/>
      <c r="J31" s="836"/>
      <c r="K31" s="836"/>
      <c r="L31" s="836"/>
      <c r="M31" s="836"/>
      <c r="N31" s="836"/>
      <c r="O31" s="836"/>
      <c r="P31" s="837"/>
      <c r="Q31" s="838">
        <v>673</v>
      </c>
      <c r="R31" s="839"/>
      <c r="S31" s="839"/>
      <c r="T31" s="839"/>
      <c r="U31" s="839"/>
      <c r="V31" s="839">
        <v>638</v>
      </c>
      <c r="W31" s="839"/>
      <c r="X31" s="839"/>
      <c r="Y31" s="839"/>
      <c r="Z31" s="839"/>
      <c r="AA31" s="839">
        <v>35</v>
      </c>
      <c r="AB31" s="839"/>
      <c r="AC31" s="839"/>
      <c r="AD31" s="839"/>
      <c r="AE31" s="840"/>
      <c r="AF31" s="841">
        <v>996</v>
      </c>
      <c r="AG31" s="842"/>
      <c r="AH31" s="842"/>
      <c r="AI31" s="842"/>
      <c r="AJ31" s="843"/>
      <c r="AK31" s="910">
        <v>44</v>
      </c>
      <c r="AL31" s="911"/>
      <c r="AM31" s="911"/>
      <c r="AN31" s="911"/>
      <c r="AO31" s="911"/>
      <c r="AP31" s="911">
        <v>3264</v>
      </c>
      <c r="AQ31" s="911"/>
      <c r="AR31" s="911"/>
      <c r="AS31" s="911"/>
      <c r="AT31" s="911"/>
      <c r="AU31" s="911">
        <v>10</v>
      </c>
      <c r="AV31" s="911"/>
      <c r="AW31" s="911"/>
      <c r="AX31" s="911"/>
      <c r="AY31" s="911"/>
      <c r="AZ31" s="912" t="s">
        <v>576</v>
      </c>
      <c r="BA31" s="912"/>
      <c r="BB31" s="912"/>
      <c r="BC31" s="912"/>
      <c r="BD31" s="912"/>
      <c r="BE31" s="908" t="s">
        <v>408</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54"/>
      <c r="CI31" s="855"/>
      <c r="CJ31" s="855"/>
      <c r="CK31" s="855"/>
      <c r="CL31" s="856"/>
      <c r="CM31" s="854"/>
      <c r="CN31" s="855"/>
      <c r="CO31" s="855"/>
      <c r="CP31" s="855"/>
      <c r="CQ31" s="856"/>
      <c r="CR31" s="854"/>
      <c r="CS31" s="855"/>
      <c r="CT31" s="855"/>
      <c r="CU31" s="855"/>
      <c r="CV31" s="856"/>
      <c r="CW31" s="854"/>
      <c r="CX31" s="855"/>
      <c r="CY31" s="855"/>
      <c r="CZ31" s="855"/>
      <c r="DA31" s="856"/>
      <c r="DB31" s="854"/>
      <c r="DC31" s="855"/>
      <c r="DD31" s="855"/>
      <c r="DE31" s="855"/>
      <c r="DF31" s="856"/>
      <c r="DG31" s="854"/>
      <c r="DH31" s="855"/>
      <c r="DI31" s="855"/>
      <c r="DJ31" s="855"/>
      <c r="DK31" s="856"/>
      <c r="DL31" s="854"/>
      <c r="DM31" s="855"/>
      <c r="DN31" s="855"/>
      <c r="DO31" s="855"/>
      <c r="DP31" s="856"/>
      <c r="DQ31" s="854"/>
      <c r="DR31" s="855"/>
      <c r="DS31" s="855"/>
      <c r="DT31" s="855"/>
      <c r="DU31" s="856"/>
      <c r="DV31" s="864"/>
      <c r="DW31" s="865"/>
      <c r="DX31" s="865"/>
      <c r="DY31" s="865"/>
      <c r="DZ31" s="866"/>
      <c r="EA31" s="246"/>
    </row>
    <row r="32" spans="1:131" s="247" customFormat="1" ht="26.25" customHeight="1" x14ac:dyDescent="0.15">
      <c r="A32" s="266">
        <v>5</v>
      </c>
      <c r="B32" s="835" t="s">
        <v>409</v>
      </c>
      <c r="C32" s="836"/>
      <c r="D32" s="836"/>
      <c r="E32" s="836"/>
      <c r="F32" s="836"/>
      <c r="G32" s="836"/>
      <c r="H32" s="836"/>
      <c r="I32" s="836"/>
      <c r="J32" s="836"/>
      <c r="K32" s="836"/>
      <c r="L32" s="836"/>
      <c r="M32" s="836"/>
      <c r="N32" s="836"/>
      <c r="O32" s="836"/>
      <c r="P32" s="837"/>
      <c r="Q32" s="838">
        <v>1722</v>
      </c>
      <c r="R32" s="839"/>
      <c r="S32" s="839"/>
      <c r="T32" s="839"/>
      <c r="U32" s="839"/>
      <c r="V32" s="839">
        <v>1654</v>
      </c>
      <c r="W32" s="839"/>
      <c r="X32" s="839"/>
      <c r="Y32" s="839"/>
      <c r="Z32" s="839"/>
      <c r="AA32" s="839">
        <v>68</v>
      </c>
      <c r="AB32" s="839"/>
      <c r="AC32" s="839"/>
      <c r="AD32" s="839"/>
      <c r="AE32" s="840"/>
      <c r="AF32" s="841">
        <v>307</v>
      </c>
      <c r="AG32" s="842"/>
      <c r="AH32" s="842"/>
      <c r="AI32" s="842"/>
      <c r="AJ32" s="843"/>
      <c r="AK32" s="910">
        <v>1100</v>
      </c>
      <c r="AL32" s="911"/>
      <c r="AM32" s="911"/>
      <c r="AN32" s="911"/>
      <c r="AO32" s="911"/>
      <c r="AP32" s="911">
        <v>12849</v>
      </c>
      <c r="AQ32" s="911"/>
      <c r="AR32" s="911"/>
      <c r="AS32" s="911"/>
      <c r="AT32" s="911"/>
      <c r="AU32" s="911">
        <v>8725</v>
      </c>
      <c r="AV32" s="911"/>
      <c r="AW32" s="911"/>
      <c r="AX32" s="911"/>
      <c r="AY32" s="911"/>
      <c r="AZ32" s="912" t="s">
        <v>578</v>
      </c>
      <c r="BA32" s="912"/>
      <c r="BB32" s="912"/>
      <c r="BC32" s="912"/>
      <c r="BD32" s="912"/>
      <c r="BE32" s="908" t="s">
        <v>410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54"/>
      <c r="CI32" s="855"/>
      <c r="CJ32" s="855"/>
      <c r="CK32" s="855"/>
      <c r="CL32" s="856"/>
      <c r="CM32" s="854"/>
      <c r="CN32" s="855"/>
      <c r="CO32" s="855"/>
      <c r="CP32" s="855"/>
      <c r="CQ32" s="856"/>
      <c r="CR32" s="854"/>
      <c r="CS32" s="855"/>
      <c r="CT32" s="855"/>
      <c r="CU32" s="855"/>
      <c r="CV32" s="856"/>
      <c r="CW32" s="854"/>
      <c r="CX32" s="855"/>
      <c r="CY32" s="855"/>
      <c r="CZ32" s="855"/>
      <c r="DA32" s="856"/>
      <c r="DB32" s="854"/>
      <c r="DC32" s="855"/>
      <c r="DD32" s="855"/>
      <c r="DE32" s="855"/>
      <c r="DF32" s="856"/>
      <c r="DG32" s="854"/>
      <c r="DH32" s="855"/>
      <c r="DI32" s="855"/>
      <c r="DJ32" s="855"/>
      <c r="DK32" s="856"/>
      <c r="DL32" s="854"/>
      <c r="DM32" s="855"/>
      <c r="DN32" s="855"/>
      <c r="DO32" s="855"/>
      <c r="DP32" s="856"/>
      <c r="DQ32" s="854"/>
      <c r="DR32" s="855"/>
      <c r="DS32" s="855"/>
      <c r="DT32" s="855"/>
      <c r="DU32" s="856"/>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54"/>
      <c r="CI33" s="855"/>
      <c r="CJ33" s="855"/>
      <c r="CK33" s="855"/>
      <c r="CL33" s="856"/>
      <c r="CM33" s="854"/>
      <c r="CN33" s="855"/>
      <c r="CO33" s="855"/>
      <c r="CP33" s="855"/>
      <c r="CQ33" s="856"/>
      <c r="CR33" s="854"/>
      <c r="CS33" s="855"/>
      <c r="CT33" s="855"/>
      <c r="CU33" s="855"/>
      <c r="CV33" s="856"/>
      <c r="CW33" s="854"/>
      <c r="CX33" s="855"/>
      <c r="CY33" s="855"/>
      <c r="CZ33" s="855"/>
      <c r="DA33" s="856"/>
      <c r="DB33" s="854"/>
      <c r="DC33" s="855"/>
      <c r="DD33" s="855"/>
      <c r="DE33" s="855"/>
      <c r="DF33" s="856"/>
      <c r="DG33" s="854"/>
      <c r="DH33" s="855"/>
      <c r="DI33" s="855"/>
      <c r="DJ33" s="855"/>
      <c r="DK33" s="856"/>
      <c r="DL33" s="854"/>
      <c r="DM33" s="855"/>
      <c r="DN33" s="855"/>
      <c r="DO33" s="855"/>
      <c r="DP33" s="856"/>
      <c r="DQ33" s="854"/>
      <c r="DR33" s="855"/>
      <c r="DS33" s="855"/>
      <c r="DT33" s="855"/>
      <c r="DU33" s="856"/>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54"/>
      <c r="CI34" s="855"/>
      <c r="CJ34" s="855"/>
      <c r="CK34" s="855"/>
      <c r="CL34" s="856"/>
      <c r="CM34" s="854"/>
      <c r="CN34" s="855"/>
      <c r="CO34" s="855"/>
      <c r="CP34" s="855"/>
      <c r="CQ34" s="856"/>
      <c r="CR34" s="854"/>
      <c r="CS34" s="855"/>
      <c r="CT34" s="855"/>
      <c r="CU34" s="855"/>
      <c r="CV34" s="856"/>
      <c r="CW34" s="854"/>
      <c r="CX34" s="855"/>
      <c r="CY34" s="855"/>
      <c r="CZ34" s="855"/>
      <c r="DA34" s="856"/>
      <c r="DB34" s="854"/>
      <c r="DC34" s="855"/>
      <c r="DD34" s="855"/>
      <c r="DE34" s="855"/>
      <c r="DF34" s="856"/>
      <c r="DG34" s="854"/>
      <c r="DH34" s="855"/>
      <c r="DI34" s="855"/>
      <c r="DJ34" s="855"/>
      <c r="DK34" s="856"/>
      <c r="DL34" s="854"/>
      <c r="DM34" s="855"/>
      <c r="DN34" s="855"/>
      <c r="DO34" s="855"/>
      <c r="DP34" s="856"/>
      <c r="DQ34" s="854"/>
      <c r="DR34" s="855"/>
      <c r="DS34" s="855"/>
      <c r="DT34" s="855"/>
      <c r="DU34" s="856"/>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54"/>
      <c r="CI35" s="855"/>
      <c r="CJ35" s="855"/>
      <c r="CK35" s="855"/>
      <c r="CL35" s="856"/>
      <c r="CM35" s="854"/>
      <c r="CN35" s="855"/>
      <c r="CO35" s="855"/>
      <c r="CP35" s="855"/>
      <c r="CQ35" s="856"/>
      <c r="CR35" s="854"/>
      <c r="CS35" s="855"/>
      <c r="CT35" s="855"/>
      <c r="CU35" s="855"/>
      <c r="CV35" s="856"/>
      <c r="CW35" s="854"/>
      <c r="CX35" s="855"/>
      <c r="CY35" s="855"/>
      <c r="CZ35" s="855"/>
      <c r="DA35" s="856"/>
      <c r="DB35" s="854"/>
      <c r="DC35" s="855"/>
      <c r="DD35" s="855"/>
      <c r="DE35" s="855"/>
      <c r="DF35" s="856"/>
      <c r="DG35" s="854"/>
      <c r="DH35" s="855"/>
      <c r="DI35" s="855"/>
      <c r="DJ35" s="855"/>
      <c r="DK35" s="856"/>
      <c r="DL35" s="854"/>
      <c r="DM35" s="855"/>
      <c r="DN35" s="855"/>
      <c r="DO35" s="855"/>
      <c r="DP35" s="856"/>
      <c r="DQ35" s="854"/>
      <c r="DR35" s="855"/>
      <c r="DS35" s="855"/>
      <c r="DT35" s="855"/>
      <c r="DU35" s="856"/>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54"/>
      <c r="CI36" s="855"/>
      <c r="CJ36" s="855"/>
      <c r="CK36" s="855"/>
      <c r="CL36" s="856"/>
      <c r="CM36" s="854"/>
      <c r="CN36" s="855"/>
      <c r="CO36" s="855"/>
      <c r="CP36" s="855"/>
      <c r="CQ36" s="856"/>
      <c r="CR36" s="854"/>
      <c r="CS36" s="855"/>
      <c r="CT36" s="855"/>
      <c r="CU36" s="855"/>
      <c r="CV36" s="856"/>
      <c r="CW36" s="854"/>
      <c r="CX36" s="855"/>
      <c r="CY36" s="855"/>
      <c r="CZ36" s="855"/>
      <c r="DA36" s="856"/>
      <c r="DB36" s="854"/>
      <c r="DC36" s="855"/>
      <c r="DD36" s="855"/>
      <c r="DE36" s="855"/>
      <c r="DF36" s="856"/>
      <c r="DG36" s="854"/>
      <c r="DH36" s="855"/>
      <c r="DI36" s="855"/>
      <c r="DJ36" s="855"/>
      <c r="DK36" s="856"/>
      <c r="DL36" s="854"/>
      <c r="DM36" s="855"/>
      <c r="DN36" s="855"/>
      <c r="DO36" s="855"/>
      <c r="DP36" s="856"/>
      <c r="DQ36" s="854"/>
      <c r="DR36" s="855"/>
      <c r="DS36" s="855"/>
      <c r="DT36" s="855"/>
      <c r="DU36" s="856"/>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54"/>
      <c r="CI37" s="855"/>
      <c r="CJ37" s="855"/>
      <c r="CK37" s="855"/>
      <c r="CL37" s="856"/>
      <c r="CM37" s="854"/>
      <c r="CN37" s="855"/>
      <c r="CO37" s="855"/>
      <c r="CP37" s="855"/>
      <c r="CQ37" s="856"/>
      <c r="CR37" s="854"/>
      <c r="CS37" s="855"/>
      <c r="CT37" s="855"/>
      <c r="CU37" s="855"/>
      <c r="CV37" s="856"/>
      <c r="CW37" s="854"/>
      <c r="CX37" s="855"/>
      <c r="CY37" s="855"/>
      <c r="CZ37" s="855"/>
      <c r="DA37" s="856"/>
      <c r="DB37" s="854"/>
      <c r="DC37" s="855"/>
      <c r="DD37" s="855"/>
      <c r="DE37" s="855"/>
      <c r="DF37" s="856"/>
      <c r="DG37" s="854"/>
      <c r="DH37" s="855"/>
      <c r="DI37" s="855"/>
      <c r="DJ37" s="855"/>
      <c r="DK37" s="856"/>
      <c r="DL37" s="854"/>
      <c r="DM37" s="855"/>
      <c r="DN37" s="855"/>
      <c r="DO37" s="855"/>
      <c r="DP37" s="856"/>
      <c r="DQ37" s="854"/>
      <c r="DR37" s="855"/>
      <c r="DS37" s="855"/>
      <c r="DT37" s="855"/>
      <c r="DU37" s="856"/>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54"/>
      <c r="CI38" s="855"/>
      <c r="CJ38" s="855"/>
      <c r="CK38" s="855"/>
      <c r="CL38" s="856"/>
      <c r="CM38" s="854"/>
      <c r="CN38" s="855"/>
      <c r="CO38" s="855"/>
      <c r="CP38" s="855"/>
      <c r="CQ38" s="856"/>
      <c r="CR38" s="854"/>
      <c r="CS38" s="855"/>
      <c r="CT38" s="855"/>
      <c r="CU38" s="855"/>
      <c r="CV38" s="856"/>
      <c r="CW38" s="854"/>
      <c r="CX38" s="855"/>
      <c r="CY38" s="855"/>
      <c r="CZ38" s="855"/>
      <c r="DA38" s="856"/>
      <c r="DB38" s="854"/>
      <c r="DC38" s="855"/>
      <c r="DD38" s="855"/>
      <c r="DE38" s="855"/>
      <c r="DF38" s="856"/>
      <c r="DG38" s="854"/>
      <c r="DH38" s="855"/>
      <c r="DI38" s="855"/>
      <c r="DJ38" s="855"/>
      <c r="DK38" s="856"/>
      <c r="DL38" s="854"/>
      <c r="DM38" s="855"/>
      <c r="DN38" s="855"/>
      <c r="DO38" s="855"/>
      <c r="DP38" s="856"/>
      <c r="DQ38" s="854"/>
      <c r="DR38" s="855"/>
      <c r="DS38" s="855"/>
      <c r="DT38" s="855"/>
      <c r="DU38" s="856"/>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54"/>
      <c r="CI39" s="855"/>
      <c r="CJ39" s="855"/>
      <c r="CK39" s="855"/>
      <c r="CL39" s="856"/>
      <c r="CM39" s="854"/>
      <c r="CN39" s="855"/>
      <c r="CO39" s="855"/>
      <c r="CP39" s="855"/>
      <c r="CQ39" s="856"/>
      <c r="CR39" s="854"/>
      <c r="CS39" s="855"/>
      <c r="CT39" s="855"/>
      <c r="CU39" s="855"/>
      <c r="CV39" s="856"/>
      <c r="CW39" s="854"/>
      <c r="CX39" s="855"/>
      <c r="CY39" s="855"/>
      <c r="CZ39" s="855"/>
      <c r="DA39" s="856"/>
      <c r="DB39" s="854"/>
      <c r="DC39" s="855"/>
      <c r="DD39" s="855"/>
      <c r="DE39" s="855"/>
      <c r="DF39" s="856"/>
      <c r="DG39" s="854"/>
      <c r="DH39" s="855"/>
      <c r="DI39" s="855"/>
      <c r="DJ39" s="855"/>
      <c r="DK39" s="856"/>
      <c r="DL39" s="854"/>
      <c r="DM39" s="855"/>
      <c r="DN39" s="855"/>
      <c r="DO39" s="855"/>
      <c r="DP39" s="856"/>
      <c r="DQ39" s="854"/>
      <c r="DR39" s="855"/>
      <c r="DS39" s="855"/>
      <c r="DT39" s="855"/>
      <c r="DU39" s="856"/>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54"/>
      <c r="CI40" s="855"/>
      <c r="CJ40" s="855"/>
      <c r="CK40" s="855"/>
      <c r="CL40" s="856"/>
      <c r="CM40" s="854"/>
      <c r="CN40" s="855"/>
      <c r="CO40" s="855"/>
      <c r="CP40" s="855"/>
      <c r="CQ40" s="856"/>
      <c r="CR40" s="854"/>
      <c r="CS40" s="855"/>
      <c r="CT40" s="855"/>
      <c r="CU40" s="855"/>
      <c r="CV40" s="856"/>
      <c r="CW40" s="854"/>
      <c r="CX40" s="855"/>
      <c r="CY40" s="855"/>
      <c r="CZ40" s="855"/>
      <c r="DA40" s="856"/>
      <c r="DB40" s="854"/>
      <c r="DC40" s="855"/>
      <c r="DD40" s="855"/>
      <c r="DE40" s="855"/>
      <c r="DF40" s="856"/>
      <c r="DG40" s="854"/>
      <c r="DH40" s="855"/>
      <c r="DI40" s="855"/>
      <c r="DJ40" s="855"/>
      <c r="DK40" s="856"/>
      <c r="DL40" s="854"/>
      <c r="DM40" s="855"/>
      <c r="DN40" s="855"/>
      <c r="DO40" s="855"/>
      <c r="DP40" s="856"/>
      <c r="DQ40" s="854"/>
      <c r="DR40" s="855"/>
      <c r="DS40" s="855"/>
      <c r="DT40" s="855"/>
      <c r="DU40" s="856"/>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54"/>
      <c r="CI41" s="855"/>
      <c r="CJ41" s="855"/>
      <c r="CK41" s="855"/>
      <c r="CL41" s="856"/>
      <c r="CM41" s="854"/>
      <c r="CN41" s="855"/>
      <c r="CO41" s="855"/>
      <c r="CP41" s="855"/>
      <c r="CQ41" s="856"/>
      <c r="CR41" s="854"/>
      <c r="CS41" s="855"/>
      <c r="CT41" s="855"/>
      <c r="CU41" s="855"/>
      <c r="CV41" s="856"/>
      <c r="CW41" s="854"/>
      <c r="CX41" s="855"/>
      <c r="CY41" s="855"/>
      <c r="CZ41" s="855"/>
      <c r="DA41" s="856"/>
      <c r="DB41" s="854"/>
      <c r="DC41" s="855"/>
      <c r="DD41" s="855"/>
      <c r="DE41" s="855"/>
      <c r="DF41" s="856"/>
      <c r="DG41" s="854"/>
      <c r="DH41" s="855"/>
      <c r="DI41" s="855"/>
      <c r="DJ41" s="855"/>
      <c r="DK41" s="856"/>
      <c r="DL41" s="854"/>
      <c r="DM41" s="855"/>
      <c r="DN41" s="855"/>
      <c r="DO41" s="855"/>
      <c r="DP41" s="856"/>
      <c r="DQ41" s="854"/>
      <c r="DR41" s="855"/>
      <c r="DS41" s="855"/>
      <c r="DT41" s="855"/>
      <c r="DU41" s="856"/>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54"/>
      <c r="CI42" s="855"/>
      <c r="CJ42" s="855"/>
      <c r="CK42" s="855"/>
      <c r="CL42" s="856"/>
      <c r="CM42" s="854"/>
      <c r="CN42" s="855"/>
      <c r="CO42" s="855"/>
      <c r="CP42" s="855"/>
      <c r="CQ42" s="856"/>
      <c r="CR42" s="854"/>
      <c r="CS42" s="855"/>
      <c r="CT42" s="855"/>
      <c r="CU42" s="855"/>
      <c r="CV42" s="856"/>
      <c r="CW42" s="854"/>
      <c r="CX42" s="855"/>
      <c r="CY42" s="855"/>
      <c r="CZ42" s="855"/>
      <c r="DA42" s="856"/>
      <c r="DB42" s="854"/>
      <c r="DC42" s="855"/>
      <c r="DD42" s="855"/>
      <c r="DE42" s="855"/>
      <c r="DF42" s="856"/>
      <c r="DG42" s="854"/>
      <c r="DH42" s="855"/>
      <c r="DI42" s="855"/>
      <c r="DJ42" s="855"/>
      <c r="DK42" s="856"/>
      <c r="DL42" s="854"/>
      <c r="DM42" s="855"/>
      <c r="DN42" s="855"/>
      <c r="DO42" s="855"/>
      <c r="DP42" s="856"/>
      <c r="DQ42" s="854"/>
      <c r="DR42" s="855"/>
      <c r="DS42" s="855"/>
      <c r="DT42" s="855"/>
      <c r="DU42" s="856"/>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54"/>
      <c r="CI43" s="855"/>
      <c r="CJ43" s="855"/>
      <c r="CK43" s="855"/>
      <c r="CL43" s="856"/>
      <c r="CM43" s="854"/>
      <c r="CN43" s="855"/>
      <c r="CO43" s="855"/>
      <c r="CP43" s="855"/>
      <c r="CQ43" s="856"/>
      <c r="CR43" s="854"/>
      <c r="CS43" s="855"/>
      <c r="CT43" s="855"/>
      <c r="CU43" s="855"/>
      <c r="CV43" s="856"/>
      <c r="CW43" s="854"/>
      <c r="CX43" s="855"/>
      <c r="CY43" s="855"/>
      <c r="CZ43" s="855"/>
      <c r="DA43" s="856"/>
      <c r="DB43" s="854"/>
      <c r="DC43" s="855"/>
      <c r="DD43" s="855"/>
      <c r="DE43" s="855"/>
      <c r="DF43" s="856"/>
      <c r="DG43" s="854"/>
      <c r="DH43" s="855"/>
      <c r="DI43" s="855"/>
      <c r="DJ43" s="855"/>
      <c r="DK43" s="856"/>
      <c r="DL43" s="854"/>
      <c r="DM43" s="855"/>
      <c r="DN43" s="855"/>
      <c r="DO43" s="855"/>
      <c r="DP43" s="856"/>
      <c r="DQ43" s="854"/>
      <c r="DR43" s="855"/>
      <c r="DS43" s="855"/>
      <c r="DT43" s="855"/>
      <c r="DU43" s="856"/>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54"/>
      <c r="CI44" s="855"/>
      <c r="CJ44" s="855"/>
      <c r="CK44" s="855"/>
      <c r="CL44" s="856"/>
      <c r="CM44" s="854"/>
      <c r="CN44" s="855"/>
      <c r="CO44" s="855"/>
      <c r="CP44" s="855"/>
      <c r="CQ44" s="856"/>
      <c r="CR44" s="854"/>
      <c r="CS44" s="855"/>
      <c r="CT44" s="855"/>
      <c r="CU44" s="855"/>
      <c r="CV44" s="856"/>
      <c r="CW44" s="854"/>
      <c r="CX44" s="855"/>
      <c r="CY44" s="855"/>
      <c r="CZ44" s="855"/>
      <c r="DA44" s="856"/>
      <c r="DB44" s="854"/>
      <c r="DC44" s="855"/>
      <c r="DD44" s="855"/>
      <c r="DE44" s="855"/>
      <c r="DF44" s="856"/>
      <c r="DG44" s="854"/>
      <c r="DH44" s="855"/>
      <c r="DI44" s="855"/>
      <c r="DJ44" s="855"/>
      <c r="DK44" s="856"/>
      <c r="DL44" s="854"/>
      <c r="DM44" s="855"/>
      <c r="DN44" s="855"/>
      <c r="DO44" s="855"/>
      <c r="DP44" s="856"/>
      <c r="DQ44" s="854"/>
      <c r="DR44" s="855"/>
      <c r="DS44" s="855"/>
      <c r="DT44" s="855"/>
      <c r="DU44" s="856"/>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54"/>
      <c r="CI45" s="855"/>
      <c r="CJ45" s="855"/>
      <c r="CK45" s="855"/>
      <c r="CL45" s="856"/>
      <c r="CM45" s="854"/>
      <c r="CN45" s="855"/>
      <c r="CO45" s="855"/>
      <c r="CP45" s="855"/>
      <c r="CQ45" s="856"/>
      <c r="CR45" s="854"/>
      <c r="CS45" s="855"/>
      <c r="CT45" s="855"/>
      <c r="CU45" s="855"/>
      <c r="CV45" s="856"/>
      <c r="CW45" s="854"/>
      <c r="CX45" s="855"/>
      <c r="CY45" s="855"/>
      <c r="CZ45" s="855"/>
      <c r="DA45" s="856"/>
      <c r="DB45" s="854"/>
      <c r="DC45" s="855"/>
      <c r="DD45" s="855"/>
      <c r="DE45" s="855"/>
      <c r="DF45" s="856"/>
      <c r="DG45" s="854"/>
      <c r="DH45" s="855"/>
      <c r="DI45" s="855"/>
      <c r="DJ45" s="855"/>
      <c r="DK45" s="856"/>
      <c r="DL45" s="854"/>
      <c r="DM45" s="855"/>
      <c r="DN45" s="855"/>
      <c r="DO45" s="855"/>
      <c r="DP45" s="856"/>
      <c r="DQ45" s="854"/>
      <c r="DR45" s="855"/>
      <c r="DS45" s="855"/>
      <c r="DT45" s="855"/>
      <c r="DU45" s="856"/>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54"/>
      <c r="CI46" s="855"/>
      <c r="CJ46" s="855"/>
      <c r="CK46" s="855"/>
      <c r="CL46" s="856"/>
      <c r="CM46" s="854"/>
      <c r="CN46" s="855"/>
      <c r="CO46" s="855"/>
      <c r="CP46" s="855"/>
      <c r="CQ46" s="856"/>
      <c r="CR46" s="854"/>
      <c r="CS46" s="855"/>
      <c r="CT46" s="855"/>
      <c r="CU46" s="855"/>
      <c r="CV46" s="856"/>
      <c r="CW46" s="854"/>
      <c r="CX46" s="855"/>
      <c r="CY46" s="855"/>
      <c r="CZ46" s="855"/>
      <c r="DA46" s="856"/>
      <c r="DB46" s="854"/>
      <c r="DC46" s="855"/>
      <c r="DD46" s="855"/>
      <c r="DE46" s="855"/>
      <c r="DF46" s="856"/>
      <c r="DG46" s="854"/>
      <c r="DH46" s="855"/>
      <c r="DI46" s="855"/>
      <c r="DJ46" s="855"/>
      <c r="DK46" s="856"/>
      <c r="DL46" s="854"/>
      <c r="DM46" s="855"/>
      <c r="DN46" s="855"/>
      <c r="DO46" s="855"/>
      <c r="DP46" s="856"/>
      <c r="DQ46" s="854"/>
      <c r="DR46" s="855"/>
      <c r="DS46" s="855"/>
      <c r="DT46" s="855"/>
      <c r="DU46" s="856"/>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54"/>
      <c r="CI47" s="855"/>
      <c r="CJ47" s="855"/>
      <c r="CK47" s="855"/>
      <c r="CL47" s="856"/>
      <c r="CM47" s="854"/>
      <c r="CN47" s="855"/>
      <c r="CO47" s="855"/>
      <c r="CP47" s="855"/>
      <c r="CQ47" s="856"/>
      <c r="CR47" s="854"/>
      <c r="CS47" s="855"/>
      <c r="CT47" s="855"/>
      <c r="CU47" s="855"/>
      <c r="CV47" s="856"/>
      <c r="CW47" s="854"/>
      <c r="CX47" s="855"/>
      <c r="CY47" s="855"/>
      <c r="CZ47" s="855"/>
      <c r="DA47" s="856"/>
      <c r="DB47" s="854"/>
      <c r="DC47" s="855"/>
      <c r="DD47" s="855"/>
      <c r="DE47" s="855"/>
      <c r="DF47" s="856"/>
      <c r="DG47" s="854"/>
      <c r="DH47" s="855"/>
      <c r="DI47" s="855"/>
      <c r="DJ47" s="855"/>
      <c r="DK47" s="856"/>
      <c r="DL47" s="854"/>
      <c r="DM47" s="855"/>
      <c r="DN47" s="855"/>
      <c r="DO47" s="855"/>
      <c r="DP47" s="856"/>
      <c r="DQ47" s="854"/>
      <c r="DR47" s="855"/>
      <c r="DS47" s="855"/>
      <c r="DT47" s="855"/>
      <c r="DU47" s="856"/>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54"/>
      <c r="CI48" s="855"/>
      <c r="CJ48" s="855"/>
      <c r="CK48" s="855"/>
      <c r="CL48" s="856"/>
      <c r="CM48" s="854"/>
      <c r="CN48" s="855"/>
      <c r="CO48" s="855"/>
      <c r="CP48" s="855"/>
      <c r="CQ48" s="856"/>
      <c r="CR48" s="854"/>
      <c r="CS48" s="855"/>
      <c r="CT48" s="855"/>
      <c r="CU48" s="855"/>
      <c r="CV48" s="856"/>
      <c r="CW48" s="854"/>
      <c r="CX48" s="855"/>
      <c r="CY48" s="855"/>
      <c r="CZ48" s="855"/>
      <c r="DA48" s="856"/>
      <c r="DB48" s="854"/>
      <c r="DC48" s="855"/>
      <c r="DD48" s="855"/>
      <c r="DE48" s="855"/>
      <c r="DF48" s="856"/>
      <c r="DG48" s="854"/>
      <c r="DH48" s="855"/>
      <c r="DI48" s="855"/>
      <c r="DJ48" s="855"/>
      <c r="DK48" s="856"/>
      <c r="DL48" s="854"/>
      <c r="DM48" s="855"/>
      <c r="DN48" s="855"/>
      <c r="DO48" s="855"/>
      <c r="DP48" s="856"/>
      <c r="DQ48" s="854"/>
      <c r="DR48" s="855"/>
      <c r="DS48" s="855"/>
      <c r="DT48" s="855"/>
      <c r="DU48" s="856"/>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54"/>
      <c r="CI49" s="855"/>
      <c r="CJ49" s="855"/>
      <c r="CK49" s="855"/>
      <c r="CL49" s="856"/>
      <c r="CM49" s="854"/>
      <c r="CN49" s="855"/>
      <c r="CO49" s="855"/>
      <c r="CP49" s="855"/>
      <c r="CQ49" s="856"/>
      <c r="CR49" s="854"/>
      <c r="CS49" s="855"/>
      <c r="CT49" s="855"/>
      <c r="CU49" s="855"/>
      <c r="CV49" s="856"/>
      <c r="CW49" s="854"/>
      <c r="CX49" s="855"/>
      <c r="CY49" s="855"/>
      <c r="CZ49" s="855"/>
      <c r="DA49" s="856"/>
      <c r="DB49" s="854"/>
      <c r="DC49" s="855"/>
      <c r="DD49" s="855"/>
      <c r="DE49" s="855"/>
      <c r="DF49" s="856"/>
      <c r="DG49" s="854"/>
      <c r="DH49" s="855"/>
      <c r="DI49" s="855"/>
      <c r="DJ49" s="855"/>
      <c r="DK49" s="856"/>
      <c r="DL49" s="854"/>
      <c r="DM49" s="855"/>
      <c r="DN49" s="855"/>
      <c r="DO49" s="855"/>
      <c r="DP49" s="856"/>
      <c r="DQ49" s="854"/>
      <c r="DR49" s="855"/>
      <c r="DS49" s="855"/>
      <c r="DT49" s="855"/>
      <c r="DU49" s="856"/>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54"/>
      <c r="CI50" s="855"/>
      <c r="CJ50" s="855"/>
      <c r="CK50" s="855"/>
      <c r="CL50" s="856"/>
      <c r="CM50" s="854"/>
      <c r="CN50" s="855"/>
      <c r="CO50" s="855"/>
      <c r="CP50" s="855"/>
      <c r="CQ50" s="856"/>
      <c r="CR50" s="854"/>
      <c r="CS50" s="855"/>
      <c r="CT50" s="855"/>
      <c r="CU50" s="855"/>
      <c r="CV50" s="856"/>
      <c r="CW50" s="854"/>
      <c r="CX50" s="855"/>
      <c r="CY50" s="855"/>
      <c r="CZ50" s="855"/>
      <c r="DA50" s="856"/>
      <c r="DB50" s="854"/>
      <c r="DC50" s="855"/>
      <c r="DD50" s="855"/>
      <c r="DE50" s="855"/>
      <c r="DF50" s="856"/>
      <c r="DG50" s="854"/>
      <c r="DH50" s="855"/>
      <c r="DI50" s="855"/>
      <c r="DJ50" s="855"/>
      <c r="DK50" s="856"/>
      <c r="DL50" s="854"/>
      <c r="DM50" s="855"/>
      <c r="DN50" s="855"/>
      <c r="DO50" s="855"/>
      <c r="DP50" s="856"/>
      <c r="DQ50" s="854"/>
      <c r="DR50" s="855"/>
      <c r="DS50" s="855"/>
      <c r="DT50" s="855"/>
      <c r="DU50" s="856"/>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54"/>
      <c r="CI51" s="855"/>
      <c r="CJ51" s="855"/>
      <c r="CK51" s="855"/>
      <c r="CL51" s="856"/>
      <c r="CM51" s="854"/>
      <c r="CN51" s="855"/>
      <c r="CO51" s="855"/>
      <c r="CP51" s="855"/>
      <c r="CQ51" s="856"/>
      <c r="CR51" s="854"/>
      <c r="CS51" s="855"/>
      <c r="CT51" s="855"/>
      <c r="CU51" s="855"/>
      <c r="CV51" s="856"/>
      <c r="CW51" s="854"/>
      <c r="CX51" s="855"/>
      <c r="CY51" s="855"/>
      <c r="CZ51" s="855"/>
      <c r="DA51" s="856"/>
      <c r="DB51" s="854"/>
      <c r="DC51" s="855"/>
      <c r="DD51" s="855"/>
      <c r="DE51" s="855"/>
      <c r="DF51" s="856"/>
      <c r="DG51" s="854"/>
      <c r="DH51" s="855"/>
      <c r="DI51" s="855"/>
      <c r="DJ51" s="855"/>
      <c r="DK51" s="856"/>
      <c r="DL51" s="854"/>
      <c r="DM51" s="855"/>
      <c r="DN51" s="855"/>
      <c r="DO51" s="855"/>
      <c r="DP51" s="856"/>
      <c r="DQ51" s="854"/>
      <c r="DR51" s="855"/>
      <c r="DS51" s="855"/>
      <c r="DT51" s="855"/>
      <c r="DU51" s="856"/>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54"/>
      <c r="CI52" s="855"/>
      <c r="CJ52" s="855"/>
      <c r="CK52" s="855"/>
      <c r="CL52" s="856"/>
      <c r="CM52" s="854"/>
      <c r="CN52" s="855"/>
      <c r="CO52" s="855"/>
      <c r="CP52" s="855"/>
      <c r="CQ52" s="856"/>
      <c r="CR52" s="854"/>
      <c r="CS52" s="855"/>
      <c r="CT52" s="855"/>
      <c r="CU52" s="855"/>
      <c r="CV52" s="856"/>
      <c r="CW52" s="854"/>
      <c r="CX52" s="855"/>
      <c r="CY52" s="855"/>
      <c r="CZ52" s="855"/>
      <c r="DA52" s="856"/>
      <c r="DB52" s="854"/>
      <c r="DC52" s="855"/>
      <c r="DD52" s="855"/>
      <c r="DE52" s="855"/>
      <c r="DF52" s="856"/>
      <c r="DG52" s="854"/>
      <c r="DH52" s="855"/>
      <c r="DI52" s="855"/>
      <c r="DJ52" s="855"/>
      <c r="DK52" s="856"/>
      <c r="DL52" s="854"/>
      <c r="DM52" s="855"/>
      <c r="DN52" s="855"/>
      <c r="DO52" s="855"/>
      <c r="DP52" s="856"/>
      <c r="DQ52" s="854"/>
      <c r="DR52" s="855"/>
      <c r="DS52" s="855"/>
      <c r="DT52" s="855"/>
      <c r="DU52" s="856"/>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54"/>
      <c r="CI53" s="855"/>
      <c r="CJ53" s="855"/>
      <c r="CK53" s="855"/>
      <c r="CL53" s="856"/>
      <c r="CM53" s="854"/>
      <c r="CN53" s="855"/>
      <c r="CO53" s="855"/>
      <c r="CP53" s="855"/>
      <c r="CQ53" s="856"/>
      <c r="CR53" s="854"/>
      <c r="CS53" s="855"/>
      <c r="CT53" s="855"/>
      <c r="CU53" s="855"/>
      <c r="CV53" s="856"/>
      <c r="CW53" s="854"/>
      <c r="CX53" s="855"/>
      <c r="CY53" s="855"/>
      <c r="CZ53" s="855"/>
      <c r="DA53" s="856"/>
      <c r="DB53" s="854"/>
      <c r="DC53" s="855"/>
      <c r="DD53" s="855"/>
      <c r="DE53" s="855"/>
      <c r="DF53" s="856"/>
      <c r="DG53" s="854"/>
      <c r="DH53" s="855"/>
      <c r="DI53" s="855"/>
      <c r="DJ53" s="855"/>
      <c r="DK53" s="856"/>
      <c r="DL53" s="854"/>
      <c r="DM53" s="855"/>
      <c r="DN53" s="855"/>
      <c r="DO53" s="855"/>
      <c r="DP53" s="856"/>
      <c r="DQ53" s="854"/>
      <c r="DR53" s="855"/>
      <c r="DS53" s="855"/>
      <c r="DT53" s="855"/>
      <c r="DU53" s="856"/>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54"/>
      <c r="CI54" s="855"/>
      <c r="CJ54" s="855"/>
      <c r="CK54" s="855"/>
      <c r="CL54" s="856"/>
      <c r="CM54" s="854"/>
      <c r="CN54" s="855"/>
      <c r="CO54" s="855"/>
      <c r="CP54" s="855"/>
      <c r="CQ54" s="856"/>
      <c r="CR54" s="854"/>
      <c r="CS54" s="855"/>
      <c r="CT54" s="855"/>
      <c r="CU54" s="855"/>
      <c r="CV54" s="856"/>
      <c r="CW54" s="854"/>
      <c r="CX54" s="855"/>
      <c r="CY54" s="855"/>
      <c r="CZ54" s="855"/>
      <c r="DA54" s="856"/>
      <c r="DB54" s="854"/>
      <c r="DC54" s="855"/>
      <c r="DD54" s="855"/>
      <c r="DE54" s="855"/>
      <c r="DF54" s="856"/>
      <c r="DG54" s="854"/>
      <c r="DH54" s="855"/>
      <c r="DI54" s="855"/>
      <c r="DJ54" s="855"/>
      <c r="DK54" s="856"/>
      <c r="DL54" s="854"/>
      <c r="DM54" s="855"/>
      <c r="DN54" s="855"/>
      <c r="DO54" s="855"/>
      <c r="DP54" s="856"/>
      <c r="DQ54" s="854"/>
      <c r="DR54" s="855"/>
      <c r="DS54" s="855"/>
      <c r="DT54" s="855"/>
      <c r="DU54" s="856"/>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54"/>
      <c r="CI55" s="855"/>
      <c r="CJ55" s="855"/>
      <c r="CK55" s="855"/>
      <c r="CL55" s="856"/>
      <c r="CM55" s="854"/>
      <c r="CN55" s="855"/>
      <c r="CO55" s="855"/>
      <c r="CP55" s="855"/>
      <c r="CQ55" s="856"/>
      <c r="CR55" s="854"/>
      <c r="CS55" s="855"/>
      <c r="CT55" s="855"/>
      <c r="CU55" s="855"/>
      <c r="CV55" s="856"/>
      <c r="CW55" s="854"/>
      <c r="CX55" s="855"/>
      <c r="CY55" s="855"/>
      <c r="CZ55" s="855"/>
      <c r="DA55" s="856"/>
      <c r="DB55" s="854"/>
      <c r="DC55" s="855"/>
      <c r="DD55" s="855"/>
      <c r="DE55" s="855"/>
      <c r="DF55" s="856"/>
      <c r="DG55" s="854"/>
      <c r="DH55" s="855"/>
      <c r="DI55" s="855"/>
      <c r="DJ55" s="855"/>
      <c r="DK55" s="856"/>
      <c r="DL55" s="854"/>
      <c r="DM55" s="855"/>
      <c r="DN55" s="855"/>
      <c r="DO55" s="855"/>
      <c r="DP55" s="856"/>
      <c r="DQ55" s="854"/>
      <c r="DR55" s="855"/>
      <c r="DS55" s="855"/>
      <c r="DT55" s="855"/>
      <c r="DU55" s="856"/>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54"/>
      <c r="CI56" s="855"/>
      <c r="CJ56" s="855"/>
      <c r="CK56" s="855"/>
      <c r="CL56" s="856"/>
      <c r="CM56" s="854"/>
      <c r="CN56" s="855"/>
      <c r="CO56" s="855"/>
      <c r="CP56" s="855"/>
      <c r="CQ56" s="856"/>
      <c r="CR56" s="854"/>
      <c r="CS56" s="855"/>
      <c r="CT56" s="855"/>
      <c r="CU56" s="855"/>
      <c r="CV56" s="856"/>
      <c r="CW56" s="854"/>
      <c r="CX56" s="855"/>
      <c r="CY56" s="855"/>
      <c r="CZ56" s="855"/>
      <c r="DA56" s="856"/>
      <c r="DB56" s="854"/>
      <c r="DC56" s="855"/>
      <c r="DD56" s="855"/>
      <c r="DE56" s="855"/>
      <c r="DF56" s="856"/>
      <c r="DG56" s="854"/>
      <c r="DH56" s="855"/>
      <c r="DI56" s="855"/>
      <c r="DJ56" s="855"/>
      <c r="DK56" s="856"/>
      <c r="DL56" s="854"/>
      <c r="DM56" s="855"/>
      <c r="DN56" s="855"/>
      <c r="DO56" s="855"/>
      <c r="DP56" s="856"/>
      <c r="DQ56" s="854"/>
      <c r="DR56" s="855"/>
      <c r="DS56" s="855"/>
      <c r="DT56" s="855"/>
      <c r="DU56" s="856"/>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54"/>
      <c r="CI57" s="855"/>
      <c r="CJ57" s="855"/>
      <c r="CK57" s="855"/>
      <c r="CL57" s="856"/>
      <c r="CM57" s="854"/>
      <c r="CN57" s="855"/>
      <c r="CO57" s="855"/>
      <c r="CP57" s="855"/>
      <c r="CQ57" s="856"/>
      <c r="CR57" s="854"/>
      <c r="CS57" s="855"/>
      <c r="CT57" s="855"/>
      <c r="CU57" s="855"/>
      <c r="CV57" s="856"/>
      <c r="CW57" s="854"/>
      <c r="CX57" s="855"/>
      <c r="CY57" s="855"/>
      <c r="CZ57" s="855"/>
      <c r="DA57" s="856"/>
      <c r="DB57" s="854"/>
      <c r="DC57" s="855"/>
      <c r="DD57" s="855"/>
      <c r="DE57" s="855"/>
      <c r="DF57" s="856"/>
      <c r="DG57" s="854"/>
      <c r="DH57" s="855"/>
      <c r="DI57" s="855"/>
      <c r="DJ57" s="855"/>
      <c r="DK57" s="856"/>
      <c r="DL57" s="854"/>
      <c r="DM57" s="855"/>
      <c r="DN57" s="855"/>
      <c r="DO57" s="855"/>
      <c r="DP57" s="856"/>
      <c r="DQ57" s="854"/>
      <c r="DR57" s="855"/>
      <c r="DS57" s="855"/>
      <c r="DT57" s="855"/>
      <c r="DU57" s="856"/>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54"/>
      <c r="CI58" s="855"/>
      <c r="CJ58" s="855"/>
      <c r="CK58" s="855"/>
      <c r="CL58" s="856"/>
      <c r="CM58" s="854"/>
      <c r="CN58" s="855"/>
      <c r="CO58" s="855"/>
      <c r="CP58" s="855"/>
      <c r="CQ58" s="856"/>
      <c r="CR58" s="854"/>
      <c r="CS58" s="855"/>
      <c r="CT58" s="855"/>
      <c r="CU58" s="855"/>
      <c r="CV58" s="856"/>
      <c r="CW58" s="854"/>
      <c r="CX58" s="855"/>
      <c r="CY58" s="855"/>
      <c r="CZ58" s="855"/>
      <c r="DA58" s="856"/>
      <c r="DB58" s="854"/>
      <c r="DC58" s="855"/>
      <c r="DD58" s="855"/>
      <c r="DE58" s="855"/>
      <c r="DF58" s="856"/>
      <c r="DG58" s="854"/>
      <c r="DH58" s="855"/>
      <c r="DI58" s="855"/>
      <c r="DJ58" s="855"/>
      <c r="DK58" s="856"/>
      <c r="DL58" s="854"/>
      <c r="DM58" s="855"/>
      <c r="DN58" s="855"/>
      <c r="DO58" s="855"/>
      <c r="DP58" s="856"/>
      <c r="DQ58" s="854"/>
      <c r="DR58" s="855"/>
      <c r="DS58" s="855"/>
      <c r="DT58" s="855"/>
      <c r="DU58" s="856"/>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54"/>
      <c r="CI59" s="855"/>
      <c r="CJ59" s="855"/>
      <c r="CK59" s="855"/>
      <c r="CL59" s="856"/>
      <c r="CM59" s="854"/>
      <c r="CN59" s="855"/>
      <c r="CO59" s="855"/>
      <c r="CP59" s="855"/>
      <c r="CQ59" s="856"/>
      <c r="CR59" s="854"/>
      <c r="CS59" s="855"/>
      <c r="CT59" s="855"/>
      <c r="CU59" s="855"/>
      <c r="CV59" s="856"/>
      <c r="CW59" s="854"/>
      <c r="CX59" s="855"/>
      <c r="CY59" s="855"/>
      <c r="CZ59" s="855"/>
      <c r="DA59" s="856"/>
      <c r="DB59" s="854"/>
      <c r="DC59" s="855"/>
      <c r="DD59" s="855"/>
      <c r="DE59" s="855"/>
      <c r="DF59" s="856"/>
      <c r="DG59" s="854"/>
      <c r="DH59" s="855"/>
      <c r="DI59" s="855"/>
      <c r="DJ59" s="855"/>
      <c r="DK59" s="856"/>
      <c r="DL59" s="854"/>
      <c r="DM59" s="855"/>
      <c r="DN59" s="855"/>
      <c r="DO59" s="855"/>
      <c r="DP59" s="856"/>
      <c r="DQ59" s="854"/>
      <c r="DR59" s="855"/>
      <c r="DS59" s="855"/>
      <c r="DT59" s="855"/>
      <c r="DU59" s="856"/>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54"/>
      <c r="CI60" s="855"/>
      <c r="CJ60" s="855"/>
      <c r="CK60" s="855"/>
      <c r="CL60" s="856"/>
      <c r="CM60" s="854"/>
      <c r="CN60" s="855"/>
      <c r="CO60" s="855"/>
      <c r="CP60" s="855"/>
      <c r="CQ60" s="856"/>
      <c r="CR60" s="854"/>
      <c r="CS60" s="855"/>
      <c r="CT60" s="855"/>
      <c r="CU60" s="855"/>
      <c r="CV60" s="856"/>
      <c r="CW60" s="854"/>
      <c r="CX60" s="855"/>
      <c r="CY60" s="855"/>
      <c r="CZ60" s="855"/>
      <c r="DA60" s="856"/>
      <c r="DB60" s="854"/>
      <c r="DC60" s="855"/>
      <c r="DD60" s="855"/>
      <c r="DE60" s="855"/>
      <c r="DF60" s="856"/>
      <c r="DG60" s="854"/>
      <c r="DH60" s="855"/>
      <c r="DI60" s="855"/>
      <c r="DJ60" s="855"/>
      <c r="DK60" s="856"/>
      <c r="DL60" s="854"/>
      <c r="DM60" s="855"/>
      <c r="DN60" s="855"/>
      <c r="DO60" s="855"/>
      <c r="DP60" s="856"/>
      <c r="DQ60" s="854"/>
      <c r="DR60" s="855"/>
      <c r="DS60" s="855"/>
      <c r="DT60" s="855"/>
      <c r="DU60" s="856"/>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54"/>
      <c r="CI61" s="855"/>
      <c r="CJ61" s="855"/>
      <c r="CK61" s="855"/>
      <c r="CL61" s="856"/>
      <c r="CM61" s="854"/>
      <c r="CN61" s="855"/>
      <c r="CO61" s="855"/>
      <c r="CP61" s="855"/>
      <c r="CQ61" s="856"/>
      <c r="CR61" s="854"/>
      <c r="CS61" s="855"/>
      <c r="CT61" s="855"/>
      <c r="CU61" s="855"/>
      <c r="CV61" s="856"/>
      <c r="CW61" s="854"/>
      <c r="CX61" s="855"/>
      <c r="CY61" s="855"/>
      <c r="CZ61" s="855"/>
      <c r="DA61" s="856"/>
      <c r="DB61" s="854"/>
      <c r="DC61" s="855"/>
      <c r="DD61" s="855"/>
      <c r="DE61" s="855"/>
      <c r="DF61" s="856"/>
      <c r="DG61" s="854"/>
      <c r="DH61" s="855"/>
      <c r="DI61" s="855"/>
      <c r="DJ61" s="855"/>
      <c r="DK61" s="856"/>
      <c r="DL61" s="854"/>
      <c r="DM61" s="855"/>
      <c r="DN61" s="855"/>
      <c r="DO61" s="855"/>
      <c r="DP61" s="856"/>
      <c r="DQ61" s="854"/>
      <c r="DR61" s="855"/>
      <c r="DS61" s="855"/>
      <c r="DT61" s="855"/>
      <c r="DU61" s="856"/>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54"/>
      <c r="CI62" s="855"/>
      <c r="CJ62" s="855"/>
      <c r="CK62" s="855"/>
      <c r="CL62" s="856"/>
      <c r="CM62" s="854"/>
      <c r="CN62" s="855"/>
      <c r="CO62" s="855"/>
      <c r="CP62" s="855"/>
      <c r="CQ62" s="856"/>
      <c r="CR62" s="854"/>
      <c r="CS62" s="855"/>
      <c r="CT62" s="855"/>
      <c r="CU62" s="855"/>
      <c r="CV62" s="856"/>
      <c r="CW62" s="854"/>
      <c r="CX62" s="855"/>
      <c r="CY62" s="855"/>
      <c r="CZ62" s="855"/>
      <c r="DA62" s="856"/>
      <c r="DB62" s="854"/>
      <c r="DC62" s="855"/>
      <c r="DD62" s="855"/>
      <c r="DE62" s="855"/>
      <c r="DF62" s="856"/>
      <c r="DG62" s="854"/>
      <c r="DH62" s="855"/>
      <c r="DI62" s="855"/>
      <c r="DJ62" s="855"/>
      <c r="DK62" s="856"/>
      <c r="DL62" s="854"/>
      <c r="DM62" s="855"/>
      <c r="DN62" s="855"/>
      <c r="DO62" s="855"/>
      <c r="DP62" s="856"/>
      <c r="DQ62" s="854"/>
      <c r="DR62" s="855"/>
      <c r="DS62" s="855"/>
      <c r="DT62" s="855"/>
      <c r="DU62" s="856"/>
      <c r="DV62" s="864"/>
      <c r="DW62" s="865"/>
      <c r="DX62" s="865"/>
      <c r="DY62" s="865"/>
      <c r="DZ62" s="866"/>
      <c r="EA62" s="246"/>
    </row>
    <row r="63" spans="1:131" s="247" customFormat="1" ht="26.25" customHeight="1" thickBot="1" x14ac:dyDescent="0.2">
      <c r="A63" s="264" t="s">
        <v>392</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1420</v>
      </c>
      <c r="AG63" s="922"/>
      <c r="AH63" s="922"/>
      <c r="AI63" s="922"/>
      <c r="AJ63" s="923"/>
      <c r="AK63" s="924"/>
      <c r="AL63" s="919"/>
      <c r="AM63" s="919"/>
      <c r="AN63" s="919"/>
      <c r="AO63" s="919"/>
      <c r="AP63" s="922">
        <v>16113</v>
      </c>
      <c r="AQ63" s="922"/>
      <c r="AR63" s="922"/>
      <c r="AS63" s="922"/>
      <c r="AT63" s="922"/>
      <c r="AU63" s="922">
        <v>8735</v>
      </c>
      <c r="AV63" s="922"/>
      <c r="AW63" s="922"/>
      <c r="AX63" s="922"/>
      <c r="AY63" s="922"/>
      <c r="AZ63" s="926"/>
      <c r="BA63" s="926"/>
      <c r="BB63" s="926"/>
      <c r="BC63" s="926"/>
      <c r="BD63" s="926"/>
      <c r="BE63" s="927"/>
      <c r="BF63" s="927"/>
      <c r="BG63" s="927"/>
      <c r="BH63" s="927"/>
      <c r="BI63" s="928"/>
      <c r="BJ63" s="929" t="s">
        <v>389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54"/>
      <c r="CI63" s="855"/>
      <c r="CJ63" s="855"/>
      <c r="CK63" s="855"/>
      <c r="CL63" s="856"/>
      <c r="CM63" s="854"/>
      <c r="CN63" s="855"/>
      <c r="CO63" s="855"/>
      <c r="CP63" s="855"/>
      <c r="CQ63" s="856"/>
      <c r="CR63" s="854"/>
      <c r="CS63" s="855"/>
      <c r="CT63" s="855"/>
      <c r="CU63" s="855"/>
      <c r="CV63" s="856"/>
      <c r="CW63" s="854"/>
      <c r="CX63" s="855"/>
      <c r="CY63" s="855"/>
      <c r="CZ63" s="855"/>
      <c r="DA63" s="856"/>
      <c r="DB63" s="854"/>
      <c r="DC63" s="855"/>
      <c r="DD63" s="855"/>
      <c r="DE63" s="855"/>
      <c r="DF63" s="856"/>
      <c r="DG63" s="854"/>
      <c r="DH63" s="855"/>
      <c r="DI63" s="855"/>
      <c r="DJ63" s="855"/>
      <c r="DK63" s="856"/>
      <c r="DL63" s="854"/>
      <c r="DM63" s="855"/>
      <c r="DN63" s="855"/>
      <c r="DO63" s="855"/>
      <c r="DP63" s="856"/>
      <c r="DQ63" s="854"/>
      <c r="DR63" s="855"/>
      <c r="DS63" s="855"/>
      <c r="DT63" s="855"/>
      <c r="DU63" s="856"/>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54"/>
      <c r="CI64" s="855"/>
      <c r="CJ64" s="855"/>
      <c r="CK64" s="855"/>
      <c r="CL64" s="856"/>
      <c r="CM64" s="854"/>
      <c r="CN64" s="855"/>
      <c r="CO64" s="855"/>
      <c r="CP64" s="855"/>
      <c r="CQ64" s="856"/>
      <c r="CR64" s="854"/>
      <c r="CS64" s="855"/>
      <c r="CT64" s="855"/>
      <c r="CU64" s="855"/>
      <c r="CV64" s="856"/>
      <c r="CW64" s="854"/>
      <c r="CX64" s="855"/>
      <c r="CY64" s="855"/>
      <c r="CZ64" s="855"/>
      <c r="DA64" s="856"/>
      <c r="DB64" s="854"/>
      <c r="DC64" s="855"/>
      <c r="DD64" s="855"/>
      <c r="DE64" s="855"/>
      <c r="DF64" s="856"/>
      <c r="DG64" s="854"/>
      <c r="DH64" s="855"/>
      <c r="DI64" s="855"/>
      <c r="DJ64" s="855"/>
      <c r="DK64" s="856"/>
      <c r="DL64" s="854"/>
      <c r="DM64" s="855"/>
      <c r="DN64" s="855"/>
      <c r="DO64" s="855"/>
      <c r="DP64" s="856"/>
      <c r="DQ64" s="854"/>
      <c r="DR64" s="855"/>
      <c r="DS64" s="855"/>
      <c r="DT64" s="855"/>
      <c r="DU64" s="856"/>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54"/>
      <c r="CI65" s="855"/>
      <c r="CJ65" s="855"/>
      <c r="CK65" s="855"/>
      <c r="CL65" s="856"/>
      <c r="CM65" s="854"/>
      <c r="CN65" s="855"/>
      <c r="CO65" s="855"/>
      <c r="CP65" s="855"/>
      <c r="CQ65" s="856"/>
      <c r="CR65" s="854"/>
      <c r="CS65" s="855"/>
      <c r="CT65" s="855"/>
      <c r="CU65" s="855"/>
      <c r="CV65" s="856"/>
      <c r="CW65" s="854"/>
      <c r="CX65" s="855"/>
      <c r="CY65" s="855"/>
      <c r="CZ65" s="855"/>
      <c r="DA65" s="856"/>
      <c r="DB65" s="854"/>
      <c r="DC65" s="855"/>
      <c r="DD65" s="855"/>
      <c r="DE65" s="855"/>
      <c r="DF65" s="856"/>
      <c r="DG65" s="854"/>
      <c r="DH65" s="855"/>
      <c r="DI65" s="855"/>
      <c r="DJ65" s="855"/>
      <c r="DK65" s="856"/>
      <c r="DL65" s="854"/>
      <c r="DM65" s="855"/>
      <c r="DN65" s="855"/>
      <c r="DO65" s="855"/>
      <c r="DP65" s="856"/>
      <c r="DQ65" s="854"/>
      <c r="DR65" s="855"/>
      <c r="DS65" s="855"/>
      <c r="DT65" s="855"/>
      <c r="DU65" s="856"/>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396</v>
      </c>
      <c r="R66" s="798"/>
      <c r="S66" s="798"/>
      <c r="T66" s="798"/>
      <c r="U66" s="799"/>
      <c r="V66" s="797" t="s">
        <v>415</v>
      </c>
      <c r="W66" s="798"/>
      <c r="X66" s="798"/>
      <c r="Y66" s="798"/>
      <c r="Z66" s="799"/>
      <c r="AA66" s="797" t="s">
        <v>398</v>
      </c>
      <c r="AB66" s="798"/>
      <c r="AC66" s="798"/>
      <c r="AD66" s="798"/>
      <c r="AE66" s="799"/>
      <c r="AF66" s="932" t="s">
        <v>399</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579</v>
      </c>
      <c r="C68" s="950"/>
      <c r="D68" s="950"/>
      <c r="E68" s="950"/>
      <c r="F68" s="950"/>
      <c r="G68" s="950"/>
      <c r="H68" s="950"/>
      <c r="I68" s="950"/>
      <c r="J68" s="950"/>
      <c r="K68" s="950"/>
      <c r="L68" s="950"/>
      <c r="M68" s="950"/>
      <c r="N68" s="950"/>
      <c r="O68" s="950"/>
      <c r="P68" s="951"/>
      <c r="Q68" s="952">
        <v>1687</v>
      </c>
      <c r="R68" s="946"/>
      <c r="S68" s="946"/>
      <c r="T68" s="946"/>
      <c r="U68" s="946"/>
      <c r="V68" s="946">
        <v>1655</v>
      </c>
      <c r="W68" s="946"/>
      <c r="X68" s="946"/>
      <c r="Y68" s="946"/>
      <c r="Z68" s="946"/>
      <c r="AA68" s="946">
        <v>32</v>
      </c>
      <c r="AB68" s="946"/>
      <c r="AC68" s="946"/>
      <c r="AD68" s="946"/>
      <c r="AE68" s="946"/>
      <c r="AF68" s="946">
        <v>32</v>
      </c>
      <c r="AG68" s="946"/>
      <c r="AH68" s="946"/>
      <c r="AI68" s="946"/>
      <c r="AJ68" s="946"/>
      <c r="AK68" s="946" t="s">
        <v>585</v>
      </c>
      <c r="AL68" s="946"/>
      <c r="AM68" s="946"/>
      <c r="AN68" s="946"/>
      <c r="AO68" s="946"/>
      <c r="AP68" s="946">
        <v>720</v>
      </c>
      <c r="AQ68" s="946"/>
      <c r="AR68" s="946"/>
      <c r="AS68" s="946"/>
      <c r="AT68" s="946"/>
      <c r="AU68" s="946">
        <v>279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580</v>
      </c>
      <c r="C69" s="954"/>
      <c r="D69" s="954"/>
      <c r="E69" s="954"/>
      <c r="F69" s="954"/>
      <c r="G69" s="954"/>
      <c r="H69" s="954"/>
      <c r="I69" s="954"/>
      <c r="J69" s="954"/>
      <c r="K69" s="954"/>
      <c r="L69" s="954"/>
      <c r="M69" s="954"/>
      <c r="N69" s="954"/>
      <c r="O69" s="954"/>
      <c r="P69" s="955"/>
      <c r="Q69" s="956">
        <v>3906</v>
      </c>
      <c r="R69" s="911"/>
      <c r="S69" s="911"/>
      <c r="T69" s="911"/>
      <c r="U69" s="911"/>
      <c r="V69" s="911">
        <v>3303</v>
      </c>
      <c r="W69" s="911"/>
      <c r="X69" s="911"/>
      <c r="Y69" s="911"/>
      <c r="Z69" s="911"/>
      <c r="AA69" s="911">
        <v>602</v>
      </c>
      <c r="AB69" s="911"/>
      <c r="AC69" s="911"/>
      <c r="AD69" s="911"/>
      <c r="AE69" s="911"/>
      <c r="AF69" s="911">
        <v>602</v>
      </c>
      <c r="AG69" s="911"/>
      <c r="AH69" s="911"/>
      <c r="AI69" s="911"/>
      <c r="AJ69" s="911"/>
      <c r="AK69" s="911" t="s">
        <v>586</v>
      </c>
      <c r="AL69" s="911"/>
      <c r="AM69" s="911"/>
      <c r="AN69" s="911"/>
      <c r="AO69" s="911"/>
      <c r="AP69" s="911" t="s">
        <v>585</v>
      </c>
      <c r="AQ69" s="911"/>
      <c r="AR69" s="911"/>
      <c r="AS69" s="911"/>
      <c r="AT69" s="911"/>
      <c r="AU69" s="911" t="s">
        <v>587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581</v>
      </c>
      <c r="C70" s="954"/>
      <c r="D70" s="954"/>
      <c r="E70" s="954"/>
      <c r="F70" s="954"/>
      <c r="G70" s="954"/>
      <c r="H70" s="954"/>
      <c r="I70" s="954"/>
      <c r="J70" s="954"/>
      <c r="K70" s="954"/>
      <c r="L70" s="954"/>
      <c r="M70" s="954"/>
      <c r="N70" s="954"/>
      <c r="O70" s="954"/>
      <c r="P70" s="955"/>
      <c r="Q70" s="956">
        <v>171</v>
      </c>
      <c r="R70" s="911"/>
      <c r="S70" s="911"/>
      <c r="T70" s="911"/>
      <c r="U70" s="911"/>
      <c r="V70" s="911">
        <v>167</v>
      </c>
      <c r="W70" s="911"/>
      <c r="X70" s="911"/>
      <c r="Y70" s="911"/>
      <c r="Z70" s="911"/>
      <c r="AA70" s="911">
        <v>4</v>
      </c>
      <c r="AB70" s="911"/>
      <c r="AC70" s="911"/>
      <c r="AD70" s="911"/>
      <c r="AE70" s="911"/>
      <c r="AF70" s="911">
        <v>4</v>
      </c>
      <c r="AG70" s="911"/>
      <c r="AH70" s="911"/>
      <c r="AI70" s="911"/>
      <c r="AJ70" s="911"/>
      <c r="AK70" s="911" t="s">
        <v>585</v>
      </c>
      <c r="AL70" s="911"/>
      <c r="AM70" s="911"/>
      <c r="AN70" s="911"/>
      <c r="AO70" s="911"/>
      <c r="AP70" s="911" t="s">
        <v>585</v>
      </c>
      <c r="AQ70" s="911"/>
      <c r="AR70" s="911"/>
      <c r="AS70" s="911"/>
      <c r="AT70" s="911"/>
      <c r="AU70" s="911" t="s">
        <v>585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582</v>
      </c>
      <c r="C71" s="954"/>
      <c r="D71" s="954"/>
      <c r="E71" s="954"/>
      <c r="F71" s="954"/>
      <c r="G71" s="954"/>
      <c r="H71" s="954"/>
      <c r="I71" s="954"/>
      <c r="J71" s="954"/>
      <c r="K71" s="954"/>
      <c r="L71" s="954"/>
      <c r="M71" s="954"/>
      <c r="N71" s="954"/>
      <c r="O71" s="954"/>
      <c r="P71" s="955"/>
      <c r="Q71" s="956">
        <v>564</v>
      </c>
      <c r="R71" s="911"/>
      <c r="S71" s="911"/>
      <c r="T71" s="911"/>
      <c r="U71" s="911"/>
      <c r="V71" s="911">
        <v>555</v>
      </c>
      <c r="W71" s="911"/>
      <c r="X71" s="911"/>
      <c r="Y71" s="911"/>
      <c r="Z71" s="911"/>
      <c r="AA71" s="911">
        <v>8</v>
      </c>
      <c r="AB71" s="911"/>
      <c r="AC71" s="911"/>
      <c r="AD71" s="911"/>
      <c r="AE71" s="911"/>
      <c r="AF71" s="911">
        <v>8</v>
      </c>
      <c r="AG71" s="911"/>
      <c r="AH71" s="911"/>
      <c r="AI71" s="911"/>
      <c r="AJ71" s="911"/>
      <c r="AK71" s="911" t="s">
        <v>585</v>
      </c>
      <c r="AL71" s="911"/>
      <c r="AM71" s="911"/>
      <c r="AN71" s="911"/>
      <c r="AO71" s="911"/>
      <c r="AP71" s="911" t="s">
        <v>585</v>
      </c>
      <c r="AQ71" s="911"/>
      <c r="AR71" s="911"/>
      <c r="AS71" s="911"/>
      <c r="AT71" s="911"/>
      <c r="AU71" s="911" t="s">
        <v>585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583</v>
      </c>
      <c r="C72" s="954"/>
      <c r="D72" s="954"/>
      <c r="E72" s="954"/>
      <c r="F72" s="954"/>
      <c r="G72" s="954"/>
      <c r="H72" s="954"/>
      <c r="I72" s="954"/>
      <c r="J72" s="954"/>
      <c r="K72" s="954"/>
      <c r="L72" s="954"/>
      <c r="M72" s="954"/>
      <c r="N72" s="954"/>
      <c r="O72" s="954"/>
      <c r="P72" s="955"/>
      <c r="Q72" s="956">
        <v>157482</v>
      </c>
      <c r="R72" s="911"/>
      <c r="S72" s="911"/>
      <c r="T72" s="911"/>
      <c r="U72" s="911"/>
      <c r="V72" s="911">
        <v>154641</v>
      </c>
      <c r="W72" s="911"/>
      <c r="X72" s="911"/>
      <c r="Y72" s="911"/>
      <c r="Z72" s="911"/>
      <c r="AA72" s="911">
        <v>2841</v>
      </c>
      <c r="AB72" s="911"/>
      <c r="AC72" s="911"/>
      <c r="AD72" s="911"/>
      <c r="AE72" s="911"/>
      <c r="AF72" s="911">
        <v>2841</v>
      </c>
      <c r="AG72" s="911"/>
      <c r="AH72" s="911"/>
      <c r="AI72" s="911"/>
      <c r="AJ72" s="911"/>
      <c r="AK72" s="911" t="s">
        <v>585</v>
      </c>
      <c r="AL72" s="911"/>
      <c r="AM72" s="911"/>
      <c r="AN72" s="911"/>
      <c r="AO72" s="911"/>
      <c r="AP72" s="911" t="s">
        <v>585</v>
      </c>
      <c r="AQ72" s="911"/>
      <c r="AR72" s="911"/>
      <c r="AS72" s="911"/>
      <c r="AT72" s="911"/>
      <c r="AU72" s="911" t="s">
        <v>585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584</v>
      </c>
      <c r="C73" s="954"/>
      <c r="D73" s="954"/>
      <c r="E73" s="954"/>
      <c r="F73" s="954"/>
      <c r="G73" s="954"/>
      <c r="H73" s="954"/>
      <c r="I73" s="954"/>
      <c r="J73" s="954"/>
      <c r="K73" s="954"/>
      <c r="L73" s="954"/>
      <c r="M73" s="954"/>
      <c r="N73" s="954"/>
      <c r="O73" s="954"/>
      <c r="P73" s="955"/>
      <c r="Q73" s="956">
        <v>6</v>
      </c>
      <c r="R73" s="911"/>
      <c r="S73" s="911"/>
      <c r="T73" s="911"/>
      <c r="U73" s="911"/>
      <c r="V73" s="911">
        <v>1</v>
      </c>
      <c r="W73" s="911"/>
      <c r="X73" s="911"/>
      <c r="Y73" s="911"/>
      <c r="Z73" s="911"/>
      <c r="AA73" s="911">
        <v>5</v>
      </c>
      <c r="AB73" s="911"/>
      <c r="AC73" s="911"/>
      <c r="AD73" s="911"/>
      <c r="AE73" s="911"/>
      <c r="AF73" s="911">
        <v>5</v>
      </c>
      <c r="AG73" s="911"/>
      <c r="AH73" s="911"/>
      <c r="AI73" s="911"/>
      <c r="AJ73" s="911"/>
      <c r="AK73" s="911" t="s">
        <v>585</v>
      </c>
      <c r="AL73" s="911"/>
      <c r="AM73" s="911"/>
      <c r="AN73" s="911"/>
      <c r="AO73" s="911"/>
      <c r="AP73" s="911" t="s">
        <v>585</v>
      </c>
      <c r="AQ73" s="911"/>
      <c r="AR73" s="911"/>
      <c r="AS73" s="911"/>
      <c r="AT73" s="911"/>
      <c r="AU73" s="911" t="s">
        <v>585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392</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3492</v>
      </c>
      <c r="AG88" s="922"/>
      <c r="AH88" s="922"/>
      <c r="AI88" s="922"/>
      <c r="AJ88" s="922"/>
      <c r="AK88" s="919"/>
      <c r="AL88" s="919"/>
      <c r="AM88" s="919"/>
      <c r="AN88" s="919"/>
      <c r="AO88" s="919"/>
      <c r="AP88" s="922">
        <v>720</v>
      </c>
      <c r="AQ88" s="922"/>
      <c r="AR88" s="922"/>
      <c r="AS88" s="922"/>
      <c r="AT88" s="922"/>
      <c r="AU88" s="922">
        <v>279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33</v>
      </c>
      <c r="CS102" s="930"/>
      <c r="CT102" s="930"/>
      <c r="CU102" s="930"/>
      <c r="CV102" s="973"/>
      <c r="CW102" s="972">
        <v>29</v>
      </c>
      <c r="CX102" s="930"/>
      <c r="CY102" s="930"/>
      <c r="CZ102" s="930"/>
      <c r="DA102" s="973"/>
      <c r="DB102" s="972" t="s">
        <v>602</v>
      </c>
      <c r="DC102" s="930"/>
      <c r="DD102" s="930"/>
      <c r="DE102" s="930"/>
      <c r="DF102" s="973"/>
      <c r="DG102" s="972">
        <v>117</v>
      </c>
      <c r="DH102" s="930"/>
      <c r="DI102" s="930"/>
      <c r="DJ102" s="930"/>
      <c r="DK102" s="973"/>
      <c r="DL102" s="972">
        <v>63</v>
      </c>
      <c r="DM102" s="930"/>
      <c r="DN102" s="930"/>
      <c r="DO102" s="930"/>
      <c r="DP102" s="973"/>
      <c r="DQ102" s="972">
        <v>63</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308</v>
      </c>
      <c r="AG109" s="975"/>
      <c r="AH109" s="975"/>
      <c r="AI109" s="975"/>
      <c r="AJ109" s="976"/>
      <c r="AK109" s="974" t="s">
        <v>307</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308</v>
      </c>
      <c r="BW109" s="975"/>
      <c r="BX109" s="975"/>
      <c r="BY109" s="975"/>
      <c r="BZ109" s="976"/>
      <c r="CA109" s="974" t="s">
        <v>307</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308</v>
      </c>
      <c r="DM109" s="975"/>
      <c r="DN109" s="975"/>
      <c r="DO109" s="975"/>
      <c r="DP109" s="976"/>
      <c r="DQ109" s="974" t="s">
        <v>307</v>
      </c>
      <c r="DR109" s="975"/>
      <c r="DS109" s="975"/>
      <c r="DT109" s="975"/>
      <c r="DU109" s="976"/>
      <c r="DV109" s="974" t="s">
        <v>429</v>
      </c>
      <c r="DW109" s="975"/>
      <c r="DX109" s="975"/>
      <c r="DY109" s="975"/>
      <c r="DZ109" s="977"/>
    </row>
    <row r="110" spans="1:131" s="246" customFormat="1" ht="26.25" customHeight="1" x14ac:dyDescent="0.15">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2730013</v>
      </c>
      <c r="AB110" s="982"/>
      <c r="AC110" s="982"/>
      <c r="AD110" s="982"/>
      <c r="AE110" s="983"/>
      <c r="AF110" s="984">
        <v>2753664</v>
      </c>
      <c r="AG110" s="982"/>
      <c r="AH110" s="982"/>
      <c r="AI110" s="982"/>
      <c r="AJ110" s="983"/>
      <c r="AK110" s="984">
        <v>2833596</v>
      </c>
      <c r="AL110" s="982"/>
      <c r="AM110" s="982"/>
      <c r="AN110" s="982"/>
      <c r="AO110" s="983"/>
      <c r="AP110" s="985">
        <v>37.700000000000003</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26310201</v>
      </c>
      <c r="BR110" s="1017"/>
      <c r="BS110" s="1017"/>
      <c r="BT110" s="1017"/>
      <c r="BU110" s="1017"/>
      <c r="BV110" s="1017">
        <v>24991277</v>
      </c>
      <c r="BW110" s="1017"/>
      <c r="BX110" s="1017"/>
      <c r="BY110" s="1017"/>
      <c r="BZ110" s="1017"/>
      <c r="CA110" s="1017">
        <v>23932677</v>
      </c>
      <c r="CB110" s="1017"/>
      <c r="CC110" s="1017"/>
      <c r="CD110" s="1017"/>
      <c r="CE110" s="1017"/>
      <c r="CF110" s="1031">
        <v>318.2</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436</v>
      </c>
      <c r="DM110" s="1017"/>
      <c r="DN110" s="1017"/>
      <c r="DO110" s="1017"/>
      <c r="DP110" s="1017"/>
      <c r="DQ110" s="1017" t="s">
        <v>129</v>
      </c>
      <c r="DR110" s="1017"/>
      <c r="DS110" s="1017"/>
      <c r="DT110" s="1017"/>
      <c r="DU110" s="1017"/>
      <c r="DV110" s="1018" t="s">
        <v>129</v>
      </c>
      <c r="DW110" s="1018"/>
      <c r="DX110" s="1018"/>
      <c r="DY110" s="1018"/>
      <c r="DZ110" s="1019"/>
    </row>
    <row r="111" spans="1:131" s="246" customFormat="1" ht="26.25" customHeight="1" x14ac:dyDescent="0.15">
      <c r="A111" s="1020" t="s">
        <v>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129</v>
      </c>
      <c r="AG111" s="1024"/>
      <c r="AH111" s="1024"/>
      <c r="AI111" s="1024"/>
      <c r="AJ111" s="1025"/>
      <c r="AK111" s="1026" t="s">
        <v>436</v>
      </c>
      <c r="AL111" s="1024"/>
      <c r="AM111" s="1024"/>
      <c r="AN111" s="1024"/>
      <c r="AO111" s="1025"/>
      <c r="AP111" s="1027" t="s">
        <v>129</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v>41401</v>
      </c>
      <c r="BR111" s="1010"/>
      <c r="BS111" s="1010"/>
      <c r="BT111" s="1010"/>
      <c r="BU111" s="1010"/>
      <c r="BV111" s="1010">
        <v>41505</v>
      </c>
      <c r="BW111" s="1010"/>
      <c r="BX111" s="1010"/>
      <c r="BY111" s="1010"/>
      <c r="BZ111" s="1010"/>
      <c r="CA111" s="1010">
        <v>41609</v>
      </c>
      <c r="CB111" s="1010"/>
      <c r="CC111" s="1010"/>
      <c r="CD111" s="1010"/>
      <c r="CE111" s="1010"/>
      <c r="CF111" s="1004">
        <v>0.6</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436</v>
      </c>
      <c r="DH111" s="1010"/>
      <c r="DI111" s="1010"/>
      <c r="DJ111" s="1010"/>
      <c r="DK111" s="1010"/>
      <c r="DL111" s="1010" t="s">
        <v>436</v>
      </c>
      <c r="DM111" s="1010"/>
      <c r="DN111" s="1010"/>
      <c r="DO111" s="1010"/>
      <c r="DP111" s="1010"/>
      <c r="DQ111" s="1010" t="s">
        <v>129</v>
      </c>
      <c r="DR111" s="1010"/>
      <c r="DS111" s="1010"/>
      <c r="DT111" s="1010"/>
      <c r="DU111" s="1010"/>
      <c r="DV111" s="1011" t="s">
        <v>129</v>
      </c>
      <c r="DW111" s="1011"/>
      <c r="DX111" s="1011"/>
      <c r="DY111" s="1011"/>
      <c r="DZ111" s="1012"/>
    </row>
    <row r="112" spans="1:131" s="246" customFormat="1" ht="26.25" customHeight="1" x14ac:dyDescent="0.15">
      <c r="A112" s="1042" t="s">
        <v>440</v>
      </c>
      <c r="B112" s="1043"/>
      <c r="C112" s="1040" t="s">
        <v>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129</v>
      </c>
      <c r="AB112" s="1049"/>
      <c r="AC112" s="1049"/>
      <c r="AD112" s="1049"/>
      <c r="AE112" s="1050"/>
      <c r="AF112" s="1051" t="s">
        <v>436</v>
      </c>
      <c r="AG112" s="1049"/>
      <c r="AH112" s="1049"/>
      <c r="AI112" s="1049"/>
      <c r="AJ112" s="1050"/>
      <c r="AK112" s="1051" t="s">
        <v>129</v>
      </c>
      <c r="AL112" s="1049"/>
      <c r="AM112" s="1049"/>
      <c r="AN112" s="1049"/>
      <c r="AO112" s="1050"/>
      <c r="AP112" s="1052" t="s">
        <v>436</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9908835</v>
      </c>
      <c r="BR112" s="1010"/>
      <c r="BS112" s="1010"/>
      <c r="BT112" s="1010"/>
      <c r="BU112" s="1010"/>
      <c r="BV112" s="1010">
        <v>9074373</v>
      </c>
      <c r="BW112" s="1010"/>
      <c r="BX112" s="1010"/>
      <c r="BY112" s="1010"/>
      <c r="BZ112" s="1010"/>
      <c r="CA112" s="1010">
        <v>8734460</v>
      </c>
      <c r="CB112" s="1010"/>
      <c r="CC112" s="1010"/>
      <c r="CD112" s="1010"/>
      <c r="CE112" s="1010"/>
      <c r="CF112" s="1004">
        <v>116.1</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129</v>
      </c>
      <c r="DH112" s="1010"/>
      <c r="DI112" s="1010"/>
      <c r="DJ112" s="1010"/>
      <c r="DK112" s="1010"/>
      <c r="DL112" s="1010" t="s">
        <v>436</v>
      </c>
      <c r="DM112" s="1010"/>
      <c r="DN112" s="1010"/>
      <c r="DO112" s="1010"/>
      <c r="DP112" s="1010"/>
      <c r="DQ112" s="1010" t="s">
        <v>129</v>
      </c>
      <c r="DR112" s="1010"/>
      <c r="DS112" s="1010"/>
      <c r="DT112" s="1010"/>
      <c r="DU112" s="1010"/>
      <c r="DV112" s="1011" t="s">
        <v>129</v>
      </c>
      <c r="DW112" s="1011"/>
      <c r="DX112" s="1011"/>
      <c r="DY112" s="1011"/>
      <c r="DZ112" s="1012"/>
    </row>
    <row r="113" spans="1:130" s="246" customFormat="1" ht="26.25" customHeight="1" x14ac:dyDescent="0.15">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975805</v>
      </c>
      <c r="AB113" s="1024"/>
      <c r="AC113" s="1024"/>
      <c r="AD113" s="1024"/>
      <c r="AE113" s="1025"/>
      <c r="AF113" s="1026">
        <v>999741</v>
      </c>
      <c r="AG113" s="1024"/>
      <c r="AH113" s="1024"/>
      <c r="AI113" s="1024"/>
      <c r="AJ113" s="1025"/>
      <c r="AK113" s="1026">
        <v>989954</v>
      </c>
      <c r="AL113" s="1024"/>
      <c r="AM113" s="1024"/>
      <c r="AN113" s="1024"/>
      <c r="AO113" s="1025"/>
      <c r="AP113" s="1027">
        <v>13.2</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574450</v>
      </c>
      <c r="BR113" s="1010"/>
      <c r="BS113" s="1010"/>
      <c r="BT113" s="1010"/>
      <c r="BU113" s="1010"/>
      <c r="BV113" s="1010">
        <v>368435</v>
      </c>
      <c r="BW113" s="1010"/>
      <c r="BX113" s="1010"/>
      <c r="BY113" s="1010"/>
      <c r="BZ113" s="1010"/>
      <c r="CA113" s="1010">
        <v>279018</v>
      </c>
      <c r="CB113" s="1010"/>
      <c r="CC113" s="1010"/>
      <c r="CD113" s="1010"/>
      <c r="CE113" s="1010"/>
      <c r="CF113" s="1004">
        <v>3.7</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435</v>
      </c>
      <c r="DH113" s="1049"/>
      <c r="DI113" s="1049"/>
      <c r="DJ113" s="1049"/>
      <c r="DK113" s="1050"/>
      <c r="DL113" s="1051" t="s">
        <v>129</v>
      </c>
      <c r="DM113" s="1049"/>
      <c r="DN113" s="1049"/>
      <c r="DO113" s="1049"/>
      <c r="DP113" s="1050"/>
      <c r="DQ113" s="1051" t="s">
        <v>129</v>
      </c>
      <c r="DR113" s="1049"/>
      <c r="DS113" s="1049"/>
      <c r="DT113" s="1049"/>
      <c r="DU113" s="1050"/>
      <c r="DV113" s="1052" t="s">
        <v>129</v>
      </c>
      <c r="DW113" s="1053"/>
      <c r="DX113" s="1053"/>
      <c r="DY113" s="1053"/>
      <c r="DZ113" s="1054"/>
    </row>
    <row r="114" spans="1:130" s="246" customFormat="1" ht="26.25" customHeight="1" x14ac:dyDescent="0.15">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298636</v>
      </c>
      <c r="AB114" s="1049"/>
      <c r="AC114" s="1049"/>
      <c r="AD114" s="1049"/>
      <c r="AE114" s="1050"/>
      <c r="AF114" s="1051">
        <v>210957</v>
      </c>
      <c r="AG114" s="1049"/>
      <c r="AH114" s="1049"/>
      <c r="AI114" s="1049"/>
      <c r="AJ114" s="1050"/>
      <c r="AK114" s="1051">
        <v>94346</v>
      </c>
      <c r="AL114" s="1049"/>
      <c r="AM114" s="1049"/>
      <c r="AN114" s="1049"/>
      <c r="AO114" s="1050"/>
      <c r="AP114" s="1052">
        <v>1.3</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2459137</v>
      </c>
      <c r="BR114" s="1010"/>
      <c r="BS114" s="1010"/>
      <c r="BT114" s="1010"/>
      <c r="BU114" s="1010"/>
      <c r="BV114" s="1010">
        <v>2336072</v>
      </c>
      <c r="BW114" s="1010"/>
      <c r="BX114" s="1010"/>
      <c r="BY114" s="1010"/>
      <c r="BZ114" s="1010"/>
      <c r="CA114" s="1010">
        <v>2284876</v>
      </c>
      <c r="CB114" s="1010"/>
      <c r="CC114" s="1010"/>
      <c r="CD114" s="1010"/>
      <c r="CE114" s="1010"/>
      <c r="CF114" s="1004">
        <v>30.4</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129</v>
      </c>
      <c r="DH114" s="1049"/>
      <c r="DI114" s="1049"/>
      <c r="DJ114" s="1049"/>
      <c r="DK114" s="1050"/>
      <c r="DL114" s="1051" t="s">
        <v>129</v>
      </c>
      <c r="DM114" s="1049"/>
      <c r="DN114" s="1049"/>
      <c r="DO114" s="1049"/>
      <c r="DP114" s="1050"/>
      <c r="DQ114" s="1051" t="s">
        <v>129</v>
      </c>
      <c r="DR114" s="1049"/>
      <c r="DS114" s="1049"/>
      <c r="DT114" s="1049"/>
      <c r="DU114" s="1050"/>
      <c r="DV114" s="1052" t="s">
        <v>129</v>
      </c>
      <c r="DW114" s="1053"/>
      <c r="DX114" s="1053"/>
      <c r="DY114" s="1053"/>
      <c r="DZ114" s="1054"/>
    </row>
    <row r="115" spans="1:130" s="246" customFormat="1" ht="26.25" customHeight="1" x14ac:dyDescent="0.15">
      <c r="A115" s="1044"/>
      <c r="B115" s="1045"/>
      <c r="C115" s="1040" t="s">
        <v>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129</v>
      </c>
      <c r="AB115" s="1024"/>
      <c r="AC115" s="1024"/>
      <c r="AD115" s="1024"/>
      <c r="AE115" s="1025"/>
      <c r="AF115" s="1026" t="s">
        <v>129</v>
      </c>
      <c r="AG115" s="1024"/>
      <c r="AH115" s="1024"/>
      <c r="AI115" s="1024"/>
      <c r="AJ115" s="1025"/>
      <c r="AK115" s="1026" t="s">
        <v>436</v>
      </c>
      <c r="AL115" s="1024"/>
      <c r="AM115" s="1024"/>
      <c r="AN115" s="1024"/>
      <c r="AO115" s="1025"/>
      <c r="AP115" s="1027" t="s">
        <v>129</v>
      </c>
      <c r="AQ115" s="1028"/>
      <c r="AR115" s="1028"/>
      <c r="AS115" s="1028"/>
      <c r="AT115" s="1029"/>
      <c r="AU115" s="990"/>
      <c r="AV115" s="991"/>
      <c r="AW115" s="991"/>
      <c r="AX115" s="991"/>
      <c r="AY115" s="991"/>
      <c r="AZ115" s="1039" t="s">
        <v>451</v>
      </c>
      <c r="BA115" s="1040"/>
      <c r="BB115" s="1040"/>
      <c r="BC115" s="1040"/>
      <c r="BD115" s="1040"/>
      <c r="BE115" s="1040"/>
      <c r="BF115" s="1040"/>
      <c r="BG115" s="1040"/>
      <c r="BH115" s="1040"/>
      <c r="BI115" s="1040"/>
      <c r="BJ115" s="1040"/>
      <c r="BK115" s="1040"/>
      <c r="BL115" s="1040"/>
      <c r="BM115" s="1040"/>
      <c r="BN115" s="1040"/>
      <c r="BO115" s="1040"/>
      <c r="BP115" s="1041"/>
      <c r="BQ115" s="1009">
        <v>84998</v>
      </c>
      <c r="BR115" s="1010"/>
      <c r="BS115" s="1010"/>
      <c r="BT115" s="1010"/>
      <c r="BU115" s="1010"/>
      <c r="BV115" s="1010">
        <v>69439</v>
      </c>
      <c r="BW115" s="1010"/>
      <c r="BX115" s="1010"/>
      <c r="BY115" s="1010"/>
      <c r="BZ115" s="1010"/>
      <c r="CA115" s="1010">
        <v>62830</v>
      </c>
      <c r="CB115" s="1010"/>
      <c r="CC115" s="1010"/>
      <c r="CD115" s="1010"/>
      <c r="CE115" s="1010"/>
      <c r="CF115" s="1004">
        <v>0.8</v>
      </c>
      <c r="CG115" s="1005"/>
      <c r="CH115" s="1005"/>
      <c r="CI115" s="1005"/>
      <c r="CJ115" s="1005"/>
      <c r="CK115" s="1035"/>
      <c r="CL115" s="1036"/>
      <c r="CM115" s="1039" t="s">
        <v>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41401</v>
      </c>
      <c r="DH115" s="1049"/>
      <c r="DI115" s="1049"/>
      <c r="DJ115" s="1049"/>
      <c r="DK115" s="1050"/>
      <c r="DL115" s="1051">
        <v>41505</v>
      </c>
      <c r="DM115" s="1049"/>
      <c r="DN115" s="1049"/>
      <c r="DO115" s="1049"/>
      <c r="DP115" s="1050"/>
      <c r="DQ115" s="1051">
        <v>41609</v>
      </c>
      <c r="DR115" s="1049"/>
      <c r="DS115" s="1049"/>
      <c r="DT115" s="1049"/>
      <c r="DU115" s="1050"/>
      <c r="DV115" s="1052">
        <v>0.6</v>
      </c>
      <c r="DW115" s="1053"/>
      <c r="DX115" s="1053"/>
      <c r="DY115" s="1053"/>
      <c r="DZ115" s="1054"/>
    </row>
    <row r="116" spans="1:130" s="246" customFormat="1" ht="26.25" customHeight="1" x14ac:dyDescent="0.15">
      <c r="A116" s="1046"/>
      <c r="B116" s="1047"/>
      <c r="C116" s="1055" t="s">
        <v>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129</v>
      </c>
      <c r="AB116" s="1049"/>
      <c r="AC116" s="1049"/>
      <c r="AD116" s="1049"/>
      <c r="AE116" s="1050"/>
      <c r="AF116" s="1051" t="s">
        <v>436</v>
      </c>
      <c r="AG116" s="1049"/>
      <c r="AH116" s="1049"/>
      <c r="AI116" s="1049"/>
      <c r="AJ116" s="1050"/>
      <c r="AK116" s="1051" t="s">
        <v>129</v>
      </c>
      <c r="AL116" s="1049"/>
      <c r="AM116" s="1049"/>
      <c r="AN116" s="1049"/>
      <c r="AO116" s="1050"/>
      <c r="AP116" s="1052" t="s">
        <v>436</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129</v>
      </c>
      <c r="BW116" s="1010"/>
      <c r="BX116" s="1010"/>
      <c r="BY116" s="1010"/>
      <c r="BZ116" s="1010"/>
      <c r="CA116" s="1010" t="s">
        <v>436</v>
      </c>
      <c r="CB116" s="1010"/>
      <c r="CC116" s="1010"/>
      <c r="CD116" s="1010"/>
      <c r="CE116" s="1010"/>
      <c r="CF116" s="1004" t="s">
        <v>129</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129</v>
      </c>
      <c r="DH116" s="1049"/>
      <c r="DI116" s="1049"/>
      <c r="DJ116" s="1049"/>
      <c r="DK116" s="1050"/>
      <c r="DL116" s="1051" t="s">
        <v>129</v>
      </c>
      <c r="DM116" s="1049"/>
      <c r="DN116" s="1049"/>
      <c r="DO116" s="1049"/>
      <c r="DP116" s="1050"/>
      <c r="DQ116" s="1051" t="s">
        <v>129</v>
      </c>
      <c r="DR116" s="1049"/>
      <c r="DS116" s="1049"/>
      <c r="DT116" s="1049"/>
      <c r="DU116" s="1050"/>
      <c r="DV116" s="1052" t="s">
        <v>436</v>
      </c>
      <c r="DW116" s="1053"/>
      <c r="DX116" s="1053"/>
      <c r="DY116" s="1053"/>
      <c r="DZ116" s="1054"/>
    </row>
    <row r="117" spans="1:130" s="246" customFormat="1" ht="26.25" customHeight="1" x14ac:dyDescent="0.15">
      <c r="A117" s="994" t="s">
        <v>190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4004454</v>
      </c>
      <c r="AB117" s="1067"/>
      <c r="AC117" s="1067"/>
      <c r="AD117" s="1067"/>
      <c r="AE117" s="1068"/>
      <c r="AF117" s="1069">
        <v>3964362</v>
      </c>
      <c r="AG117" s="1067"/>
      <c r="AH117" s="1067"/>
      <c r="AI117" s="1067"/>
      <c r="AJ117" s="1068"/>
      <c r="AK117" s="1069">
        <v>3917896</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436</v>
      </c>
      <c r="BW117" s="1010"/>
      <c r="BX117" s="1010"/>
      <c r="BY117" s="1010"/>
      <c r="BZ117" s="1010"/>
      <c r="CA117" s="1010" t="s">
        <v>129</v>
      </c>
      <c r="CB117" s="1010"/>
      <c r="CC117" s="1010"/>
      <c r="CD117" s="1010"/>
      <c r="CE117" s="1010"/>
      <c r="CF117" s="1004" t="s">
        <v>129</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436</v>
      </c>
      <c r="DH117" s="1049"/>
      <c r="DI117" s="1049"/>
      <c r="DJ117" s="1049"/>
      <c r="DK117" s="1050"/>
      <c r="DL117" s="1051" t="s">
        <v>436</v>
      </c>
      <c r="DM117" s="1049"/>
      <c r="DN117" s="1049"/>
      <c r="DO117" s="1049"/>
      <c r="DP117" s="1050"/>
      <c r="DQ117" s="1051" t="s">
        <v>436</v>
      </c>
      <c r="DR117" s="1049"/>
      <c r="DS117" s="1049"/>
      <c r="DT117" s="1049"/>
      <c r="DU117" s="1050"/>
      <c r="DV117" s="1052" t="s">
        <v>129</v>
      </c>
      <c r="DW117" s="1053"/>
      <c r="DX117" s="1053"/>
      <c r="DY117" s="1053"/>
      <c r="DZ117" s="1054"/>
    </row>
    <row r="118" spans="1:130" s="246" customFormat="1" ht="26.25" customHeight="1" x14ac:dyDescent="0.15">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308</v>
      </c>
      <c r="AG118" s="975"/>
      <c r="AH118" s="975"/>
      <c r="AI118" s="975"/>
      <c r="AJ118" s="976"/>
      <c r="AK118" s="974" t="s">
        <v>307</v>
      </c>
      <c r="AL118" s="975"/>
      <c r="AM118" s="975"/>
      <c r="AN118" s="975"/>
      <c r="AO118" s="976"/>
      <c r="AP118" s="1061" t="s">
        <v>429</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129</v>
      </c>
      <c r="CB118" s="1088"/>
      <c r="CC118" s="1088"/>
      <c r="CD118" s="1088"/>
      <c r="CE118" s="1088"/>
      <c r="CF118" s="1004" t="s">
        <v>436</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129</v>
      </c>
      <c r="DM118" s="1049"/>
      <c r="DN118" s="1049"/>
      <c r="DO118" s="1049"/>
      <c r="DP118" s="1050"/>
      <c r="DQ118" s="1051" t="s">
        <v>129</v>
      </c>
      <c r="DR118" s="1049"/>
      <c r="DS118" s="1049"/>
      <c r="DT118" s="1049"/>
      <c r="DU118" s="1050"/>
      <c r="DV118" s="1052" t="s">
        <v>436</v>
      </c>
      <c r="DW118" s="1053"/>
      <c r="DX118" s="1053"/>
      <c r="DY118" s="1053"/>
      <c r="DZ118" s="1054"/>
    </row>
    <row r="119" spans="1:130" s="246" customFormat="1" ht="26.25" customHeight="1" x14ac:dyDescent="0.15">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436</v>
      </c>
      <c r="AB119" s="982"/>
      <c r="AC119" s="982"/>
      <c r="AD119" s="982"/>
      <c r="AE119" s="983"/>
      <c r="AF119" s="984" t="s">
        <v>436</v>
      </c>
      <c r="AG119" s="982"/>
      <c r="AH119" s="982"/>
      <c r="AI119" s="982"/>
      <c r="AJ119" s="983"/>
      <c r="AK119" s="984" t="s">
        <v>129</v>
      </c>
      <c r="AL119" s="982"/>
      <c r="AM119" s="982"/>
      <c r="AN119" s="982"/>
      <c r="AO119" s="983"/>
      <c r="AP119" s="985" t="s">
        <v>129</v>
      </c>
      <c r="AQ119" s="986"/>
      <c r="AR119" s="986"/>
      <c r="AS119" s="986"/>
      <c r="AT119" s="987"/>
      <c r="AU119" s="992"/>
      <c r="AV119" s="993"/>
      <c r="AW119" s="993"/>
      <c r="AX119" s="993"/>
      <c r="AY119" s="993"/>
      <c r="AZ119" s="277" t="s">
        <v>190</v>
      </c>
      <c r="BA119" s="277"/>
      <c r="BB119" s="277"/>
      <c r="BC119" s="277"/>
      <c r="BD119" s="277"/>
      <c r="BE119" s="277"/>
      <c r="BF119" s="277"/>
      <c r="BG119" s="277"/>
      <c r="BH119" s="277"/>
      <c r="BI119" s="277"/>
      <c r="BJ119" s="277"/>
      <c r="BK119" s="277"/>
      <c r="BL119" s="277"/>
      <c r="BM119" s="277"/>
      <c r="BN119" s="277"/>
      <c r="BO119" s="1065" t="s">
        <v>461</v>
      </c>
      <c r="BP119" s="1096"/>
      <c r="BQ119" s="1087">
        <v>39379022</v>
      </c>
      <c r="BR119" s="1088"/>
      <c r="BS119" s="1088"/>
      <c r="BT119" s="1088"/>
      <c r="BU119" s="1088"/>
      <c r="BV119" s="1088">
        <v>36881101</v>
      </c>
      <c r="BW119" s="1088"/>
      <c r="BX119" s="1088"/>
      <c r="BY119" s="1088"/>
      <c r="BZ119" s="1088"/>
      <c r="CA119" s="1088">
        <v>35335470</v>
      </c>
      <c r="CB119" s="1088"/>
      <c r="CC119" s="1088"/>
      <c r="CD119" s="1088"/>
      <c r="CE119" s="1088"/>
      <c r="CF119" s="1089"/>
      <c r="CG119" s="1090"/>
      <c r="CH119" s="1090"/>
      <c r="CI119" s="1090"/>
      <c r="CJ119" s="1091"/>
      <c r="CK119" s="1037"/>
      <c r="CL119" s="1038"/>
      <c r="CM119" s="1092" t="s">
        <v>462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129</v>
      </c>
      <c r="DM119" s="1074"/>
      <c r="DN119" s="1074"/>
      <c r="DO119" s="1074"/>
      <c r="DP119" s="1075"/>
      <c r="DQ119" s="1073" t="s">
        <v>129</v>
      </c>
      <c r="DR119" s="1074"/>
      <c r="DS119" s="1074"/>
      <c r="DT119" s="1074"/>
      <c r="DU119" s="1075"/>
      <c r="DV119" s="1076" t="s">
        <v>129</v>
      </c>
      <c r="DW119" s="1077"/>
      <c r="DX119" s="1077"/>
      <c r="DY119" s="1077"/>
      <c r="DZ119" s="1078"/>
    </row>
    <row r="120" spans="1:130" s="246" customFormat="1" ht="26.25" customHeight="1" x14ac:dyDescent="0.15">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435</v>
      </c>
      <c r="AL120" s="1049"/>
      <c r="AM120" s="1049"/>
      <c r="AN120" s="1049"/>
      <c r="AO120" s="1050"/>
      <c r="AP120" s="1052" t="s">
        <v>436</v>
      </c>
      <c r="AQ120" s="1053"/>
      <c r="AR120" s="1053"/>
      <c r="AS120" s="1053"/>
      <c r="AT120" s="1054"/>
      <c r="AU120" s="1079" t="s">
        <v>463</v>
      </c>
      <c r="AV120" s="1080"/>
      <c r="AW120" s="1080"/>
      <c r="AX120" s="1080"/>
      <c r="AY120" s="1081"/>
      <c r="AZ120" s="1030" t="s">
        <v>464</v>
      </c>
      <c r="BA120" s="979"/>
      <c r="BB120" s="979"/>
      <c r="BC120" s="979"/>
      <c r="BD120" s="979"/>
      <c r="BE120" s="979"/>
      <c r="BF120" s="979"/>
      <c r="BG120" s="979"/>
      <c r="BH120" s="979"/>
      <c r="BI120" s="979"/>
      <c r="BJ120" s="979"/>
      <c r="BK120" s="979"/>
      <c r="BL120" s="979"/>
      <c r="BM120" s="979"/>
      <c r="BN120" s="979"/>
      <c r="BO120" s="979"/>
      <c r="BP120" s="980"/>
      <c r="BQ120" s="1016">
        <v>6745759</v>
      </c>
      <c r="BR120" s="1017"/>
      <c r="BS120" s="1017"/>
      <c r="BT120" s="1017"/>
      <c r="BU120" s="1017"/>
      <c r="BV120" s="1017">
        <v>7419217</v>
      </c>
      <c r="BW120" s="1017"/>
      <c r="BX120" s="1017"/>
      <c r="BY120" s="1017"/>
      <c r="BZ120" s="1017"/>
      <c r="CA120" s="1017">
        <v>7524579</v>
      </c>
      <c r="CB120" s="1017"/>
      <c r="CC120" s="1017"/>
      <c r="CD120" s="1017"/>
      <c r="CE120" s="1017"/>
      <c r="CF120" s="1031">
        <v>100</v>
      </c>
      <c r="CG120" s="1032"/>
      <c r="CH120" s="1032"/>
      <c r="CI120" s="1032"/>
      <c r="CJ120" s="1032"/>
      <c r="CK120" s="1097" t="s">
        <v>465</v>
      </c>
      <c r="CL120" s="1098"/>
      <c r="CM120" s="1098"/>
      <c r="CN120" s="1098"/>
      <c r="CO120" s="1099"/>
      <c r="CP120" s="1105" t="s">
        <v>466</v>
      </c>
      <c r="CQ120" s="1106"/>
      <c r="CR120" s="1106"/>
      <c r="CS120" s="1106"/>
      <c r="CT120" s="1106"/>
      <c r="CU120" s="1106"/>
      <c r="CV120" s="1106"/>
      <c r="CW120" s="1106"/>
      <c r="CX120" s="1106"/>
      <c r="CY120" s="1106"/>
      <c r="CZ120" s="1106"/>
      <c r="DA120" s="1106"/>
      <c r="DB120" s="1106"/>
      <c r="DC120" s="1106"/>
      <c r="DD120" s="1106"/>
      <c r="DE120" s="1106"/>
      <c r="DF120" s="1107"/>
      <c r="DG120" s="1016">
        <v>9902975</v>
      </c>
      <c r="DH120" s="1017"/>
      <c r="DI120" s="1017"/>
      <c r="DJ120" s="1017"/>
      <c r="DK120" s="1017"/>
      <c r="DL120" s="1017">
        <v>9068273</v>
      </c>
      <c r="DM120" s="1017"/>
      <c r="DN120" s="1017"/>
      <c r="DO120" s="1017"/>
      <c r="DP120" s="1017"/>
      <c r="DQ120" s="1017">
        <v>8724670</v>
      </c>
      <c r="DR120" s="1017"/>
      <c r="DS120" s="1017"/>
      <c r="DT120" s="1017"/>
      <c r="DU120" s="1017"/>
      <c r="DV120" s="1018">
        <v>116</v>
      </c>
      <c r="DW120" s="1018"/>
      <c r="DX120" s="1018"/>
      <c r="DY120" s="1018"/>
      <c r="DZ120" s="1019"/>
    </row>
    <row r="121" spans="1:130" s="246" customFormat="1" ht="26.25" customHeight="1" x14ac:dyDescent="0.15">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436</v>
      </c>
      <c r="AG121" s="1049"/>
      <c r="AH121" s="1049"/>
      <c r="AI121" s="1049"/>
      <c r="AJ121" s="1050"/>
      <c r="AK121" s="1051" t="s">
        <v>436</v>
      </c>
      <c r="AL121" s="1049"/>
      <c r="AM121" s="1049"/>
      <c r="AN121" s="1049"/>
      <c r="AO121" s="1050"/>
      <c r="AP121" s="1052" t="s">
        <v>129</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3216087</v>
      </c>
      <c r="BR121" s="1010"/>
      <c r="BS121" s="1010"/>
      <c r="BT121" s="1010"/>
      <c r="BU121" s="1010"/>
      <c r="BV121" s="1010">
        <v>2969283</v>
      </c>
      <c r="BW121" s="1010"/>
      <c r="BX121" s="1010"/>
      <c r="BY121" s="1010"/>
      <c r="BZ121" s="1010"/>
      <c r="CA121" s="1010">
        <v>2863273</v>
      </c>
      <c r="CB121" s="1010"/>
      <c r="CC121" s="1010"/>
      <c r="CD121" s="1010"/>
      <c r="CE121" s="1010"/>
      <c r="CF121" s="1004">
        <v>38.1</v>
      </c>
      <c r="CG121" s="1005"/>
      <c r="CH121" s="1005"/>
      <c r="CI121" s="1005"/>
      <c r="CJ121" s="1005"/>
      <c r="CK121" s="1100"/>
      <c r="CL121" s="1101"/>
      <c r="CM121" s="1101"/>
      <c r="CN121" s="1101"/>
      <c r="CO121" s="1102"/>
      <c r="CP121" s="1110" t="s">
        <v>469</v>
      </c>
      <c r="CQ121" s="1111"/>
      <c r="CR121" s="1111"/>
      <c r="CS121" s="1111"/>
      <c r="CT121" s="1111"/>
      <c r="CU121" s="1111"/>
      <c r="CV121" s="1111"/>
      <c r="CW121" s="1111"/>
      <c r="CX121" s="1111"/>
      <c r="CY121" s="1111"/>
      <c r="CZ121" s="1111"/>
      <c r="DA121" s="1111"/>
      <c r="DB121" s="1111"/>
      <c r="DC121" s="1111"/>
      <c r="DD121" s="1111"/>
      <c r="DE121" s="1111"/>
      <c r="DF121" s="1112"/>
      <c r="DG121" s="1009">
        <v>5860</v>
      </c>
      <c r="DH121" s="1010"/>
      <c r="DI121" s="1010"/>
      <c r="DJ121" s="1010"/>
      <c r="DK121" s="1010"/>
      <c r="DL121" s="1010">
        <v>6100</v>
      </c>
      <c r="DM121" s="1010"/>
      <c r="DN121" s="1010"/>
      <c r="DO121" s="1010"/>
      <c r="DP121" s="1010"/>
      <c r="DQ121" s="1010">
        <v>9790</v>
      </c>
      <c r="DR121" s="1010"/>
      <c r="DS121" s="1010"/>
      <c r="DT121" s="1010"/>
      <c r="DU121" s="1010"/>
      <c r="DV121" s="1011">
        <v>0.1</v>
      </c>
      <c r="DW121" s="1011"/>
      <c r="DX121" s="1011"/>
      <c r="DY121" s="1011"/>
      <c r="DZ121" s="1012"/>
    </row>
    <row r="122" spans="1:130" s="246" customFormat="1" ht="26.25" customHeight="1" x14ac:dyDescent="0.15">
      <c r="A122" s="1149"/>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436</v>
      </c>
      <c r="AB122" s="1049"/>
      <c r="AC122" s="1049"/>
      <c r="AD122" s="1049"/>
      <c r="AE122" s="1050"/>
      <c r="AF122" s="1051" t="s">
        <v>129</v>
      </c>
      <c r="AG122" s="1049"/>
      <c r="AH122" s="1049"/>
      <c r="AI122" s="1049"/>
      <c r="AJ122" s="1050"/>
      <c r="AK122" s="1051" t="s">
        <v>129</v>
      </c>
      <c r="AL122" s="1049"/>
      <c r="AM122" s="1049"/>
      <c r="AN122" s="1049"/>
      <c r="AO122" s="1050"/>
      <c r="AP122" s="1052" t="s">
        <v>436</v>
      </c>
      <c r="AQ122" s="1053"/>
      <c r="AR122" s="1053"/>
      <c r="AS122" s="1053"/>
      <c r="AT122" s="1054"/>
      <c r="AU122" s="1082"/>
      <c r="AV122" s="1083"/>
      <c r="AW122" s="1083"/>
      <c r="AX122" s="1083"/>
      <c r="AY122" s="1084"/>
      <c r="AZ122" s="1064" t="s">
        <v>470</v>
      </c>
      <c r="BA122" s="1055"/>
      <c r="BB122" s="1055"/>
      <c r="BC122" s="1055"/>
      <c r="BD122" s="1055"/>
      <c r="BE122" s="1055"/>
      <c r="BF122" s="1055"/>
      <c r="BG122" s="1055"/>
      <c r="BH122" s="1055"/>
      <c r="BI122" s="1055"/>
      <c r="BJ122" s="1055"/>
      <c r="BK122" s="1055"/>
      <c r="BL122" s="1055"/>
      <c r="BM122" s="1055"/>
      <c r="BN122" s="1055"/>
      <c r="BO122" s="1055"/>
      <c r="BP122" s="1056"/>
      <c r="BQ122" s="1087">
        <v>26332869</v>
      </c>
      <c r="BR122" s="1088"/>
      <c r="BS122" s="1088"/>
      <c r="BT122" s="1088"/>
      <c r="BU122" s="1088"/>
      <c r="BV122" s="1088">
        <v>24762383</v>
      </c>
      <c r="BW122" s="1088"/>
      <c r="BX122" s="1088"/>
      <c r="BY122" s="1088"/>
      <c r="BZ122" s="1088"/>
      <c r="CA122" s="1088">
        <v>23207849</v>
      </c>
      <c r="CB122" s="1088"/>
      <c r="CC122" s="1088"/>
      <c r="CD122" s="1088"/>
      <c r="CE122" s="1088"/>
      <c r="CF122" s="1108">
        <v>308.60000000000002</v>
      </c>
      <c r="CG122" s="1109"/>
      <c r="CH122" s="1109"/>
      <c r="CI122" s="1109"/>
      <c r="CJ122" s="1109"/>
      <c r="CK122" s="1100"/>
      <c r="CL122" s="1101"/>
      <c r="CM122" s="1101"/>
      <c r="CN122" s="1101"/>
      <c r="CO122" s="1102"/>
      <c r="CP122" s="1110" t="s">
        <v>471</v>
      </c>
      <c r="CQ122" s="1111"/>
      <c r="CR122" s="1111"/>
      <c r="CS122" s="1111"/>
      <c r="CT122" s="1111"/>
      <c r="CU122" s="1111"/>
      <c r="CV122" s="1111"/>
      <c r="CW122" s="1111"/>
      <c r="CX122" s="1111"/>
      <c r="CY122" s="1111"/>
      <c r="CZ122" s="1111"/>
      <c r="DA122" s="1111"/>
      <c r="DB122" s="1111"/>
      <c r="DC122" s="1111"/>
      <c r="DD122" s="1111"/>
      <c r="DE122" s="1111"/>
      <c r="DF122" s="1112"/>
      <c r="DG122" s="1009" t="s">
        <v>129</v>
      </c>
      <c r="DH122" s="1010"/>
      <c r="DI122" s="1010"/>
      <c r="DJ122" s="1010"/>
      <c r="DK122" s="1010"/>
      <c r="DL122" s="1010" t="s">
        <v>129</v>
      </c>
      <c r="DM122" s="1010"/>
      <c r="DN122" s="1010"/>
      <c r="DO122" s="1010"/>
      <c r="DP122" s="1010"/>
      <c r="DQ122" s="1010" t="s">
        <v>129</v>
      </c>
      <c r="DR122" s="1010"/>
      <c r="DS122" s="1010"/>
      <c r="DT122" s="1010"/>
      <c r="DU122" s="1010"/>
      <c r="DV122" s="1011" t="s">
        <v>436</v>
      </c>
      <c r="DW122" s="1011"/>
      <c r="DX122" s="1011"/>
      <c r="DY122" s="1011"/>
      <c r="DZ122" s="1012"/>
    </row>
    <row r="123" spans="1:130" s="246" customFormat="1" ht="26.25" customHeight="1" x14ac:dyDescent="0.15">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436</v>
      </c>
      <c r="AB123" s="1049"/>
      <c r="AC123" s="1049"/>
      <c r="AD123" s="1049"/>
      <c r="AE123" s="1050"/>
      <c r="AF123" s="1051" t="s">
        <v>129</v>
      </c>
      <c r="AG123" s="1049"/>
      <c r="AH123" s="1049"/>
      <c r="AI123" s="1049"/>
      <c r="AJ123" s="1050"/>
      <c r="AK123" s="1051" t="s">
        <v>129</v>
      </c>
      <c r="AL123" s="1049"/>
      <c r="AM123" s="1049"/>
      <c r="AN123" s="1049"/>
      <c r="AO123" s="1050"/>
      <c r="AP123" s="1052" t="s">
        <v>436</v>
      </c>
      <c r="AQ123" s="1053"/>
      <c r="AR123" s="1053"/>
      <c r="AS123" s="1053"/>
      <c r="AT123" s="1054"/>
      <c r="AU123" s="1085"/>
      <c r="AV123" s="1086"/>
      <c r="AW123" s="1086"/>
      <c r="AX123" s="1086"/>
      <c r="AY123" s="1086"/>
      <c r="AZ123" s="277" t="s">
        <v>190</v>
      </c>
      <c r="BA123" s="277"/>
      <c r="BB123" s="277"/>
      <c r="BC123" s="277"/>
      <c r="BD123" s="277"/>
      <c r="BE123" s="277"/>
      <c r="BF123" s="277"/>
      <c r="BG123" s="277"/>
      <c r="BH123" s="277"/>
      <c r="BI123" s="277"/>
      <c r="BJ123" s="277"/>
      <c r="BK123" s="277"/>
      <c r="BL123" s="277"/>
      <c r="BM123" s="277"/>
      <c r="BN123" s="277"/>
      <c r="BO123" s="1065" t="s">
        <v>472</v>
      </c>
      <c r="BP123" s="1096"/>
      <c r="BQ123" s="1155">
        <v>36294715</v>
      </c>
      <c r="BR123" s="1156"/>
      <c r="BS123" s="1156"/>
      <c r="BT123" s="1156"/>
      <c r="BU123" s="1156"/>
      <c r="BV123" s="1156">
        <v>35150883</v>
      </c>
      <c r="BW123" s="1156"/>
      <c r="BX123" s="1156"/>
      <c r="BY123" s="1156"/>
      <c r="BZ123" s="1156"/>
      <c r="CA123" s="1156">
        <v>33595701</v>
      </c>
      <c r="CB123" s="1156"/>
      <c r="CC123" s="1156"/>
      <c r="CD123" s="1156"/>
      <c r="CE123" s="1156"/>
      <c r="CF123" s="1089"/>
      <c r="CG123" s="1090"/>
      <c r="CH123" s="1090"/>
      <c r="CI123" s="1090"/>
      <c r="CJ123" s="1091"/>
      <c r="CK123" s="1100"/>
      <c r="CL123" s="1101"/>
      <c r="CM123" s="1101"/>
      <c r="CN123" s="1101"/>
      <c r="CO123" s="1102"/>
      <c r="CP123" s="1110" t="s">
        <v>473</v>
      </c>
      <c r="CQ123" s="1111"/>
      <c r="CR123" s="1111"/>
      <c r="CS123" s="1111"/>
      <c r="CT123" s="1111"/>
      <c r="CU123" s="1111"/>
      <c r="CV123" s="1111"/>
      <c r="CW123" s="1111"/>
      <c r="CX123" s="1111"/>
      <c r="CY123" s="1111"/>
      <c r="CZ123" s="1111"/>
      <c r="DA123" s="1111"/>
      <c r="DB123" s="1111"/>
      <c r="DC123" s="1111"/>
      <c r="DD123" s="1111"/>
      <c r="DE123" s="1111"/>
      <c r="DF123" s="1112"/>
      <c r="DG123" s="1048" t="s">
        <v>129</v>
      </c>
      <c r="DH123" s="1049"/>
      <c r="DI123" s="1049"/>
      <c r="DJ123" s="1049"/>
      <c r="DK123" s="1050"/>
      <c r="DL123" s="1051" t="s">
        <v>436</v>
      </c>
      <c r="DM123" s="1049"/>
      <c r="DN123" s="1049"/>
      <c r="DO123" s="1049"/>
      <c r="DP123" s="1050"/>
      <c r="DQ123" s="1051" t="s">
        <v>129</v>
      </c>
      <c r="DR123" s="1049"/>
      <c r="DS123" s="1049"/>
      <c r="DT123" s="1049"/>
      <c r="DU123" s="1050"/>
      <c r="DV123" s="1052" t="s">
        <v>129</v>
      </c>
      <c r="DW123" s="1053"/>
      <c r="DX123" s="1053"/>
      <c r="DY123" s="1053"/>
      <c r="DZ123" s="1054"/>
    </row>
    <row r="124" spans="1:130" s="246" customFormat="1" ht="26.25" customHeight="1" thickBot="1" x14ac:dyDescent="0.2">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129</v>
      </c>
      <c r="AG124" s="1049"/>
      <c r="AH124" s="1049"/>
      <c r="AI124" s="1049"/>
      <c r="AJ124" s="1050"/>
      <c r="AK124" s="1051" t="s">
        <v>129</v>
      </c>
      <c r="AL124" s="1049"/>
      <c r="AM124" s="1049"/>
      <c r="AN124" s="1049"/>
      <c r="AO124" s="1050"/>
      <c r="AP124" s="1052" t="s">
        <v>129</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40.4</v>
      </c>
      <c r="BR124" s="1118"/>
      <c r="BS124" s="1118"/>
      <c r="BT124" s="1118"/>
      <c r="BU124" s="1118"/>
      <c r="BV124" s="1118">
        <v>22.5</v>
      </c>
      <c r="BW124" s="1118"/>
      <c r="BX124" s="1118"/>
      <c r="BY124" s="1118"/>
      <c r="BZ124" s="1118"/>
      <c r="CA124" s="1118">
        <v>23.1</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129</v>
      </c>
      <c r="DM124" s="1074"/>
      <c r="DN124" s="1074"/>
      <c r="DO124" s="1074"/>
      <c r="DP124" s="1075"/>
      <c r="DQ124" s="1073" t="s">
        <v>436</v>
      </c>
      <c r="DR124" s="1074"/>
      <c r="DS124" s="1074"/>
      <c r="DT124" s="1074"/>
      <c r="DU124" s="1075"/>
      <c r="DV124" s="1076" t="s">
        <v>129</v>
      </c>
      <c r="DW124" s="1077"/>
      <c r="DX124" s="1077"/>
      <c r="DY124" s="1077"/>
      <c r="DZ124" s="1078"/>
    </row>
    <row r="125" spans="1:130" s="246" customFormat="1" ht="26.25" customHeight="1" x14ac:dyDescent="0.15">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436</v>
      </c>
      <c r="AB125" s="1049"/>
      <c r="AC125" s="1049"/>
      <c r="AD125" s="1049"/>
      <c r="AE125" s="1050"/>
      <c r="AF125" s="1051" t="s">
        <v>436</v>
      </c>
      <c r="AG125" s="1049"/>
      <c r="AH125" s="1049"/>
      <c r="AI125" s="1049"/>
      <c r="AJ125" s="1050"/>
      <c r="AK125" s="1051" t="s">
        <v>435</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436</v>
      </c>
      <c r="DH125" s="1017"/>
      <c r="DI125" s="1017"/>
      <c r="DJ125" s="1017"/>
      <c r="DK125" s="1017"/>
      <c r="DL125" s="1017" t="s">
        <v>129</v>
      </c>
      <c r="DM125" s="1017"/>
      <c r="DN125" s="1017"/>
      <c r="DO125" s="1017"/>
      <c r="DP125" s="1017"/>
      <c r="DQ125" s="1017" t="s">
        <v>129</v>
      </c>
      <c r="DR125" s="1017"/>
      <c r="DS125" s="1017"/>
      <c r="DT125" s="1017"/>
      <c r="DU125" s="1017"/>
      <c r="DV125" s="1018" t="s">
        <v>436</v>
      </c>
      <c r="DW125" s="1018"/>
      <c r="DX125" s="1018"/>
      <c r="DY125" s="1018"/>
      <c r="DZ125" s="1019"/>
    </row>
    <row r="126" spans="1:130" s="246" customFormat="1" ht="26.25" customHeight="1" thickBot="1" x14ac:dyDescent="0.2">
      <c r="A126" s="1149"/>
      <c r="B126" s="1036"/>
      <c r="C126" s="1006" t="s">
        <v>462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436</v>
      </c>
      <c r="AG126" s="1049"/>
      <c r="AH126" s="1049"/>
      <c r="AI126" s="1049"/>
      <c r="AJ126" s="1050"/>
      <c r="AK126" s="1051" t="s">
        <v>436</v>
      </c>
      <c r="AL126" s="1049"/>
      <c r="AM126" s="1049"/>
      <c r="AN126" s="1049"/>
      <c r="AO126" s="1050"/>
      <c r="AP126" s="1052" t="s">
        <v>436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478</v>
      </c>
      <c r="CQ126" s="1040"/>
      <c r="CR126" s="1040"/>
      <c r="CS126" s="1040"/>
      <c r="CT126" s="1040"/>
      <c r="CU126" s="1040"/>
      <c r="CV126" s="1040"/>
      <c r="CW126" s="1040"/>
      <c r="CX126" s="1040"/>
      <c r="CY126" s="1040"/>
      <c r="CZ126" s="1040"/>
      <c r="DA126" s="1040"/>
      <c r="DB126" s="1040"/>
      <c r="DC126" s="1040"/>
      <c r="DD126" s="1040"/>
      <c r="DE126" s="1040"/>
      <c r="DF126" s="1041"/>
      <c r="DG126" s="1009">
        <v>75747</v>
      </c>
      <c r="DH126" s="1010"/>
      <c r="DI126" s="1010"/>
      <c r="DJ126" s="1010"/>
      <c r="DK126" s="1010"/>
      <c r="DL126" s="1010">
        <v>61694</v>
      </c>
      <c r="DM126" s="1010"/>
      <c r="DN126" s="1010"/>
      <c r="DO126" s="1010"/>
      <c r="DP126" s="1010"/>
      <c r="DQ126" s="1010">
        <v>56566</v>
      </c>
      <c r="DR126" s="1010"/>
      <c r="DS126" s="1010"/>
      <c r="DT126" s="1010"/>
      <c r="DU126" s="1010"/>
      <c r="DV126" s="1011">
        <v>0.8</v>
      </c>
      <c r="DW126" s="1011"/>
      <c r="DX126" s="1011"/>
      <c r="DY126" s="1011"/>
      <c r="DZ126" s="1012"/>
    </row>
    <row r="127" spans="1:130" s="246" customFormat="1" ht="26.25" customHeight="1" x14ac:dyDescent="0.15">
      <c r="A127" s="1150"/>
      <c r="B127" s="1038"/>
      <c r="C127" s="1092" t="s">
        <v>479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129</v>
      </c>
      <c r="AB127" s="1049"/>
      <c r="AC127" s="1049"/>
      <c r="AD127" s="1049"/>
      <c r="AE127" s="1050"/>
      <c r="AF127" s="1051" t="s">
        <v>436</v>
      </c>
      <c r="AG127" s="1049"/>
      <c r="AH127" s="1049"/>
      <c r="AI127" s="1049"/>
      <c r="AJ127" s="1050"/>
      <c r="AK127" s="1051" t="s">
        <v>436</v>
      </c>
      <c r="AL127" s="1049"/>
      <c r="AM127" s="1049"/>
      <c r="AN127" s="1049"/>
      <c r="AO127" s="1050"/>
      <c r="AP127" s="1052" t="s">
        <v>129</v>
      </c>
      <c r="AQ127" s="1053"/>
      <c r="AR127" s="1053"/>
      <c r="AS127" s="1053"/>
      <c r="AT127" s="1054"/>
      <c r="AU127" s="282"/>
      <c r="AV127" s="282"/>
      <c r="AW127" s="282"/>
      <c r="AX127" s="1122" t="s">
        <v>480</v>
      </c>
      <c r="AY127" s="1123"/>
      <c r="AZ127" s="1123"/>
      <c r="BA127" s="1123"/>
      <c r="BB127" s="1123"/>
      <c r="BC127" s="1123"/>
      <c r="BD127" s="1123"/>
      <c r="BE127" s="1124"/>
      <c r="BF127" s="1125" t="s">
        <v>481</v>
      </c>
      <c r="BG127" s="1123"/>
      <c r="BH127" s="1123"/>
      <c r="BI127" s="1123"/>
      <c r="BJ127" s="1123"/>
      <c r="BK127" s="1123"/>
      <c r="BL127" s="1124"/>
      <c r="BM127" s="1125" t="s">
        <v>482</v>
      </c>
      <c r="BN127" s="1123"/>
      <c r="BO127" s="1123"/>
      <c r="BP127" s="1123"/>
      <c r="BQ127" s="1123"/>
      <c r="BR127" s="1123"/>
      <c r="BS127" s="1124"/>
      <c r="BT127" s="1125" t="s">
        <v>483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484</v>
      </c>
      <c r="CQ127" s="1040"/>
      <c r="CR127" s="1040"/>
      <c r="CS127" s="1040"/>
      <c r="CT127" s="1040"/>
      <c r="CU127" s="1040"/>
      <c r="CV127" s="1040"/>
      <c r="CW127" s="1040"/>
      <c r="CX127" s="1040"/>
      <c r="CY127" s="1040"/>
      <c r="CZ127" s="1040"/>
      <c r="DA127" s="1040"/>
      <c r="DB127" s="1040"/>
      <c r="DC127" s="1040"/>
      <c r="DD127" s="1040"/>
      <c r="DE127" s="1040"/>
      <c r="DF127" s="1041"/>
      <c r="DG127" s="1009" t="s">
        <v>436</v>
      </c>
      <c r="DH127" s="1010"/>
      <c r="DI127" s="1010"/>
      <c r="DJ127" s="1010"/>
      <c r="DK127" s="1010"/>
      <c r="DL127" s="1010" t="s">
        <v>129</v>
      </c>
      <c r="DM127" s="1010"/>
      <c r="DN127" s="1010"/>
      <c r="DO127" s="1010"/>
      <c r="DP127" s="1010"/>
      <c r="DQ127" s="1010" t="s">
        <v>129</v>
      </c>
      <c r="DR127" s="1010"/>
      <c r="DS127" s="1010"/>
      <c r="DT127" s="1010"/>
      <c r="DU127" s="1010"/>
      <c r="DV127" s="1011" t="s">
        <v>436</v>
      </c>
      <c r="DW127" s="1011"/>
      <c r="DX127" s="1011"/>
      <c r="DY127" s="1011"/>
      <c r="DZ127" s="1012"/>
    </row>
    <row r="128" spans="1:130" s="246" customFormat="1" ht="26.25" customHeight="1" thickBot="1" x14ac:dyDescent="0.2">
      <c r="A128" s="1133" t="s">
        <v>485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486</v>
      </c>
      <c r="X128" s="1135"/>
      <c r="Y128" s="1135"/>
      <c r="Z128" s="1136"/>
      <c r="AA128" s="1137">
        <v>328608</v>
      </c>
      <c r="AB128" s="1138"/>
      <c r="AC128" s="1138"/>
      <c r="AD128" s="1138"/>
      <c r="AE128" s="1139"/>
      <c r="AF128" s="1140">
        <v>338939</v>
      </c>
      <c r="AG128" s="1138"/>
      <c r="AH128" s="1138"/>
      <c r="AI128" s="1138"/>
      <c r="AJ128" s="1139"/>
      <c r="AK128" s="1140">
        <v>328707</v>
      </c>
      <c r="AL128" s="1138"/>
      <c r="AM128" s="1138"/>
      <c r="AN128" s="1138"/>
      <c r="AO128" s="1139"/>
      <c r="AP128" s="1141"/>
      <c r="AQ128" s="1142"/>
      <c r="AR128" s="1142"/>
      <c r="AS128" s="1142"/>
      <c r="AT128" s="1143"/>
      <c r="AU128" s="282"/>
      <c r="AV128" s="282"/>
      <c r="AW128" s="282"/>
      <c r="AX128" s="978" t="s">
        <v>487</v>
      </c>
      <c r="AY128" s="979"/>
      <c r="AZ128" s="979"/>
      <c r="BA128" s="979"/>
      <c r="BB128" s="979"/>
      <c r="BC128" s="979"/>
      <c r="BD128" s="979"/>
      <c r="BE128" s="980"/>
      <c r="BF128" s="1144" t="s">
        <v>129</v>
      </c>
      <c r="BG128" s="1145"/>
      <c r="BH128" s="1145"/>
      <c r="BI128" s="1145"/>
      <c r="BJ128" s="1145"/>
      <c r="BK128" s="1145"/>
      <c r="BL128" s="1146"/>
      <c r="BM128" s="1144">
        <v>13.3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488</v>
      </c>
      <c r="CQ128" s="1127"/>
      <c r="CR128" s="1127"/>
      <c r="CS128" s="1127"/>
      <c r="CT128" s="1127"/>
      <c r="CU128" s="1127"/>
      <c r="CV128" s="1127"/>
      <c r="CW128" s="1127"/>
      <c r="CX128" s="1127"/>
      <c r="CY128" s="1127"/>
      <c r="CZ128" s="1127"/>
      <c r="DA128" s="1127"/>
      <c r="DB128" s="1127"/>
      <c r="DC128" s="1127"/>
      <c r="DD128" s="1127"/>
      <c r="DE128" s="1127"/>
      <c r="DF128" s="1128"/>
      <c r="DG128" s="1129">
        <v>9251</v>
      </c>
      <c r="DH128" s="1130"/>
      <c r="DI128" s="1130"/>
      <c r="DJ128" s="1130"/>
      <c r="DK128" s="1130"/>
      <c r="DL128" s="1130">
        <v>7745</v>
      </c>
      <c r="DM128" s="1130"/>
      <c r="DN128" s="1130"/>
      <c r="DO128" s="1130"/>
      <c r="DP128" s="1130"/>
      <c r="DQ128" s="1130">
        <v>6264</v>
      </c>
      <c r="DR128" s="1130"/>
      <c r="DS128" s="1130"/>
      <c r="DT128" s="1130"/>
      <c r="DU128" s="1130"/>
      <c r="DV128" s="1131">
        <v>0.1</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489</v>
      </c>
      <c r="X129" s="1164"/>
      <c r="Y129" s="1164"/>
      <c r="Z129" s="1165"/>
      <c r="AA129" s="1048">
        <v>10440204</v>
      </c>
      <c r="AB129" s="1049"/>
      <c r="AC129" s="1049"/>
      <c r="AD129" s="1049"/>
      <c r="AE129" s="1050"/>
      <c r="AF129" s="1051">
        <v>10407057</v>
      </c>
      <c r="AG129" s="1049"/>
      <c r="AH129" s="1049"/>
      <c r="AI129" s="1049"/>
      <c r="AJ129" s="1050"/>
      <c r="AK129" s="1051">
        <v>10217044</v>
      </c>
      <c r="AL129" s="1049"/>
      <c r="AM129" s="1049"/>
      <c r="AN129" s="1049"/>
      <c r="AO129" s="1050"/>
      <c r="AP129" s="1166"/>
      <c r="AQ129" s="1167"/>
      <c r="AR129" s="1167"/>
      <c r="AS129" s="1167"/>
      <c r="AT129" s="1168"/>
      <c r="AU129" s="284"/>
      <c r="AV129" s="284"/>
      <c r="AW129" s="284"/>
      <c r="AX129" s="1157" t="s">
        <v>490</v>
      </c>
      <c r="AY129" s="1040"/>
      <c r="AZ129" s="1040"/>
      <c r="BA129" s="1040"/>
      <c r="BB129" s="1040"/>
      <c r="BC129" s="1040"/>
      <c r="BD129" s="1040"/>
      <c r="BE129" s="1041"/>
      <c r="BF129" s="1158" t="s">
        <v>129</v>
      </c>
      <c r="BG129" s="1159"/>
      <c r="BH129" s="1159"/>
      <c r="BI129" s="1159"/>
      <c r="BJ129" s="1159"/>
      <c r="BK129" s="1159"/>
      <c r="BL129" s="1160"/>
      <c r="BM129" s="1158">
        <v>18.3</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492</v>
      </c>
      <c r="X130" s="1164"/>
      <c r="Y130" s="1164"/>
      <c r="Z130" s="1165"/>
      <c r="AA130" s="1048">
        <v>2816441</v>
      </c>
      <c r="AB130" s="1049"/>
      <c r="AC130" s="1049"/>
      <c r="AD130" s="1049"/>
      <c r="AE130" s="1050"/>
      <c r="AF130" s="1051">
        <v>2739505</v>
      </c>
      <c r="AG130" s="1049"/>
      <c r="AH130" s="1049"/>
      <c r="AI130" s="1049"/>
      <c r="AJ130" s="1050"/>
      <c r="AK130" s="1051">
        <v>2695726</v>
      </c>
      <c r="AL130" s="1049"/>
      <c r="AM130" s="1049"/>
      <c r="AN130" s="1049"/>
      <c r="AO130" s="1050"/>
      <c r="AP130" s="1166"/>
      <c r="AQ130" s="1167"/>
      <c r="AR130" s="1167"/>
      <c r="AS130" s="1167"/>
      <c r="AT130" s="1168"/>
      <c r="AU130" s="284"/>
      <c r="AV130" s="284"/>
      <c r="AW130" s="284"/>
      <c r="AX130" s="1157" t="s">
        <v>493</v>
      </c>
      <c r="AY130" s="1040"/>
      <c r="AZ130" s="1040"/>
      <c r="BA130" s="1040"/>
      <c r="BB130" s="1040"/>
      <c r="BC130" s="1040"/>
      <c r="BD130" s="1040"/>
      <c r="BE130" s="1041"/>
      <c r="BF130" s="1194">
        <v>11.5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494</v>
      </c>
      <c r="X131" s="1202"/>
      <c r="Y131" s="1202"/>
      <c r="Z131" s="1203"/>
      <c r="AA131" s="1095">
        <v>7623763</v>
      </c>
      <c r="AB131" s="1074"/>
      <c r="AC131" s="1074"/>
      <c r="AD131" s="1074"/>
      <c r="AE131" s="1075"/>
      <c r="AF131" s="1073">
        <v>7667552</v>
      </c>
      <c r="AG131" s="1074"/>
      <c r="AH131" s="1074"/>
      <c r="AI131" s="1074"/>
      <c r="AJ131" s="1075"/>
      <c r="AK131" s="1073">
        <v>7521318</v>
      </c>
      <c r="AL131" s="1074"/>
      <c r="AM131" s="1074"/>
      <c r="AN131" s="1074"/>
      <c r="AO131" s="1075"/>
      <c r="AP131" s="1204"/>
      <c r="AQ131" s="1205"/>
      <c r="AR131" s="1205"/>
      <c r="AS131" s="1205"/>
      <c r="AT131" s="1206"/>
      <c r="AU131" s="284"/>
      <c r="AV131" s="284"/>
      <c r="AW131" s="284"/>
      <c r="AX131" s="1176" t="s">
        <v>495</v>
      </c>
      <c r="AY131" s="1127"/>
      <c r="AZ131" s="1127"/>
      <c r="BA131" s="1127"/>
      <c r="BB131" s="1127"/>
      <c r="BC131" s="1127"/>
      <c r="BD131" s="1127"/>
      <c r="BE131" s="1128"/>
      <c r="BF131" s="1177">
        <v>23.1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497</v>
      </c>
      <c r="W132" s="1187"/>
      <c r="X132" s="1187"/>
      <c r="Y132" s="1187"/>
      <c r="Z132" s="1188"/>
      <c r="AA132" s="1189">
        <v>11.272718660000001</v>
      </c>
      <c r="AB132" s="1190"/>
      <c r="AC132" s="1190"/>
      <c r="AD132" s="1190"/>
      <c r="AE132" s="1191"/>
      <c r="AF132" s="1192">
        <v>11.554117270000001</v>
      </c>
      <c r="AG132" s="1190"/>
      <c r="AH132" s="1190"/>
      <c r="AI132" s="1190"/>
      <c r="AJ132" s="1191"/>
      <c r="AK132" s="1192">
        <v>11.87908427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498</v>
      </c>
      <c r="W133" s="1170"/>
      <c r="X133" s="1170"/>
      <c r="Y133" s="1170"/>
      <c r="Z133" s="1171"/>
      <c r="AA133" s="1172">
        <v>10.1</v>
      </c>
      <c r="AB133" s="1173"/>
      <c r="AC133" s="1173"/>
      <c r="AD133" s="1173"/>
      <c r="AE133" s="1174"/>
      <c r="AF133" s="1172">
        <v>10.8</v>
      </c>
      <c r="AG133" s="1173"/>
      <c r="AH133" s="1173"/>
      <c r="AI133" s="1173"/>
      <c r="AJ133" s="1174"/>
      <c r="AK133" s="1172">
        <v>11.5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q6Puw2xPwgCeUwePvjrG22j4B4B7NAPwRHirQe56zInEr1PtVG6QdOvT+7PIziIdN8/rX77hpIYCEVF5BsFLQ==" saltValue="39YuzNXzT3Kl80SLN3BR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1093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AL4ORCfDmiJ6MhK8wk1UCZM7Bqk9EYQHyt7PbtXIv5+sIUYaN9hSA698rADsY43fyJtAm1Zl1faSCt5XnYJ7A==" saltValue="7cOm2iMIhcLuBPGxWVjf8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5703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pyTVEAV0T0qx5zs+cN6QXOHfUQlihDs+Y47pF9vzJ1Y5DrRtdywtFcfe86xt6ihsdH9L7K6uUQZCuRYBJ+Umw==" saltValue="yspkiezCDXhYwAha4u07Xg=="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507</v>
      </c>
      <c r="AL9" s="1213"/>
      <c r="AM9" s="1213"/>
      <c r="AN9" s="1214"/>
      <c r="AO9" s="312">
        <v>2339723</v>
      </c>
      <c r="AP9" s="312">
        <v>66060</v>
      </c>
      <c r="AQ9" s="313">
        <v>69548</v>
      </c>
      <c r="AR9" s="314">
        <v>-5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508</v>
      </c>
      <c r="AL10" s="1213"/>
      <c r="AM10" s="1213"/>
      <c r="AN10" s="1214"/>
      <c r="AO10" s="315">
        <v>355952</v>
      </c>
      <c r="AP10" s="315">
        <v>10050</v>
      </c>
      <c r="AQ10" s="316">
        <v>8149</v>
      </c>
      <c r="AR10" s="317">
        <v>23.3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509</v>
      </c>
      <c r="AL11" s="1213"/>
      <c r="AM11" s="1213"/>
      <c r="AN11" s="1214"/>
      <c r="AO11" s="315">
        <v>102984</v>
      </c>
      <c r="AP11" s="315">
        <v>2908</v>
      </c>
      <c r="AQ11" s="316">
        <v>8204</v>
      </c>
      <c r="AR11" s="317">
        <v>-64.599999999999994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510</v>
      </c>
      <c r="AL12" s="1213"/>
      <c r="AM12" s="1213"/>
      <c r="AN12" s="1214"/>
      <c r="AO12" s="315" t="s">
        <v>511</v>
      </c>
      <c r="AP12" s="315" t="s">
        <v>511</v>
      </c>
      <c r="AQ12" s="316">
        <v>1139</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512</v>
      </c>
      <c r="AL13" s="1213"/>
      <c r="AM13" s="1213"/>
      <c r="AN13" s="1214"/>
      <c r="AO13" s="315" t="s">
        <v>511</v>
      </c>
      <c r="AP13" s="315" t="s">
        <v>511</v>
      </c>
      <c r="AQ13" s="316">
        <v>20</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513</v>
      </c>
      <c r="AL14" s="1213"/>
      <c r="AM14" s="1213"/>
      <c r="AN14" s="1214"/>
      <c r="AO14" s="315">
        <v>32920</v>
      </c>
      <c r="AP14" s="315">
        <v>929</v>
      </c>
      <c r="AQ14" s="316">
        <v>3114</v>
      </c>
      <c r="AR14" s="317">
        <v>-70.2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514</v>
      </c>
      <c r="AL15" s="1213"/>
      <c r="AM15" s="1213"/>
      <c r="AN15" s="1214"/>
      <c r="AO15" s="315">
        <v>31155</v>
      </c>
      <c r="AP15" s="315">
        <v>880</v>
      </c>
      <c r="AQ15" s="316">
        <v>1605</v>
      </c>
      <c r="AR15" s="317">
        <v>-45.2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515</v>
      </c>
      <c r="AL16" s="1216"/>
      <c r="AM16" s="1216"/>
      <c r="AN16" s="1217"/>
      <c r="AO16" s="315">
        <v>-211659</v>
      </c>
      <c r="AP16" s="315">
        <v>-5976</v>
      </c>
      <c r="AQ16" s="316">
        <v>-6253</v>
      </c>
      <c r="AR16" s="317">
        <v>-4.4000000000000004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190</v>
      </c>
      <c r="AL17" s="1216"/>
      <c r="AM17" s="1216"/>
      <c r="AN17" s="1217"/>
      <c r="AO17" s="315">
        <v>2651075</v>
      </c>
      <c r="AP17" s="315">
        <v>74851</v>
      </c>
      <c r="AQ17" s="316">
        <v>85527</v>
      </c>
      <c r="AR17" s="317">
        <v>-12.5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520</v>
      </c>
      <c r="AL21" s="1208"/>
      <c r="AM21" s="1208"/>
      <c r="AN21" s="1209"/>
      <c r="AO21" s="327">
        <v>9.23</v>
      </c>
      <c r="AP21" s="328">
        <v>8.08</v>
      </c>
      <c r="AQ21" s="329">
        <v>1.1499999999999999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521</v>
      </c>
      <c r="AL22" s="1208"/>
      <c r="AM22" s="1208"/>
      <c r="AN22" s="1209"/>
      <c r="AO22" s="332">
        <v>92.8</v>
      </c>
      <c r="AP22" s="333">
        <v>97.7</v>
      </c>
      <c r="AQ22" s="334">
        <v>-4.9000000000000004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525</v>
      </c>
      <c r="AL32" s="1224"/>
      <c r="AM32" s="1224"/>
      <c r="AN32" s="1225"/>
      <c r="AO32" s="342">
        <v>2833596</v>
      </c>
      <c r="AP32" s="342">
        <v>80004</v>
      </c>
      <c r="AQ32" s="343">
        <v>49196</v>
      </c>
      <c r="AR32" s="344">
        <v>62.6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526</v>
      </c>
      <c r="AL33" s="1224"/>
      <c r="AM33" s="1224"/>
      <c r="AN33" s="1225"/>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527</v>
      </c>
      <c r="AL34" s="1224"/>
      <c r="AM34" s="1224"/>
      <c r="AN34" s="1225"/>
      <c r="AO34" s="342" t="s">
        <v>511</v>
      </c>
      <c r="AP34" s="342" t="s">
        <v>511</v>
      </c>
      <c r="AQ34" s="343">
        <v>53</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528</v>
      </c>
      <c r="AL35" s="1224"/>
      <c r="AM35" s="1224"/>
      <c r="AN35" s="1225"/>
      <c r="AO35" s="342">
        <v>989954</v>
      </c>
      <c r="AP35" s="342">
        <v>27951</v>
      </c>
      <c r="AQ35" s="343">
        <v>20035</v>
      </c>
      <c r="AR35" s="344">
        <v>39.5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529</v>
      </c>
      <c r="AL36" s="1224"/>
      <c r="AM36" s="1224"/>
      <c r="AN36" s="1225"/>
      <c r="AO36" s="342">
        <v>94346</v>
      </c>
      <c r="AP36" s="342">
        <v>2664</v>
      </c>
      <c r="AQ36" s="343">
        <v>2549</v>
      </c>
      <c r="AR36" s="344">
        <v>4.5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530</v>
      </c>
      <c r="AL37" s="1224"/>
      <c r="AM37" s="1224"/>
      <c r="AN37" s="1225"/>
      <c r="AO37" s="342" t="s">
        <v>511</v>
      </c>
      <c r="AP37" s="342" t="s">
        <v>511</v>
      </c>
      <c r="AQ37" s="343">
        <v>540</v>
      </c>
      <c r="AR37" s="344" t="s">
        <v>511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531</v>
      </c>
      <c r="AL38" s="1227"/>
      <c r="AM38" s="1227"/>
      <c r="AN38" s="1228"/>
      <c r="AO38" s="345" t="s">
        <v>511</v>
      </c>
      <c r="AP38" s="345" t="s">
        <v>511</v>
      </c>
      <c r="AQ38" s="346">
        <v>3</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532</v>
      </c>
      <c r="AL39" s="1227"/>
      <c r="AM39" s="1227"/>
      <c r="AN39" s="1228"/>
      <c r="AO39" s="342">
        <v>-328707</v>
      </c>
      <c r="AP39" s="342">
        <v>-9281</v>
      </c>
      <c r="AQ39" s="343">
        <v>-4452</v>
      </c>
      <c r="AR39" s="344">
        <v>108.5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533</v>
      </c>
      <c r="AL40" s="1224"/>
      <c r="AM40" s="1224"/>
      <c r="AN40" s="1225"/>
      <c r="AO40" s="342">
        <v>-2695726</v>
      </c>
      <c r="AP40" s="342">
        <v>-76112</v>
      </c>
      <c r="AQ40" s="343">
        <v>-46845</v>
      </c>
      <c r="AR40" s="344">
        <v>62.5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893463</v>
      </c>
      <c r="AP41" s="342">
        <v>25226</v>
      </c>
      <c r="AQ41" s="343">
        <v>21079</v>
      </c>
      <c r="AR41" s="344">
        <v>19.7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502</v>
      </c>
      <c r="AN49" s="1220" t="s">
        <v>537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2135536</v>
      </c>
      <c r="AN51" s="364">
        <v>60963</v>
      </c>
      <c r="AO51" s="365">
        <v>-25.3</v>
      </c>
      <c r="AP51" s="366">
        <v>106614</v>
      </c>
      <c r="AQ51" s="367">
        <v>17.2</v>
      </c>
      <c r="AR51" s="368">
        <v>-42.5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1532461</v>
      </c>
      <c r="AN52" s="372">
        <v>43747</v>
      </c>
      <c r="AO52" s="373">
        <v>-18.5</v>
      </c>
      <c r="AP52" s="374">
        <v>45545</v>
      </c>
      <c r="AQ52" s="375">
        <v>20.7</v>
      </c>
      <c r="AR52" s="376">
        <v>-39.200000000000003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1326041</v>
      </c>
      <c r="AN53" s="364">
        <v>37915</v>
      </c>
      <c r="AO53" s="365">
        <v>-37.799999999999997</v>
      </c>
      <c r="AP53" s="366">
        <v>81768</v>
      </c>
      <c r="AQ53" s="367">
        <v>-23.3</v>
      </c>
      <c r="AR53" s="368">
        <v>-14.5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765528</v>
      </c>
      <c r="AN54" s="372">
        <v>21888</v>
      </c>
      <c r="AO54" s="373">
        <v>-50</v>
      </c>
      <c r="AP54" s="374">
        <v>37917</v>
      </c>
      <c r="AQ54" s="375">
        <v>-16.7</v>
      </c>
      <c r="AR54" s="376">
        <v>-33.299999999999997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1168592</v>
      </c>
      <c r="AN55" s="364">
        <v>33329</v>
      </c>
      <c r="AO55" s="365">
        <v>-12.1</v>
      </c>
      <c r="AP55" s="366">
        <v>65876</v>
      </c>
      <c r="AQ55" s="367">
        <v>-19.399999999999999</v>
      </c>
      <c r="AR55" s="368">
        <v>7.3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589791</v>
      </c>
      <c r="AN56" s="372">
        <v>16821</v>
      </c>
      <c r="AO56" s="373">
        <v>-23.1</v>
      </c>
      <c r="AP56" s="374">
        <v>36484</v>
      </c>
      <c r="AQ56" s="375">
        <v>-3.8</v>
      </c>
      <c r="AR56" s="376">
        <v>-19.3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1553187</v>
      </c>
      <c r="AN57" s="364">
        <v>44145</v>
      </c>
      <c r="AO57" s="365">
        <v>32.5</v>
      </c>
      <c r="AP57" s="366">
        <v>68468</v>
      </c>
      <c r="AQ57" s="367">
        <v>3.9</v>
      </c>
      <c r="AR57" s="368">
        <v>28.6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549969</v>
      </c>
      <c r="AN58" s="372">
        <v>15631</v>
      </c>
      <c r="AO58" s="373">
        <v>-7.1</v>
      </c>
      <c r="AP58" s="374">
        <v>34140</v>
      </c>
      <c r="AQ58" s="375">
        <v>-6.4</v>
      </c>
      <c r="AR58" s="376">
        <v>-0.7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1885862</v>
      </c>
      <c r="AN59" s="364">
        <v>53246</v>
      </c>
      <c r="AO59" s="365">
        <v>20.6</v>
      </c>
      <c r="AP59" s="366">
        <v>69729</v>
      </c>
      <c r="AQ59" s="367">
        <v>1.8</v>
      </c>
      <c r="AR59" s="368">
        <v>18.8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912908</v>
      </c>
      <c r="AN60" s="372">
        <v>25775</v>
      </c>
      <c r="AO60" s="373">
        <v>64.900000000000006</v>
      </c>
      <c r="AP60" s="374">
        <v>38908</v>
      </c>
      <c r="AQ60" s="375">
        <v>14</v>
      </c>
      <c r="AR60" s="376">
        <v>50.9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1613844</v>
      </c>
      <c r="AN61" s="379">
        <v>45920</v>
      </c>
      <c r="AO61" s="380">
        <v>-4.4000000000000004</v>
      </c>
      <c r="AP61" s="381">
        <v>78491</v>
      </c>
      <c r="AQ61" s="382">
        <v>-4</v>
      </c>
      <c r="AR61" s="368">
        <v>-0.4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870131</v>
      </c>
      <c r="AN62" s="372">
        <v>24772</v>
      </c>
      <c r="AO62" s="373">
        <v>-6.8</v>
      </c>
      <c r="AP62" s="374">
        <v>38599</v>
      </c>
      <c r="AQ62" s="375">
        <v>1.6</v>
      </c>
      <c r="AR62" s="376">
        <v>-8.4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DiTMJ7UdgdRVsjicxnjPyXPY2l1Hpv2OZYfgxccLxJxIPCSxQjPQNgDVanaE5RWSzf0Naro1lB5YVttH8He+g==" saltValue="gWJk7Psw9YI2ohndtpDa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42578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b7l30tr2TBuhJ8/uOl7gMd/4JOXnGDsj55qOT5SM91CB5ChSFCsAiIIqRV4xm55CcxhhI+Sg22O1YuLAT+XyA==" saltValue="T+oFoXrwEUUP1rhBD7uEVA=="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42578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p1rQEHw2RDHfeSAILKatCDSDtXFHIsirnVY8OQ+CF2RQg7UAtsXunSfEQ7jDUCXjhfG0RyitVKdX7PAWcA9DQ==" saltValue="GrqZNuE1J6BdD6qdONrh5g=="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2" t="s">
        <v>3</v>
      </c>
      <c r="D47" s="1232"/>
      <c r="E47" s="1233"/>
      <c r="F47" s="11">
        <v>46.89</v>
      </c>
      <c r="G47" s="12">
        <v>54.09</v>
      </c>
      <c r="H47" s="12">
        <v>59.29</v>
      </c>
      <c r="I47" s="12">
        <v>63.64</v>
      </c>
      <c r="J47" s="13">
        <v>64.709999999999994</v>
      </c>
    </row>
    <row r="48" spans="2:10" ht="57.75" customHeight="1" x14ac:dyDescent="0.15">
      <c r="B48" s="14"/>
      <c r="C48" s="1234" t="s">
        <v>4</v>
      </c>
      <c r="D48" s="1234"/>
      <c r="E48" s="1235"/>
      <c r="F48" s="15">
        <v>8.5299999999999994</v>
      </c>
      <c r="G48" s="16">
        <v>8.56</v>
      </c>
      <c r="H48" s="16">
        <v>6.82</v>
      </c>
      <c r="I48" s="16">
        <v>3.05</v>
      </c>
      <c r="J48" s="17">
        <v>5.01</v>
      </c>
    </row>
    <row r="49" spans="2:10" ht="57.75" customHeight="1" thickBot="1" x14ac:dyDescent="0.2">
      <c r="B49" s="18"/>
      <c r="C49" s="1236" t="s">
        <v>5</v>
      </c>
      <c r="D49" s="1236"/>
      <c r="E49" s="1237"/>
      <c r="F49" s="19">
        <v>6.66</v>
      </c>
      <c r="G49" s="20">
        <v>3.94</v>
      </c>
      <c r="H49" s="20" t="s">
        <v>558</v>
      </c>
      <c r="I49" s="20" t="s">
        <v>559</v>
      </c>
      <c r="J49" s="21">
        <v>0.42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GwHkmJtim+eMN6ZSVQLBhSS6vfF3RmdQ77vDY7cm7NPHuqM1KORJqmcczZQKnpgeiIboV+AUUBvFuswU+3N/g==" saltValue="vCtvLNehRUt2Nq3A+72P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2020-09-22T23:50:46Z</cp:lastPrinted>
  <dcterms:modified xsi:type="dcterms:W3CDTF">2020-09-28T06:57:51Z</dcterms:modified>
</cp:coreProperties>
</file>