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92C989A8-CD05-47FF-854E-33162925A484}" xr6:coauthVersionLast="47" xr6:coauthVersionMax="47" xr10:uidLastSave="{00000000-0000-0000-0000-000000000000}"/>
  <bookViews>
    <workbookView xWindow="2160" yWindow="2160" windowWidth="20856" windowHeight="8880" tabRatio="8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W34" i="10"/>
  <c r="BW35" i="10" s="1"/>
  <c r="BW36" i="10" s="1"/>
  <c r="BW37" i="10" s="1"/>
  <c r="BW38" i="10" s="1"/>
  <c r="BW39" i="10" s="1"/>
  <c r="BE34" i="10"/>
  <c r="C34" i="10"/>
  <c r="U34" i="10" s="1"/>
  <c r="U35" i="10" s="1"/>
  <c r="U36" i="10" s="1"/>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<sst xmlns="http://schemas.openxmlformats.org/spreadsheetml/2006/main" count="1108" uniqueCount="570">
  <si>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</si>
  <si>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</si>
  <si>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</si>
  <si>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</si>
  <si>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</si>
  <si>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</si>
  <si>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</si>
  <si>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</si>
  <si>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</si>
  <si>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</si>
  <si>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</si>
  <si>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</si>
  <si>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</si>
  <si>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</si>
  <si>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</si>
  <si>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</si>
  <si>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</si>
  <si>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</si>
  <si>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</si>
  <si>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</si>
  <si>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</si>
  <si>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</si>
  <si>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</si>
  <si>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</si>
  <si>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</si>
  <si>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</si>
  <si>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</si>
  <si>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</si>
  <si>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</si>
  <si>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</si>
  <si>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</si>
  <si>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</si>
  <si>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</si>
  <si>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</si>
  <si>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</si>
  <si>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</si>
  <si>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</si>
  <si>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</si>
  <si>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</si>
  <si>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</si>
  <si>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</si>
  <si>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</si>
  <si>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</si>
  <si>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</si>
  <si>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</si>
  <si>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</si>
  <si>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</si>
  <si>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</si>
  <si>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</si>
  <si>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</si>
  <si>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</si>
  <si>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</si>
  <si>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</si>
  <si>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</si>
  <si>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</si>
  <si>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</si>
  <si>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</si>
  <si>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</si>
  <si>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</si>
  <si>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</si>
  <si>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</si>
  <si>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</si>
  <si>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</si>
  <si>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</si>
  <si>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</si>
  <si>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</si>
  <si>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</si>
  <si>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</si>
  <si>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</si>
  <si>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</si>
  <si>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</si>
  <si>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</si>
  <si>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</si>
  <si>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</si>
  <si>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</si>
  <si>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</si>
  <si>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</si>
  <si>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</si>
  <si>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</si>
  <si>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</si>
  <si>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</si>
  <si>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</si>
  <si>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</si>
  <si>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</si>
  <si>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</si>
  <si>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</si>
  <si>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</si>
  <si>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</si>
  <si>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</si>
  <si>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</si>
  <si>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</si>
  <si>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</si>
  <si>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</si>
  <si>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</si>
  <si>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羽咋市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</si>
  <si>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</si>
  <si>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</si>
  <si>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</si>
  <si>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</si>
  <si>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</si>
  <si>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</si>
  <si>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</si>
  <si>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</si>
  <si>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</si>
  <si>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</si>
  <si>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</si>
  <si>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</si>
  <si>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</si>
  <si>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</si>
  <si>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</si>
  <si>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</si>
  <si>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</si>
  <si>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</si>
  <si>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</si>
  <si>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</si>
  <si>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</si>
  <si>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</si>
  <si>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</si>
  <si>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</si>
  <si>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</si>
  <si>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</si>
  <si>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</si>
  <si>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</si>
  <si>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</si>
  <si>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</si>
  <si>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</si>
  <si>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</si>
  <si>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</si>
  <si>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</si>
  <si>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</si>
  <si>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</si>
  <si>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</si>
  <si>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</si>
  <si>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</si>
  <si>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</si>
  <si>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</si>
  <si>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</si>
  <si>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</si>
  <si>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</si>
  <si>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</si>
  <si>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</si>
  <si>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</si>
  <si>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</si>
  <si>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</si>
  <si>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</si>
  <si>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</si>
  <si>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</si>
  <si>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</si>
  <si>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</si>
  <si>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</si>
  <si>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</si>
  <si>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</si>
  <si>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</si>
  <si>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</si>
  <si>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</si>
  <si>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</si>
  <si>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</si>
  <si>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</si>
  <si>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</si>
  <si>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</si>
  <si>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</si>
  <si>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</si>
  <si>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</si>
  <si>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</si>
  <si>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</si>
  <si>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</si>
  <si>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</si>
  <si>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</si>
  <si>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</si>
  <si>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</si>
  <si>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</si>
  <si>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</si>
  <si>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</si>
  <si>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</si>
  <si>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</si>
  <si>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</si>
  <si>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</si>
  <si>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</si>
  <si>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</si>
  <si>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</si>
  <si>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</si>
  <si>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</si>
  <si>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</si>
  <si>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</si>
  <si>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</si>
  <si>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</si>
  <si>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</si>
  <si>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</si>
  <si>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</si>
  <si>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</si>
  <si>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</si>
  <si>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</si>
  <si>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</si>
  <si>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</si>
  <si>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</si>
  <si>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</si>
  <si>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</si>
  <si>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</si>
  <si>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</si>
  <si>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</si>
  <si>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</si>
  <si>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</si>
  <si>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</si>
  <si>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</si>
  <si>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石川県羽咋市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</si>
  <si>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</si>
  <si>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</si>
  <si>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</si>
  <si>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</si>
  <si>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</si>
  <si>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</si>
  <si>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</si>
  <si>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</si>
  <si>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</si>
  <si>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</si>
  <si>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</si>
  <si>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</si>
  <si>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</si>
  <si>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</si>
  <si>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</si>
  <si>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</si>
  <si>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</si>
  <si>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</si>
  <si>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</si>
  <si>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</si>
  <si>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</si>
  <si>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</si>
  <si>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</si>
  <si>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</si>
  <si>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</si>
  <si>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</si>
  <si>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</si>
  <si>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</si>
  <si>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</si>
  <si>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</si>
  <si>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</si>
  <si>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</si>
  <si>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</si>
  <si>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</si>
  <si>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</si>
  <si>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</si>
  <si>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</si>
  <si>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</si>
  <si>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</si>
  <si>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</si>
  <si>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</si>
  <si>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</si>
  <si>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</si>
  <si>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</si>
  <si>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</si>
  <si>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</si>
  <si>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</si>
  <si>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</si>
  <si>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</si>
  <si>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</si>
  <si>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</si>
  <si>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</si>
  <si>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</si>
  <si>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</si>
  <si>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</si>
  <si>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</si>
  <si>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</si>
  <si>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</si>
  <si>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</si>
  <si>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</si>
  <si>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</si>
  <si>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</si>
  <si>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</si>
  <si>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</si>
  <si>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</si>
  <si>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</si>
  <si>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</si>
  <si>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</si>
  <si>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</si>
  <si>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</si>
  <si>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</si>
  <si>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</si>
  <si>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</si>
  <si>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</si>
  <si>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</si>
  <si>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</si>
  <si>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</si>
  <si>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</si>
  <si>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</si>
  <si>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</si>
  <si>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</si>
  <si>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</si>
  <si>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</si>
  <si>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</si>
  <si>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</si>
  <si>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</si>
  <si>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</si>
  <si>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</si>
  <si>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</si>
  <si>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</si>
  <si>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</si>
  <si>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</si>
  <si>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</si>
  <si>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</si>
  <si>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</si>
  <si>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</si>
  <si>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</si>
  <si>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</si>
  <si>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</si>
  <si>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</si>
  <si>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</si>
  <si>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</si>
  <si>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</si>
  <si>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</si>
  <si>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</si>
  <si>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</si>
  <si>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</si>
  <si>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</si>
  <si>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</si>
  <si>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</si>
  <si>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</si>
  <si>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</si>
  <si>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</si>
  <si>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</si>
  <si>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</si>
  <si>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</si>
  <si>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</si>
  <si>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</si>
  <si>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</si>
  <si>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</si>
  <si>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</si>
  <si>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</si>
  <si>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</si>
  <si>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</si>
  <si>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</si>
  <si>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</si>
  <si>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</si>
  <si>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</si>
  <si>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</si>
  <si>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</si>
  <si>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</si>
  <si>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</si>
  <si>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</si>
  <si>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</si>
  <si>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</si>
  <si>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</si>
  <si>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</si>
  <si>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</si>
  <si>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</si>
  <si>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</si>
  <si>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</si>
  <si>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</si>
  <si>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</si>
  <si>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</si>
  <si>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</si>
  <si>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</si>
  <si>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</si>
  <si>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</si>
  <si>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</si>
  <si>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</si>
  <si>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石川県羽咋市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</si>
  <si>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</si>
  <si>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</si>
  <si>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</si>
  <si>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</si>
  <si>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</si>
  <si>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</si>
  <si>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</si>
  <si>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</si>
  <si>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</si>
  <si>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</si>
  <si>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</si>
  <si>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</si>
  <si>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</si>
  <si>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</si>
  <si>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</si>
  <si>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</si>
  <si>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</si>
  <si>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</si>
  <si>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</si>
  <si>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</si>
  <si>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</si>
  <si>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</si>
  <si>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</si>
  <si>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</si>
  <si>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</si>
  <si>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</si>
  <si>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</si>
  <si>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</si>
  <si>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</si>
  <si>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</si>
  <si>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</si>
  <si>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</si>
  <si>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</si>
  <si>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羽咋市国民健康保険特別会計</t>
    <phoneticPr fontId="5"/>
  </si>
  <si>
    <t>羽咋市介護保険特別会計</t>
    <phoneticPr fontId="5"/>
  </si>
  <si>
    <t>羽咋市後期高齢者医療特別会計</t>
    <phoneticPr fontId="5"/>
  </si>
  <si>
    <t>羽咋市水道事業会計</t>
    <phoneticPr fontId="5"/>
  </si>
  <si>
    <t>法適用企業</t>
    <phoneticPr fontId="5"/>
  </si>
  <si>
    <t>羽咋市下水道事業会計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</si>
  <si>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</si>
  <si>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</si>
  <si>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</si>
  <si>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</si>
  <si>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</si>
  <si>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</si>
  <si>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</si>
  <si>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</si>
  <si>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</si>
  <si>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</si>
  <si>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</si>
  <si>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</si>
  <si>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</si>
  <si>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</si>
  <si>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</si>
  <si>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</si>
  <si>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</si>
  <si>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</si>
  <si>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</si>
  <si>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</si>
  <si>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</si>
  <si>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</si>
  <si>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</si>
  <si>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</si>
  <si>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</si>
  <si>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</si>
  <si>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</si>
  <si>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</si>
  <si>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</si>
  <si>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</si>
  <si>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</si>
  <si>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</si>
  <si>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</si>
  <si>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</si>
  <si>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</si>
  <si>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</si>
  <si>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</si>
  <si>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</si>
  <si>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</si>
  <si>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</si>
  <si>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</si>
  <si>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</si>
  <si>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</si>
  <si>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</si>
  <si>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</si>
  <si>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</si>
  <si>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</si>
  <si>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</si>
  <si>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</si>
  <si>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</si>
  <si>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</si>
  <si>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</si>
  <si>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</si>
  <si>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</si>
  <si>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</si>
  <si>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</si>
  <si>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</si>
  <si>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</si>
  <si>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</si>
  <si>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</si>
  <si>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</si>
  <si>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</si>
  <si>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</si>
  <si>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</si>
  <si>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</si>
  <si>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</si>
  <si>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</si>
  <si>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</si>
  <si>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</si>
  <si>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</si>
  <si>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</si>
  <si>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</si>
  <si>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</si>
  <si>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</si>
  <si>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</si>
  <si>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</si>
  <si>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</si>
  <si>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</si>
  <si>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</si>
  <si>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</si>
  <si>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</si>
  <si>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</si>
  <si>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</si>
  <si>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</si>
  <si>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</si>
  <si>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</si>
  <si>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</si>
  <si>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</si>
  <si>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</si>
  <si>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</si>
  <si>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</si>
  <si>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</si>
  <si>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</si>
  <si>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</si>
  <si>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</si>
  <si>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</si>
  <si>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</si>
  <si>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</si>
  <si>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</si>
  <si>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</si>
  <si>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</si>
  <si>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</si>
  <si>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</si>
  <si>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</si>
  <si>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</si>
  <si>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</si>
  <si>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</si>
  <si>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</si>
  <si>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</si>
  <si>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</si>
  <si>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</si>
  <si>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</si>
  <si>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</si>
  <si>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</si>
  <si>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</si>
  <si>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</si>
  <si>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</si>
  <si>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</si>
  <si>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</si>
  <si>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</si>
  <si>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</si>
  <si>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</si>
  <si>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</si>
  <si>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</si>
  <si>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</si>
  <si>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</si>
  <si>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</si>
  <si>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</si>
  <si>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</si>
  <si>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</si>
  <si>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</si>
  <si>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</si>
  <si>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</si>
  <si>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</si>
  <si>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</si>
  <si>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羽咋市水道事業会計</t>
  </si>
  <si>
    <t>羽咋市下水道事業会計</t>
  </si>
  <si>
    <t>羽咋市後期高齢者医療特別会計</t>
  </si>
  <si>
    <t>一般会計</t>
  </si>
  <si>
    <t>羽咋市国民健康保険特別会計</t>
  </si>
  <si>
    <t>羽咋市介護保険特別会計</t>
  </si>
  <si>
    <t>その他会計（赤字）</t>
  </si>
  <si>
    <t>その他会計（黒字）</t>
  </si>
  <si>
    <t>R02</t>
    <phoneticPr fontId="5"/>
  </si>
  <si>
    <t>R03</t>
    <phoneticPr fontId="5"/>
  </si>
  <si>
    <t>R04</t>
    <phoneticPr fontId="5"/>
  </si>
  <si>
    <t>R05</t>
    <phoneticPr fontId="5"/>
  </si>
  <si>
    <t>R06</t>
    <phoneticPr fontId="5"/>
  </si>
  <si>
    <t>-</t>
    <phoneticPr fontId="2"/>
  </si>
  <si>
    <t>羽咋郡市広域圏事務組合（一般会計）</t>
    <rPh sb="0" eb="2">
      <t>ハクイ</t>
    </rPh>
    <rPh sb="2" eb="3">
      <t>グン</t>
    </rPh>
    <rPh sb="3" eb="4">
      <t>シ</t>
    </rPh>
    <rPh sb="4" eb="7">
      <t>コウイキケン</t>
    </rPh>
    <rPh sb="7" eb="9">
      <t>ジム</t>
    </rPh>
    <rPh sb="9" eb="11">
      <t>クミアイ</t>
    </rPh>
    <rPh sb="12" eb="14">
      <t>イッパン</t>
    </rPh>
    <rPh sb="14" eb="16">
      <t>カイケイ</t>
    </rPh>
    <phoneticPr fontId="30"/>
  </si>
  <si>
    <t>羽咋郡市広域圏事務組合（公立羽咋病院事業特別会計）</t>
    <rPh sb="0" eb="2">
      <t>ハクイ</t>
    </rPh>
    <rPh sb="2" eb="3">
      <t>グン</t>
    </rPh>
    <rPh sb="3" eb="4">
      <t>シ</t>
    </rPh>
    <rPh sb="4" eb="7">
      <t>コウイキケン</t>
    </rPh>
    <rPh sb="7" eb="9">
      <t>ジム</t>
    </rPh>
    <rPh sb="9" eb="11">
      <t>クミアイ</t>
    </rPh>
    <rPh sb="12" eb="14">
      <t>コウリツ</t>
    </rPh>
    <rPh sb="14" eb="16">
      <t>ハクイ</t>
    </rPh>
    <rPh sb="16" eb="18">
      <t>ビョウイン</t>
    </rPh>
    <rPh sb="18" eb="20">
      <t>ジギョウ</t>
    </rPh>
    <rPh sb="20" eb="22">
      <t>トクベツ</t>
    </rPh>
    <rPh sb="22" eb="24">
      <t>カイケイ</t>
    </rPh>
    <phoneticPr fontId="30"/>
  </si>
  <si>
    <t>羽咋郡市広域圏事務組合（ふるさと振興事業特別会計）</t>
    <rPh sb="0" eb="3">
      <t>ハクイグン</t>
    </rPh>
    <rPh sb="3" eb="4">
      <t>シ</t>
    </rPh>
    <rPh sb="4" eb="7">
      <t>コウイキケン</t>
    </rPh>
    <rPh sb="7" eb="9">
      <t>ジム</t>
    </rPh>
    <rPh sb="9" eb="11">
      <t>クミアイ</t>
    </rPh>
    <rPh sb="16" eb="18">
      <t>シンコウ</t>
    </rPh>
    <rPh sb="18" eb="20">
      <t>ジギョウ</t>
    </rPh>
    <rPh sb="20" eb="22">
      <t>トクベツ</t>
    </rPh>
    <rPh sb="22" eb="24">
      <t>カイケイ</t>
    </rPh>
    <phoneticPr fontId="30"/>
  </si>
  <si>
    <t>石川県後期高齢者医療特別会計(一般会計）</t>
    <rPh sb="0" eb="3">
      <t>イシカワケン</t>
    </rPh>
    <rPh sb="3" eb="5">
      <t>コウキ</t>
    </rPh>
    <rPh sb="5" eb="8">
      <t>コウレイシャ</t>
    </rPh>
    <rPh sb="8" eb="10">
      <t>イリョウ</t>
    </rPh>
    <rPh sb="10" eb="12">
      <t>トクベツ</t>
    </rPh>
    <rPh sb="12" eb="14">
      <t>カイケイ</t>
    </rPh>
    <rPh sb="15" eb="17">
      <t>イッパン</t>
    </rPh>
    <rPh sb="17" eb="19">
      <t>カイケイ</t>
    </rPh>
    <phoneticPr fontId="30"/>
  </si>
  <si>
    <t>石川県後期高齢者医療特別会計(後期高齢者医療特別会計）</t>
    <rPh sb="0" eb="3">
      <t>イシカワケン</t>
    </rPh>
    <rPh sb="3" eb="5">
      <t>コウキ</t>
    </rPh>
    <rPh sb="5" eb="8">
      <t>コウレイシャ</t>
    </rPh>
    <rPh sb="8" eb="10">
      <t>イリョウ</t>
    </rPh>
    <rPh sb="10" eb="12">
      <t>トクベツ</t>
    </rPh>
    <rPh sb="12" eb="14">
      <t>カイケイ</t>
    </rPh>
    <rPh sb="15" eb="17">
      <t>コウキ</t>
    </rPh>
    <rPh sb="17" eb="20">
      <t>コウレイシャ</t>
    </rPh>
    <rPh sb="20" eb="22">
      <t>イリョウ</t>
    </rPh>
    <rPh sb="22" eb="24">
      <t>トクベツ</t>
    </rPh>
    <rPh sb="24" eb="26">
      <t>カイケイ</t>
    </rPh>
    <phoneticPr fontId="30"/>
  </si>
  <si>
    <t>石川県市町村消防団員等公務災害補償等組合（一般会計）</t>
    <rPh sb="0" eb="3">
      <t>イシカワケン</t>
    </rPh>
    <rPh sb="3" eb="6">
      <t>シチョウソン</t>
    </rPh>
    <rPh sb="6" eb="9">
      <t>ショウボウダン</t>
    </rPh>
    <rPh sb="9" eb="10">
      <t>イン</t>
    </rPh>
    <rPh sb="10" eb="11">
      <t>トウ</t>
    </rPh>
    <rPh sb="11" eb="13">
      <t>コウム</t>
    </rPh>
    <rPh sb="13" eb="15">
      <t>サイガイ</t>
    </rPh>
    <rPh sb="15" eb="18">
      <t>ホショウトウ</t>
    </rPh>
    <rPh sb="18" eb="20">
      <t>クミアイ</t>
    </rPh>
    <rPh sb="21" eb="23">
      <t>イッパン</t>
    </rPh>
    <rPh sb="23" eb="25">
      <t>カイケイ</t>
    </rPh>
    <phoneticPr fontId="30"/>
  </si>
  <si>
    <t>羽咋市土地開発公社</t>
  </si>
  <si>
    <t>羽咋まちづくり会社</t>
    <rPh sb="7" eb="9">
      <t>カイシャ</t>
    </rPh>
    <phoneticPr fontId="38"/>
  </si>
  <si>
    <t>-</t>
    <phoneticPr fontId="38"/>
  </si>
  <si>
    <t>-</t>
    <phoneticPr fontId="2"/>
  </si>
  <si>
    <t>まちづくり基金</t>
    <rPh sb="5" eb="7">
      <t>キキン</t>
    </rPh>
    <phoneticPr fontId="5"/>
  </si>
  <si>
    <t>退職手当基金</t>
    <rPh sb="0" eb="6">
      <t>タイショクテアテキキン</t>
    </rPh>
    <phoneticPr fontId="38"/>
  </si>
  <si>
    <t>漁業振興基金</t>
    <rPh sb="0" eb="6">
      <t>ギョギョウシンコウキキン</t>
    </rPh>
    <phoneticPr fontId="38"/>
  </si>
  <si>
    <t>教育振興基金</t>
    <rPh sb="0" eb="6">
      <t>キョウイクシンコウキキン</t>
    </rPh>
    <phoneticPr fontId="38"/>
  </si>
  <si>
    <t>定住促進住宅基金</t>
    <rPh sb="0" eb="2">
      <t>テイジュウ</t>
    </rPh>
    <rPh sb="2" eb="4">
      <t>ソクシン</t>
    </rPh>
    <rPh sb="4" eb="6">
      <t>ジュウタク</t>
    </rPh>
    <rPh sb="6" eb="8">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</si>
  <si>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</si>
  <si>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</si>
  <si>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将来負担比率が低くなっている。この要因としては、繰上償還等による債務残高の減少や基金の増加による充当財源の増加、交付税措置のある地方債の積極的な活用の結果である。その一方で、有形固定資産償却率は高くなっている。この要因としては、H20年ごろの財政的事情の悪化にともない施設の改修等に係る投資的経費の歳出抑制を行ってきた結果である。今後は広域圏事務組合のごみ処理施設等に係る負担や公共施設の大規模改修が予定されているため楽観視できる状況ではないが、公共施設総合管理計画及び個別施設計画に基づいて施設の統廃合や施設更新・改修を進めていくとともに、引き続き国県補助金や交付税措置のある地方債を活用しながら、繰上償還も併せて行うなど、財政健全性を維持する運営が求めら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</si>
  <si>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</si>
  <si>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</si>
  <si>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</si>
  <si>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</si>
  <si>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</si>
  <si>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</si>
  <si>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では、投資的経費にかかる財源として、過疎対策事業債等の交付税措置のある地方債を活用していることや、計画的な繰上償還を実施したことにより、実質公債費比率、将来負担比率ともに減少傾向にあり、財政の健全化が図られている。今後は、公共施設等の老朽化による大規模改修等に係る事業債の増加や交付税措置率の高い地方債である過疎対策事業債の配分額の減少等が懸念されるため、実質公債費比率、将来負担比率は増加基調となる見込みであり、今後も繰上償還や必要な事業の選択を行うなど健全化を維持する財政運営が必要。</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</si>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</sst>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AF23C42-6FEE-4FE9-97DA-BE4CD76F64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E80C-43B8-A92A-C1DDBA58F75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77578</c:v>
                </c:pt>
                <c:pt idx="1">
                  <c:v>81354</c:v>
                </c:pt>
                <c:pt idx="2">
                  <c:v>130693</c:v>
                </c:pt>
                <c:pt idx="3">
                  <c:v>132988</c:v>
                </c:pt>
                <c:pt idx="4">
                  <c:v>89694</c:v>
                </c:pt>
              </c:numCache>
            </c:numRef>
          </c:val>
          <c:smooth val="0"/>
          <c:extLst>
            <c:ext xmlns:c16="http://schemas.microsoft.com/office/drawing/2014/chart" uri="{C3380CC4-5D6E-409C-BE32-E72D297353CC}">
              <c16:uniqueId val="{00000001-E80C-43B8-A92A-C1DDBA58F75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1.43</c:v>
                </c:pt>
                <c:pt idx="1">
                  <c:v>2.1</c:v>
                </c:pt>
                <c:pt idx="2">
                  <c:v>2.96</c:v>
                </c:pt>
                <c:pt idx="3">
                  <c:v>2.2200000000000002</c:v>
                </c:pt>
                <c:pt idx="4">
                  <c:v>0.61</c:v>
                </c:pt>
              </c:numCache>
            </c:numRef>
          </c:val>
          <c:extLst>
            <c:ext xmlns:c16="http://schemas.microsoft.com/office/drawing/2014/chart" uri="{C3380CC4-5D6E-409C-BE32-E72D297353CC}">
              <c16:uniqueId val="{00000000-143A-4818-B24A-153A7D7797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14.21</c:v>
                </c:pt>
                <c:pt idx="1">
                  <c:v>15.96</c:v>
                </c:pt>
                <c:pt idx="2">
                  <c:v>18.03</c:v>
                </c:pt>
                <c:pt idx="3">
                  <c:v>16.989999999999998</c:v>
                </c:pt>
                <c:pt idx="4">
                  <c:v>19.940000000000001</c:v>
                </c:pt>
              </c:numCache>
            </c:numRef>
          </c:val>
          <c:extLst>
            <c:ext xmlns:c16="http://schemas.microsoft.com/office/drawing/2014/chart" uri="{C3380CC4-5D6E-409C-BE32-E72D297353CC}">
              <c16:uniqueId val="{00000001-143A-4818-B24A-153A7D7797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4.28</c:v>
                </c:pt>
                <c:pt idx="1">
                  <c:v>6.9</c:v>
                </c:pt>
                <c:pt idx="2">
                  <c:v>5.61</c:v>
                </c:pt>
                <c:pt idx="3">
                  <c:v>1.63</c:v>
                </c:pt>
                <c:pt idx="4">
                  <c:v>5.42</c:v>
                </c:pt>
              </c:numCache>
            </c:numRef>
          </c:val>
          <c:smooth val="0"/>
          <c:extLst>
            <c:ext xmlns:c16="http://schemas.microsoft.com/office/drawing/2014/chart" uri="{C3380CC4-5D6E-409C-BE32-E72D297353CC}">
              <c16:uniqueId val="{00000002-143A-4818-B24A-153A7D7797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70E-42B7-84D3-E31184CF5E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70E-42B7-84D3-E31184CF5EC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70E-42B7-84D3-E31184CF5EC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70E-42B7-84D3-E31184CF5EC3}"/>
            </c:ext>
          </c:extLst>
        </c:ser>
        <c:ser>
          <c:idx val="4"/>
          <c:order val="4"/>
          <c:tx>
            <c:strRef>
              <c:f>データシート!$A$31</c:f>
              <c:strCache>
                <c:ptCount val="1"/>
                <c:pt idx="0">
                  <c:v>羽咋市介護保険特別会計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0.62</c:v>
                </c:pt>
                <c:pt idx="4">
                  <c:v>#N/A</c:v>
                </c:pt>
                <c:pt idx="5">
                  <c:v>0.9</c:v>
                </c:pt>
                <c:pt idx="6">
                  <c:v>#N/A</c:v>
                </c:pt>
                <c:pt idx="7">
                  <c:v>2.29</c:v>
                </c:pt>
                <c:pt idx="8">
                  <c:v>#N/A</c:v>
                </c:pt>
                <c:pt idx="9">
                  <c:v>0.01</c:v>
                </c:pt>
              </c:numCache>
            </c:numRef>
          </c:val>
          <c:extLst>
            <c:ext xmlns:c16="http://schemas.microsoft.com/office/drawing/2014/chart" uri="{C3380CC4-5D6E-409C-BE32-E72D297353CC}">
              <c16:uniqueId val="{00000004-F70E-42B7-84D3-E31184CF5EC3}"/>
            </c:ext>
          </c:extLst>
        </c:ser>
        <c:ser>
          <c:idx val="5"/>
          <c:order val="5"/>
          <c:tx>
            <c:strRef>
              <c:f>データシート!$A$32</c:f>
              <c:strCache>
                <c:ptCount val="1"/>
                <c:pt idx="0">
                  <c:v>羽咋市国民健康保険特別会計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0.21</c:v>
                </c:pt>
                <c:pt idx="2">
                  <c:v>#N/A</c:v>
                </c:pt>
                <c:pt idx="3">
                  <c:v>0.08</c:v>
                </c:pt>
                <c:pt idx="4">
                  <c:v>#N/A</c:v>
                </c:pt>
                <c:pt idx="5">
                  <c:v>0.08</c:v>
                </c:pt>
                <c:pt idx="6">
                  <c:v>#N/A</c:v>
                </c:pt>
                <c:pt idx="7">
                  <c:v>0.21</c:v>
                </c:pt>
                <c:pt idx="8">
                  <c:v>#N/A</c:v>
                </c:pt>
                <c:pt idx="9">
                  <c:v>0.53</c:v>
                </c:pt>
              </c:numCache>
            </c:numRef>
          </c:val>
          <c:extLst>
            <c:ext xmlns:c16="http://schemas.microsoft.com/office/drawing/2014/chart" uri="{C3380CC4-5D6E-409C-BE32-E72D297353CC}">
              <c16:uniqueId val="{00000005-F70E-42B7-84D3-E31184CF5EC3}"/>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1.42</c:v>
                </c:pt>
                <c:pt idx="2">
                  <c:v>#N/A</c:v>
                </c:pt>
                <c:pt idx="3">
                  <c:v>2.1</c:v>
                </c:pt>
                <c:pt idx="4">
                  <c:v>#N/A</c:v>
                </c:pt>
                <c:pt idx="5">
                  <c:v>2.96</c:v>
                </c:pt>
                <c:pt idx="6">
                  <c:v>#N/A</c:v>
                </c:pt>
                <c:pt idx="7">
                  <c:v>2.21</c:v>
                </c:pt>
                <c:pt idx="8">
                  <c:v>#N/A</c:v>
                </c:pt>
                <c:pt idx="9">
                  <c:v>0.61</c:v>
                </c:pt>
              </c:numCache>
            </c:numRef>
          </c:val>
          <c:extLst>
            <c:ext xmlns:c16="http://schemas.microsoft.com/office/drawing/2014/chart" uri="{C3380CC4-5D6E-409C-BE32-E72D297353CC}">
              <c16:uniqueId val="{00000006-F70E-42B7-84D3-E31184CF5EC3}"/>
            </c:ext>
          </c:extLst>
        </c:ser>
        <c:ser>
          <c:idx val="7"/>
          <c:order val="7"/>
          <c:tx>
            <c:strRef>
              <c:f>データシート!$A$34</c:f>
              <c:strCache>
                <c:ptCount val="1"/>
                <c:pt idx="0">
                  <c:v>羽咋市後期高齢者医療特別会計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0.01</c:v>
                </c:pt>
                <c:pt idx="6">
                  <c:v>#N/A</c:v>
                </c:pt>
                <c:pt idx="7">
                  <c:v>0</c:v>
                </c:pt>
                <c:pt idx="8">
                  <c:v>#N/A</c:v>
                </c:pt>
                <c:pt idx="9">
                  <c:v>0.91</c:v>
                </c:pt>
              </c:numCache>
            </c:numRef>
          </c:val>
          <c:extLst>
            <c:ext xmlns:c16="http://schemas.microsoft.com/office/drawing/2014/chart" uri="{C3380CC4-5D6E-409C-BE32-E72D297353CC}">
              <c16:uniqueId val="{00000007-F70E-42B7-84D3-E31184CF5EC3}"/>
            </c:ext>
          </c:extLst>
        </c:ser>
        <c:ser>
          <c:idx val="8"/>
          <c:order val="8"/>
          <c:tx>
            <c:strRef>
              <c:f>データシート!$A$35</c:f>
              <c:strCache>
                <c:ptCount val="1"/>
                <c:pt idx="0">
                  <c:v>羽咋市下水道事業会計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2.71</c:v>
                </c:pt>
                <c:pt idx="2">
                  <c:v>#N/A</c:v>
                </c:pt>
                <c:pt idx="3">
                  <c:v>2.71</c:v>
                </c:pt>
                <c:pt idx="4">
                  <c:v>#N/A</c:v>
                </c:pt>
                <c:pt idx="5">
                  <c:v>2.58</c:v>
                </c:pt>
                <c:pt idx="6">
                  <c:v>#N/A</c:v>
                </c:pt>
                <c:pt idx="7">
                  <c:v>2.13</c:v>
                </c:pt>
                <c:pt idx="8">
                  <c:v>#N/A</c:v>
                </c:pt>
                <c:pt idx="9">
                  <c:v>2.66</c:v>
                </c:pt>
              </c:numCache>
            </c:numRef>
          </c:val>
          <c:extLst>
            <c:ext xmlns:c16="http://schemas.microsoft.com/office/drawing/2014/chart" uri="{C3380CC4-5D6E-409C-BE32-E72D297353CC}">
              <c16:uniqueId val="{00000008-F70E-42B7-84D3-E31184CF5EC3}"/>
            </c:ext>
          </c:extLst>
        </c:ser>
        <c:ser>
          <c:idx val="9"/>
          <c:order val="9"/>
          <c:tx>
            <c:strRef>
              <c:f>データシート!$A$36</c:f>
              <c:strCache>
                <c:ptCount val="1"/>
                <c:pt idx="0">
                  <c:v>羽咋市水道事業会計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13.61</c:v>
                </c:pt>
                <c:pt idx="2">
                  <c:v>#N/A</c:v>
                </c:pt>
                <c:pt idx="3">
                  <c:v>13.12</c:v>
                </c:pt>
                <c:pt idx="4">
                  <c:v>#N/A</c:v>
                </c:pt>
                <c:pt idx="5">
                  <c:v>12.03</c:v>
                </c:pt>
                <c:pt idx="6">
                  <c:v>#N/A</c:v>
                </c:pt>
                <c:pt idx="7">
                  <c:v>12.9</c:v>
                </c:pt>
                <c:pt idx="8">
                  <c:v>#N/A</c:v>
                </c:pt>
                <c:pt idx="9">
                  <c:v>12.76</c:v>
                </c:pt>
              </c:numCache>
            </c:numRef>
          </c:val>
          <c:extLst>
            <c:ext xmlns:c16="http://schemas.microsoft.com/office/drawing/2014/chart" uri="{C3380CC4-5D6E-409C-BE32-E72D297353CC}">
              <c16:uniqueId val="{00000009-F70E-42B7-84D3-E31184CF5E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1671</c:v>
                </c:pt>
                <c:pt idx="5">
                  <c:v>1845</c:v>
                </c:pt>
                <c:pt idx="8">
                  <c:v>1551</c:v>
                </c:pt>
                <c:pt idx="11">
                  <c:v>1460</c:v>
                </c:pt>
                <c:pt idx="14">
                  <c:v>1468</c:v>
                </c:pt>
              </c:numCache>
            </c:numRef>
          </c:val>
          <c:extLst>
            <c:ext xmlns:c16="http://schemas.microsoft.com/office/drawing/2014/chart" uri="{C3380CC4-5D6E-409C-BE32-E72D297353CC}">
              <c16:uniqueId val="{00000000-8E2B-4C75-9A5D-349A4CDDAA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E2B-4C75-9A5D-349A4CDDAA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E2B-4C75-9A5D-349A4CDDAA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99</c:v>
                </c:pt>
                <c:pt idx="6">
                  <c:v>96</c:v>
                </c:pt>
                <c:pt idx="9">
                  <c:v>102</c:v>
                </c:pt>
                <c:pt idx="12">
                  <c:v>109</c:v>
                </c:pt>
              </c:numCache>
            </c:numRef>
          </c:val>
          <c:extLst>
            <c:ext xmlns:c16="http://schemas.microsoft.com/office/drawing/2014/chart" uri="{C3380CC4-5D6E-409C-BE32-E72D297353CC}">
              <c16:uniqueId val="{00000003-8E2B-4C75-9A5D-349A4CDDAA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551</c:v>
                </c:pt>
                <c:pt idx="3">
                  <c:v>549</c:v>
                </c:pt>
                <c:pt idx="6">
                  <c:v>531</c:v>
                </c:pt>
                <c:pt idx="9">
                  <c:v>525</c:v>
                </c:pt>
                <c:pt idx="12">
                  <c:v>510</c:v>
                </c:pt>
              </c:numCache>
            </c:numRef>
          </c:val>
          <c:extLst>
            <c:ext xmlns:c16="http://schemas.microsoft.com/office/drawing/2014/chart" uri="{C3380CC4-5D6E-409C-BE32-E72D297353CC}">
              <c16:uniqueId val="{00000004-8E2B-4C75-9A5D-349A4CDDAA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2B-4C75-9A5D-349A4CDDAA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E2B-4C75-9A5D-349A4CDDAA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1436</c:v>
                </c:pt>
                <c:pt idx="3">
                  <c:v>1561</c:v>
                </c:pt>
                <c:pt idx="6">
                  <c:v>1351</c:v>
                </c:pt>
                <c:pt idx="9">
                  <c:v>1298</c:v>
                </c:pt>
                <c:pt idx="12">
                  <c:v>1112</c:v>
                </c:pt>
              </c:numCache>
            </c:numRef>
          </c:val>
          <c:extLst>
            <c:ext xmlns:c16="http://schemas.microsoft.com/office/drawing/2014/chart" uri="{C3380CC4-5D6E-409C-BE32-E72D297353CC}">
              <c16:uniqueId val="{00000007-8E2B-4C75-9A5D-349A4CDDAA6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421</c:v>
                </c:pt>
                <c:pt idx="2">
                  <c:v>#N/A</c:v>
                </c:pt>
                <c:pt idx="3">
                  <c:v>#N/A</c:v>
                </c:pt>
                <c:pt idx="4">
                  <c:v>364</c:v>
                </c:pt>
                <c:pt idx="5">
                  <c:v>#N/A</c:v>
                </c:pt>
                <c:pt idx="6">
                  <c:v>#N/A</c:v>
                </c:pt>
                <c:pt idx="7">
                  <c:v>427</c:v>
                </c:pt>
                <c:pt idx="8">
                  <c:v>#N/A</c:v>
                </c:pt>
                <c:pt idx="9">
                  <c:v>#N/A</c:v>
                </c:pt>
                <c:pt idx="10">
                  <c:v>465</c:v>
                </c:pt>
                <c:pt idx="11">
                  <c:v>#N/A</c:v>
                </c:pt>
                <c:pt idx="12">
                  <c:v>#N/A</c:v>
                </c:pt>
                <c:pt idx="13">
                  <c:v>263</c:v>
                </c:pt>
                <c:pt idx="14">
                  <c:v>#N/A</c:v>
                </c:pt>
              </c:numCache>
            </c:numRef>
          </c:val>
          <c:smooth val="0"/>
          <c:extLst>
            <c:ext xmlns:c16="http://schemas.microsoft.com/office/drawing/2014/chart" uri="{C3380CC4-5D6E-409C-BE32-E72D297353CC}">
              <c16:uniqueId val="{00000008-8E2B-4C75-9A5D-349A4CDDAA6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14289</c:v>
                </c:pt>
                <c:pt idx="5">
                  <c:v>14210</c:v>
                </c:pt>
                <c:pt idx="8">
                  <c:v>14369</c:v>
                </c:pt>
                <c:pt idx="11">
                  <c:v>14587</c:v>
                </c:pt>
                <c:pt idx="14">
                  <c:v>15499</c:v>
                </c:pt>
              </c:numCache>
            </c:numRef>
          </c:val>
          <c:extLst>
            <c:ext xmlns:c16="http://schemas.microsoft.com/office/drawing/2014/chart" uri="{C3380CC4-5D6E-409C-BE32-E72D297353CC}">
              <c16:uniqueId val="{00000000-CE1C-4DEB-BE10-9CB10F9FB4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2656</c:v>
                </c:pt>
                <c:pt idx="5">
                  <c:v>2460</c:v>
                </c:pt>
                <c:pt idx="8">
                  <c:v>2452</c:v>
                </c:pt>
                <c:pt idx="11">
                  <c:v>2536</c:v>
                </c:pt>
                <c:pt idx="14">
                  <c:v>2378</c:v>
                </c:pt>
              </c:numCache>
            </c:numRef>
          </c:val>
          <c:extLst>
            <c:ext xmlns:c16="http://schemas.microsoft.com/office/drawing/2014/chart" uri="{C3380CC4-5D6E-409C-BE32-E72D297353CC}">
              <c16:uniqueId val="{00000001-CE1C-4DEB-BE10-9CB10F9FB4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4961</c:v>
                </c:pt>
                <c:pt idx="5">
                  <c:v>5458</c:v>
                </c:pt>
                <c:pt idx="8">
                  <c:v>5766</c:v>
                </c:pt>
                <c:pt idx="11">
                  <c:v>5784</c:v>
                </c:pt>
                <c:pt idx="14">
                  <c:v>6502</c:v>
                </c:pt>
              </c:numCache>
            </c:numRef>
          </c:val>
          <c:extLst>
            <c:ext xmlns:c16="http://schemas.microsoft.com/office/drawing/2014/chart" uri="{C3380CC4-5D6E-409C-BE32-E72D297353CC}">
              <c16:uniqueId val="{00000002-CE1C-4DEB-BE10-9CB10F9FB4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E1C-4DEB-BE10-9CB10F9FB4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E1C-4DEB-BE10-9CB10F9FB4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77</c:v>
                </c:pt>
                <c:pt idx="3">
                  <c:v>123</c:v>
                </c:pt>
                <c:pt idx="6">
                  <c:v>97</c:v>
                </c:pt>
                <c:pt idx="9">
                  <c:v>0</c:v>
                </c:pt>
                <c:pt idx="12">
                  <c:v>0</c:v>
                </c:pt>
              </c:numCache>
            </c:numRef>
          </c:val>
          <c:extLst>
            <c:ext xmlns:c16="http://schemas.microsoft.com/office/drawing/2014/chart" uri="{C3380CC4-5D6E-409C-BE32-E72D297353CC}">
              <c16:uniqueId val="{00000005-CE1C-4DEB-BE10-9CB10F9FB4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1132</c:v>
                </c:pt>
                <c:pt idx="3">
                  <c:v>1070</c:v>
                </c:pt>
                <c:pt idx="6">
                  <c:v>1104</c:v>
                </c:pt>
                <c:pt idx="9">
                  <c:v>1154</c:v>
                </c:pt>
                <c:pt idx="12">
                  <c:v>1167</c:v>
                </c:pt>
              </c:numCache>
            </c:numRef>
          </c:val>
          <c:extLst>
            <c:ext xmlns:c16="http://schemas.microsoft.com/office/drawing/2014/chart" uri="{C3380CC4-5D6E-409C-BE32-E72D297353CC}">
              <c16:uniqueId val="{00000006-CE1C-4DEB-BE10-9CB10F9FB4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757</c:v>
                </c:pt>
                <c:pt idx="3">
                  <c:v>709</c:v>
                </c:pt>
                <c:pt idx="6">
                  <c:v>784</c:v>
                </c:pt>
                <c:pt idx="9">
                  <c:v>864</c:v>
                </c:pt>
                <c:pt idx="12">
                  <c:v>787</c:v>
                </c:pt>
              </c:numCache>
            </c:numRef>
          </c:val>
          <c:extLst>
            <c:ext xmlns:c16="http://schemas.microsoft.com/office/drawing/2014/chart" uri="{C3380CC4-5D6E-409C-BE32-E72D297353CC}">
              <c16:uniqueId val="{00000007-CE1C-4DEB-BE10-9CB10F9FB4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6787</c:v>
                </c:pt>
                <c:pt idx="3">
                  <c:v>6332</c:v>
                </c:pt>
                <c:pt idx="6">
                  <c:v>5871</c:v>
                </c:pt>
                <c:pt idx="9">
                  <c:v>5300</c:v>
                </c:pt>
                <c:pt idx="12">
                  <c:v>4810</c:v>
                </c:pt>
              </c:numCache>
            </c:numRef>
          </c:val>
          <c:extLst>
            <c:ext xmlns:c16="http://schemas.microsoft.com/office/drawing/2014/chart" uri="{C3380CC4-5D6E-409C-BE32-E72D297353CC}">
              <c16:uniqueId val="{00000008-CE1C-4DEB-BE10-9CB10F9FB4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E1C-4DEB-BE10-9CB10F9FB4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12397</c:v>
                </c:pt>
                <c:pt idx="3">
                  <c:v>12248</c:v>
                </c:pt>
                <c:pt idx="6">
                  <c:v>12326</c:v>
                </c:pt>
                <c:pt idx="9">
                  <c:v>12614</c:v>
                </c:pt>
                <c:pt idx="12">
                  <c:v>14052</c:v>
                </c:pt>
              </c:numCache>
            </c:numRef>
          </c:val>
          <c:extLst>
            <c:ext xmlns:c16="http://schemas.microsoft.com/office/drawing/2014/chart" uri="{C3380CC4-5D6E-409C-BE32-E72D297353CC}">
              <c16:uniqueId val="{0000000A-CE1C-4DEB-BE10-9CB10F9FB4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E1C-4DEB-BE10-9CB10F9FB4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1277</c:v>
                </c:pt>
                <c:pt idx="1">
                  <c:v>1186</c:v>
                </c:pt>
                <c:pt idx="2">
                  <c:v>1425</c:v>
                </c:pt>
              </c:numCache>
            </c:numRef>
          </c:val>
          <c:extLst>
            <c:ext xmlns:c16="http://schemas.microsoft.com/office/drawing/2014/chart" uri="{C3380CC4-5D6E-409C-BE32-E72D297353CC}">
              <c16:uniqueId val="{00000000-0D69-4AC9-A008-90601C3D9AA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1033</c:v>
                </c:pt>
                <c:pt idx="1">
                  <c:v>1036</c:v>
                </c:pt>
                <c:pt idx="2">
                  <c:v>1279</c:v>
                </c:pt>
              </c:numCache>
            </c:numRef>
          </c:val>
          <c:extLst>
            <c:ext xmlns:c16="http://schemas.microsoft.com/office/drawing/2014/chart" uri="{C3380CC4-5D6E-409C-BE32-E72D297353CC}">
              <c16:uniqueId val="{00000001-0D69-4AC9-A008-90601C3D9AA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2470</c:v>
                </c:pt>
                <c:pt idx="1">
                  <c:v>2576</c:v>
                </c:pt>
                <c:pt idx="2">
                  <c:v>2824</c:v>
                </c:pt>
              </c:numCache>
            </c:numRef>
          </c:val>
          <c:extLst>
            <c:ext xmlns:c16="http://schemas.microsoft.com/office/drawing/2014/chart" uri="{C3380CC4-5D6E-409C-BE32-E72D297353CC}">
              <c16:uniqueId val="{00000002-0D69-4AC9-A008-90601C3D9AA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{AACF43BA-8252-49C1-9591-3866F070C208}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3D3-41A7-9D4E-FFEBFDCB2F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{7536BEA3-E8FC-4CE8-8E79-2C71A8E552CB}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3D3-41A7-9D4E-FFEBFDCB2F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{F48E84A0-F8ED-4E7C-B127-B0CE706A9AFC}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3D3-41A7-9D4E-FFEBFDCB2F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{5065140E-ECDE-412F-BCA3-AEEC5CA7682E}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3D3-41A7-9D4E-FFEBFDCB2F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{F4AD9240-E77E-497D-995D-681D9F87A4AD}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3D3-41A7-9D4E-FFEBFDCB2F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{BF32D9DA-9889-4055-B418-DA2676E3DB44}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3D3-41A7-9D4E-FFEBFDCB2F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{7C5B6395-2251-485D-90D8-594D75775DE9}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3D3-41A7-9D4E-FFEBFDCB2F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{27F9FA65-F340-43DE-97BD-B23E750BE220}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3D3-41A7-9D4E-FFEBFDCB2F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{E9B3A5B1-1E15-422E-8412-979285DF572B}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3D3-41A7-9D4E-FFEBFDCB2F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68.900000000000006</c:v>
                </c:pt>
                <c:pt idx="8">
                  <c:v>70</c:v>
                </c:pt>
                <c:pt idx="16">
                  <c:v>71</c:v>
                </c:pt>
                <c:pt idx="24">
                  <c:v>72.099999999999994</c:v>
                </c:pt>
                <c:pt idx="32">
                  <c:v>70.599999999999994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3D3-41A7-9D4E-FFEBFDCB2F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{7E0BD94D-589E-44D9-BACF-2255AB87AD0E}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3D3-41A7-9D4E-FFEBFDCB2F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{0018006E-74C4-4946-AC06-81E78434D923}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3D3-41A7-9D4E-FFEBFDCB2F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{9CC91842-9FF4-4A0D-8428-2E8E5D66D693}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3D3-41A7-9D4E-FFEBFDCB2F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{DED123AD-43B7-4300-87B2-DE9884E9C526}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3D3-41A7-9D4E-FFEBFDCB2F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{B0262F53-2A48-49F2-B502-CBCEFC55DC8F}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3D3-41A7-9D4E-FFEBFDCB2F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{C863AF19-F55C-4E17-9A13-8328314A8C72}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3D3-41A7-9D4E-FFEBFDCB2F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{7489CC45-C77B-42C1-88CD-DD9498F6991F}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3D3-41A7-9D4E-FFEBFDCB2F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{E37ED17D-EE3F-4766-9FBD-E80AC0DC32D3}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3D3-41A7-9D4E-FFEBFDCB2F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{B46EC4C5-689D-41DF-8B7C-319DCAECAEEC}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3D3-41A7-9D4E-FFEBFDCB2F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3D3-41A7-9D4E-FFEBFDCB2F49}"/>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{B6A71DD7-9DD3-4B2E-9DF8-73FE8B270FFA}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77-4CEF-B5F0-C586F30E51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{A3BBE857-9CD9-43E6-A3C1-C4A12AAB604B}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77-4CEF-B5F0-C586F30E51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{1F08E50B-55E6-4BC1-9F74-ECEF994D6D0C}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77-4CEF-B5F0-C586F30E51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{8D82C293-B19E-4663-A735-0915E81A7935}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77-4CEF-B5F0-C586F30E51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{B727AA7B-2BDB-4BE4-988E-0BBB0AD8F322}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77-4CEF-B5F0-C586F30E51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{EF8A5699-B412-4E02-ABB4-3C9D14A21B2C}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77-4CEF-B5F0-C586F30E51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{A073F9FC-9A0C-42B2-BA69-5777F7EF5A99}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77-4CEF-B5F0-C586F30E51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{C91A0878-C962-46DE-9F1B-F88B1DD98173}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77-4CEF-B5F0-C586F30E51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{4E586B0C-2ACD-4B22-9CB3-D88D851F258A}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77-4CEF-B5F0-C586F30E51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7.1</c:v>
                </c:pt>
                <c:pt idx="16">
                  <c:v>6.9</c:v>
                </c:pt>
                <c:pt idx="24">
                  <c:v>7.1</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77-4CEF-B5F0-C586F30E51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{1E8C6354-E35D-49F4-AF26-DB3919188470}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77-4CEF-B5F0-C586F30E51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{B0A129C5-BF8B-46A6-8FC3-AB572BFCD35E}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77-4CEF-B5F0-C586F30E51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{1DAA11F7-AD13-4FFB-95B4-D1A3D47CD240}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77-4CEF-B5F0-C586F30E51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{CB6DA778-0631-47EC-BCAB-08789C3207A5}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77-4CEF-B5F0-C586F30E51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{05B72F5A-982C-41DD-9EEA-8B3DFEB03EAD}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77-4CEF-B5F0-C586F30E517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{C11BA5B7-E865-463D-B0D5-77FE0D25CF25}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77-4CEF-B5F0-C586F30E51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{49CAA031-8036-4180-8BF3-6FB15DF94A49}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77-4CEF-B5F0-C586F30E517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{F8F69027-89A4-4983-8E0D-A8771C5B32A0}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77-4CEF-B5F0-C586F30E517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{7B624F21-FE9F-48EB-A12C-50171AB459A5}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77-4CEF-B5F0-C586F30E51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E77-4CEF-B5F0-C586F30E517F}"/>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こども子育て費の創設や公債費、包括算定経費の増により基準財政需要額は増加した。一方で法人税や法人事業税交付金の増などにより</a:t>
          </a:r>
          <a:r>
            <a:rPr kumimoji="1" lang="ja-JP" altLang="ja-JP" sz="1100">
              <a:solidFill>
                <a:sysClr val="windowText" lastClr="000000"/>
              </a:solidFill>
              <a:effectLst/>
              <a:latin typeface="+mn-lt"/>
              <a:ea typeface="+mn-ea"/>
              <a:cs typeface="+mn-cs"/>
            </a:rPr>
            <a:t>基準財政収入額</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増加し、</a:t>
          </a:r>
          <a:r>
            <a:rPr kumimoji="1" lang="ja-JP" altLang="en-US" sz="1100">
              <a:solidFill>
                <a:sysClr val="windowText" lastClr="000000"/>
              </a:solidFill>
              <a:effectLst/>
              <a:latin typeface="+mn-lt"/>
              <a:ea typeface="+mn-ea"/>
              <a:cs typeface="+mn-cs"/>
            </a:rPr>
            <a:t>単年度の財政力指数は</a:t>
          </a:r>
          <a:r>
            <a:rPr kumimoji="1" lang="en-US" altLang="ja-JP" sz="1100">
              <a:solidFill>
                <a:sysClr val="windowText" lastClr="000000"/>
              </a:solidFill>
              <a:effectLst/>
              <a:latin typeface="+mn-lt"/>
              <a:ea typeface="+mn-ea"/>
              <a:cs typeface="+mn-cs"/>
            </a:rPr>
            <a:t>0.006</a:t>
          </a:r>
          <a:r>
            <a:rPr kumimoji="1" lang="ja-JP" altLang="en-US" sz="1100">
              <a:solidFill>
                <a:sysClr val="windowText" lastClr="000000"/>
              </a:solidFill>
              <a:effectLst/>
              <a:latin typeface="+mn-lt"/>
              <a:ea typeface="+mn-ea"/>
              <a:cs typeface="+mn-cs"/>
            </a:rPr>
            <a:t>ポイント減、</a:t>
          </a:r>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か年平均では横ばいとなった</a:t>
          </a:r>
          <a:r>
            <a:rPr kumimoji="1" lang="ja-JP" altLang="ja-JP" sz="1100">
              <a:solidFill>
                <a:sysClr val="windowText" lastClr="000000"/>
              </a:solidFill>
              <a:effectLst/>
              <a:latin typeface="+mn-lt"/>
              <a:ea typeface="+mn-ea"/>
              <a:cs typeface="+mn-cs"/>
            </a:rPr>
            <a:t>。類似団体平均</a:t>
          </a:r>
          <a:r>
            <a:rPr kumimoji="1" lang="ja-JP" altLang="en-US" sz="1100">
              <a:solidFill>
                <a:sysClr val="windowText" lastClr="000000"/>
              </a:solidFill>
              <a:effectLst/>
              <a:latin typeface="+mn-lt"/>
              <a:ea typeface="+mn-ea"/>
              <a:cs typeface="+mn-cs"/>
            </a:rPr>
            <a:t>を</a:t>
          </a:r>
          <a:r>
            <a:rPr kumimoji="1" lang="ja-JP" altLang="ja-JP" sz="1100">
              <a:solidFill>
                <a:sysClr val="windowText" lastClr="000000"/>
              </a:solidFill>
              <a:effectLst/>
              <a:latin typeface="+mn-lt"/>
              <a:ea typeface="+mn-ea"/>
              <a:cs typeface="+mn-cs"/>
            </a:rPr>
            <a:t>下回っているため、今後も</a:t>
          </a:r>
          <a:r>
            <a:rPr kumimoji="1" lang="ja-JP" altLang="en-US" sz="1100">
              <a:solidFill>
                <a:sysClr val="windowText" lastClr="000000"/>
              </a:solidFill>
              <a:effectLst/>
              <a:latin typeface="+mn-lt"/>
              <a:ea typeface="+mn-ea"/>
              <a:cs typeface="+mn-cs"/>
            </a:rPr>
            <a:t>ふるさと納税をはじめとした自主財源の</a:t>
          </a:r>
          <a:r>
            <a:rPr kumimoji="1" lang="ja-JP" altLang="ja-JP" sz="1100">
              <a:solidFill>
                <a:sysClr val="windowText" lastClr="000000"/>
              </a:solidFill>
              <a:effectLst/>
              <a:latin typeface="+mn-lt"/>
              <a:ea typeface="+mn-ea"/>
              <a:cs typeface="+mn-cs"/>
            </a:rPr>
            <a:t>確保に努めていく。</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ysClr val="windowText" lastClr="000000"/>
              </a:solidFill>
              <a:effectLst/>
              <a:latin typeface="+mn-lt"/>
              <a:ea typeface="+mn-ea"/>
              <a:cs typeface="+mn-cs"/>
            </a:rPr>
            <a:t>令和</a:t>
          </a:r>
          <a:r>
            <a:rPr lang="en-US" altLang="ja-JP" sz="1100" b="0" i="0" baseline="0">
              <a:solidFill>
                <a:sysClr val="windowText" lastClr="000000"/>
              </a:solidFill>
              <a:effectLst/>
              <a:latin typeface="+mn-lt"/>
              <a:ea typeface="+mn-ea"/>
              <a:cs typeface="+mn-cs"/>
            </a:rPr>
            <a:t>6</a:t>
          </a:r>
          <a:r>
            <a:rPr lang="ja-JP" altLang="ja-JP" sz="1100" b="0" i="0" baseline="0">
              <a:solidFill>
                <a:sysClr val="windowText" lastClr="000000"/>
              </a:solidFill>
              <a:effectLst/>
              <a:latin typeface="+mn-lt"/>
              <a:ea typeface="+mn-ea"/>
              <a:cs typeface="+mn-cs"/>
            </a:rPr>
            <a:t>年度は、普通交付税</a:t>
          </a:r>
          <a:r>
            <a:rPr lang="ja-JP" altLang="en-US" sz="1100" b="0" i="0" baseline="0">
              <a:solidFill>
                <a:sysClr val="windowText" lastClr="000000"/>
              </a:solidFill>
              <a:effectLst/>
              <a:latin typeface="+mn-lt"/>
              <a:ea typeface="+mn-ea"/>
              <a:cs typeface="+mn-cs"/>
            </a:rPr>
            <a:t>や特例交付金といった</a:t>
          </a:r>
          <a:r>
            <a:rPr lang="ja-JP" altLang="ja-JP" sz="1100" b="0" i="0" baseline="0">
              <a:solidFill>
                <a:sysClr val="windowText" lastClr="000000"/>
              </a:solidFill>
              <a:effectLst/>
              <a:latin typeface="+mn-lt"/>
              <a:ea typeface="+mn-ea"/>
              <a:cs typeface="+mn-cs"/>
            </a:rPr>
            <a:t>経常一般財源の分母</a:t>
          </a:r>
          <a:r>
            <a:rPr lang="ja-JP" altLang="en-US" sz="1100" b="0" i="0" baseline="0">
              <a:solidFill>
                <a:sysClr val="windowText" lastClr="000000"/>
              </a:solidFill>
              <a:effectLst/>
              <a:latin typeface="+mn-lt"/>
              <a:ea typeface="+mn-ea"/>
              <a:cs typeface="+mn-cs"/>
            </a:rPr>
            <a:t>が増加したものの</a:t>
          </a:r>
          <a:r>
            <a:rPr lang="ja-JP" altLang="ja-JP" sz="1100" b="0" i="0" baseline="0">
              <a:solidFill>
                <a:sysClr val="windowText" lastClr="000000"/>
              </a:solidFill>
              <a:effectLst/>
              <a:latin typeface="+mn-lt"/>
              <a:ea typeface="+mn-ea"/>
              <a:cs typeface="+mn-cs"/>
            </a:rPr>
            <a:t>、</a:t>
          </a:r>
          <a:r>
            <a:rPr lang="ja-JP" altLang="en-US" sz="1100" b="0" i="0" baseline="0">
              <a:solidFill>
                <a:sysClr val="windowText" lastClr="000000"/>
              </a:solidFill>
              <a:effectLst/>
              <a:latin typeface="+mn-lt"/>
              <a:ea typeface="+mn-ea"/>
              <a:cs typeface="+mn-cs"/>
            </a:rPr>
            <a:t>物価高騰に伴う物件費の増や人件費の増</a:t>
          </a:r>
          <a:r>
            <a:rPr lang="ja-JP" altLang="ja-JP" sz="1100" b="0" i="0" baseline="0">
              <a:solidFill>
                <a:sysClr val="windowText" lastClr="000000"/>
              </a:solidFill>
              <a:effectLst/>
              <a:latin typeface="+mn-lt"/>
              <a:ea typeface="+mn-ea"/>
              <a:cs typeface="+mn-cs"/>
            </a:rPr>
            <a:t>により経常経費充当一財の分子</a:t>
          </a:r>
          <a:r>
            <a:rPr lang="ja-JP" altLang="en-US" sz="1100" b="0" i="0" baseline="0">
              <a:solidFill>
                <a:sysClr val="windowText" lastClr="000000"/>
              </a:solidFill>
              <a:effectLst/>
              <a:latin typeface="+mn-lt"/>
              <a:ea typeface="+mn-ea"/>
              <a:cs typeface="+mn-cs"/>
            </a:rPr>
            <a:t>も増加</a:t>
          </a:r>
          <a:r>
            <a:rPr lang="ja-JP" altLang="ja-JP" sz="1100" b="0" i="0" baseline="0">
              <a:solidFill>
                <a:sysClr val="windowText" lastClr="000000"/>
              </a:solidFill>
              <a:effectLst/>
              <a:latin typeface="+mn-lt"/>
              <a:ea typeface="+mn-ea"/>
              <a:cs typeface="+mn-cs"/>
            </a:rPr>
            <a:t>し</a:t>
          </a:r>
          <a:r>
            <a:rPr lang="ja-JP" altLang="en-US" sz="1100" b="0" i="0" baseline="0">
              <a:solidFill>
                <a:sysClr val="windowText" lastClr="000000"/>
              </a:solidFill>
              <a:effectLst/>
              <a:latin typeface="+mn-lt"/>
              <a:ea typeface="+mn-ea"/>
              <a:cs typeface="+mn-cs"/>
            </a:rPr>
            <a:t>、経常収支比率は</a:t>
          </a:r>
          <a:r>
            <a:rPr lang="en-US" altLang="ja-JP" sz="1100" b="0" i="0" baseline="0">
              <a:solidFill>
                <a:sysClr val="windowText" lastClr="000000"/>
              </a:solidFill>
              <a:effectLst/>
              <a:latin typeface="+mn-lt"/>
              <a:ea typeface="+mn-ea"/>
              <a:cs typeface="+mn-cs"/>
            </a:rPr>
            <a:t>1.2</a:t>
          </a:r>
          <a:r>
            <a:rPr lang="ja-JP" altLang="ja-JP" sz="1100" b="0" i="0" baseline="0">
              <a:solidFill>
                <a:sysClr val="windowText" lastClr="000000"/>
              </a:solidFill>
              <a:effectLst/>
              <a:latin typeface="+mn-lt"/>
              <a:ea typeface="+mn-ea"/>
              <a:cs typeface="+mn-cs"/>
            </a:rPr>
            <a:t>ポイント</a:t>
          </a:r>
          <a:r>
            <a:rPr lang="ja-JP" altLang="en-US" sz="1100" b="0" i="0" baseline="0">
              <a:solidFill>
                <a:sysClr val="windowText" lastClr="000000"/>
              </a:solidFill>
              <a:effectLst/>
              <a:latin typeface="+mn-lt"/>
              <a:ea typeface="+mn-ea"/>
              <a:cs typeface="+mn-cs"/>
            </a:rPr>
            <a:t>上昇した</a:t>
          </a:r>
          <a:r>
            <a:rPr lang="ja-JP" altLang="ja-JP"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r>
            <a:rPr lang="ja-JP" altLang="ja-JP" sz="1100" b="0" i="0" baseline="0">
              <a:solidFill>
                <a:sysClr val="windowText" lastClr="000000"/>
              </a:solidFill>
              <a:effectLst/>
              <a:latin typeface="+mn-lt"/>
              <a:ea typeface="+mn-ea"/>
              <a:cs typeface="+mn-cs"/>
            </a:rPr>
            <a:t>今後、</a:t>
          </a:r>
          <a:r>
            <a:rPr lang="ja-JP" altLang="en-US" sz="1100" b="0" i="0" baseline="0">
              <a:solidFill>
                <a:sysClr val="windowText" lastClr="000000"/>
              </a:solidFill>
              <a:effectLst/>
              <a:latin typeface="+mn-lt"/>
              <a:ea typeface="+mn-ea"/>
              <a:cs typeface="+mn-cs"/>
            </a:rPr>
            <a:t>施設</a:t>
          </a:r>
          <a:r>
            <a:rPr lang="ja-JP" altLang="ja-JP" sz="1100" b="0" i="0" baseline="0">
              <a:solidFill>
                <a:sysClr val="windowText" lastClr="000000"/>
              </a:solidFill>
              <a:effectLst/>
              <a:latin typeface="+mn-lt"/>
              <a:ea typeface="+mn-ea"/>
              <a:cs typeface="+mn-cs"/>
            </a:rPr>
            <a:t>の老朽化による需用費</a:t>
          </a:r>
          <a:r>
            <a:rPr lang="ja-JP" altLang="en-US" sz="1100" b="0" i="0" baseline="0">
              <a:solidFill>
                <a:sysClr val="windowText" lastClr="000000"/>
              </a:solidFill>
              <a:effectLst/>
              <a:latin typeface="+mn-lt"/>
              <a:ea typeface="+mn-ea"/>
              <a:cs typeface="+mn-cs"/>
            </a:rPr>
            <a:t>をはじめとした</a:t>
          </a:r>
          <a:r>
            <a:rPr lang="ja-JP" altLang="ja-JP" sz="1100" b="0" i="0" baseline="0">
              <a:solidFill>
                <a:sysClr val="windowText" lastClr="000000"/>
              </a:solidFill>
              <a:effectLst/>
              <a:latin typeface="+mn-lt"/>
              <a:ea typeface="+mn-ea"/>
              <a:cs typeface="+mn-cs"/>
            </a:rPr>
            <a:t>経常経費の増が見込まれることから、経常的な事業を精査し、事業の選択と集中により、財政健全化に引き続き努める必要がある。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157056</xdr:rowOff>
    </xdr:from>
    <xdr:to>
      <xdr:col>23</xdr:col>
      <xdr:colOff>133350</xdr:colOff>
      <xdr:row>63</xdr:row>
      <xdr:rowOff>82127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86956"/>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157056</xdr:rowOff>
    </xdr:from>
    <xdr:to>
      <xdr:col>19</xdr:col>
      <xdr:colOff>133350</xdr:colOff>
      <xdr:row>63</xdr:row>
      <xdr:rowOff>33867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8695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63077</xdr:rowOff>
    </xdr:from>
    <xdr:to>
      <xdr:col>15</xdr:col>
      <xdr:colOff>82550</xdr:colOff>
      <xdr:row>63</xdr:row>
      <xdr:rowOff>33867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21527"/>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63077</xdr:rowOff>
    </xdr:from>
    <xdr:to>
      <xdr:col>11</xdr:col>
      <xdr:colOff>31750</xdr:colOff>
      <xdr:row>64</xdr:row>
      <xdr:rowOff>55456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21527"/>
          <a:ext cx="889000" cy="50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31327</xdr:rowOff>
    </xdr:from>
    <xdr:to>
      <xdr:col>23</xdr:col>
      <xdr:colOff>184150</xdr:colOff>
      <xdr:row>63</xdr:row>
      <xdr:rowOff>132927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47854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106256</xdr:rowOff>
    </xdr:from>
    <xdr:to>
      <xdr:col>19</xdr:col>
      <xdr:colOff>184150</xdr:colOff>
      <xdr:row>63</xdr:row>
      <xdr:rowOff>36406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46583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0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154517</xdr:rowOff>
    </xdr:from>
    <xdr:to>
      <xdr:col>15</xdr:col>
      <xdr:colOff>133350</xdr:colOff>
      <xdr:row>63</xdr:row>
      <xdr:rowOff>84667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94844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12277</xdr:rowOff>
    </xdr:from>
    <xdr:to>
      <xdr:col>11</xdr:col>
      <xdr:colOff>82550</xdr:colOff>
      <xdr:row>61</xdr:row>
      <xdr:rowOff>113877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124054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[292,806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人件費については、</a:t>
          </a:r>
          <a:r>
            <a:rPr kumimoji="1" lang="ja-JP" altLang="en-US" sz="1100">
              <a:solidFill>
                <a:sysClr val="windowText" lastClr="000000"/>
              </a:solidFill>
              <a:effectLst/>
              <a:latin typeface="+mn-lt"/>
              <a:ea typeface="+mn-ea"/>
              <a:cs typeface="+mn-cs"/>
            </a:rPr>
            <a:t>会計年度任用職員の制度改正による報酬の増加や退職手当の発生により増加している。物件費については</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年能登半島地震</a:t>
          </a:r>
          <a:r>
            <a:rPr kumimoji="1" lang="ja-JP" altLang="en-US" sz="1100">
              <a:solidFill>
                <a:sysClr val="windowText" lastClr="000000"/>
              </a:solidFill>
              <a:effectLst/>
              <a:latin typeface="+mn-lt"/>
              <a:ea typeface="+mn-ea"/>
              <a:cs typeface="+mn-cs"/>
            </a:rPr>
            <a:t>に伴う公費解体事業の実施により</a:t>
          </a:r>
          <a:r>
            <a:rPr kumimoji="1" lang="ja-JP" altLang="ja-JP" sz="1100">
              <a:solidFill>
                <a:sysClr val="windowText" lastClr="000000"/>
              </a:solidFill>
              <a:effectLst/>
              <a:latin typeface="+mn-lt"/>
              <a:ea typeface="+mn-ea"/>
              <a:cs typeface="+mn-cs"/>
            </a:rPr>
            <a:t>著しく増加した。</a:t>
          </a:r>
          <a:endParaRPr lang="ja-JP" altLang="ja-JP" sz="1400">
            <a:solidFill>
              <a:sysClr val="windowText" lastClr="000000"/>
            </a:solidFill>
            <a:effectLst/>
          </a:endParaRPr>
        </a:p>
        <a:p>
          <a:r>
            <a:rPr kumimoji="1" lang="en-US" altLang="ja-JP" sz="1100">
              <a:solidFill>
                <a:sysClr val="windowText" lastClr="000000"/>
              </a:solidFill>
              <a:effectLst/>
              <a:latin typeface="+mn-lt"/>
              <a:ea typeface="+mn-ea"/>
              <a:cs typeface="+mn-cs"/>
            </a:rPr>
            <a:t>R5</a:t>
          </a:r>
          <a:r>
            <a:rPr kumimoji="1" lang="ja-JP" altLang="en-US" sz="1100">
              <a:solidFill>
                <a:sysClr val="windowText" lastClr="000000"/>
              </a:solidFill>
              <a:effectLst/>
              <a:latin typeface="+mn-lt"/>
              <a:ea typeface="+mn-ea"/>
              <a:cs typeface="+mn-cs"/>
            </a:rPr>
            <a:t>年度以前は類似団体平均を下回っていたが、能登半島地震の影響により類似団体平均を大きく上回ることとなり、この影響は次年度以降も継続する見込みである。</a:t>
          </a:r>
          <a:endParaRPr kumimoji="1" lang="en-US" altLang="ja-JP" sz="1100">
            <a:solidFill>
              <a:sysClr val="windowText" lastClr="000000"/>
            </a:solidFill>
            <a:effectLst/>
            <a:latin typeface="+mn-lt"/>
            <a:ea typeface="+mn-ea"/>
            <a:cs typeface="+mn-cs"/>
          </a:endParaRPr>
        </a:p>
        <a:p>
          <a:endParaRPr lang="ja-JP" altLang="ja-JP" sz="1400">
            <a:solidFill>
              <a:srgbClr val="FF0000"/>
            </a:solidFill>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18935</xdr:rowOff>
    </xdr:from>
    <xdr:to>
      <xdr:col>23</xdr:col>
      <xdr:colOff>133350</xdr:colOff>
      <xdr:row>86</xdr:row>
      <xdr:rowOff>66881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49285"/>
          <a:ext cx="838200" cy="56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114029</xdr:rowOff>
    </xdr:from>
    <xdr:to>
      <xdr:col>19</xdr:col>
      <xdr:colOff>133350</xdr:colOff>
      <xdr:row>83</xdr:row>
      <xdr:rowOff>18935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72929"/>
          <a:ext cx="889000" cy="7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53003</xdr:rowOff>
    </xdr:from>
    <xdr:to>
      <xdr:col>15</xdr:col>
      <xdr:colOff>82550</xdr:colOff>
      <xdr:row>82</xdr:row>
      <xdr:rowOff>114029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11903"/>
          <a:ext cx="889000" cy="6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18411</xdr:rowOff>
    </xdr:from>
    <xdr:to>
      <xdr:col>11</xdr:col>
      <xdr:colOff>31750</xdr:colOff>
      <xdr:row>82</xdr:row>
      <xdr:rowOff>53003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77311"/>
          <a:ext cx="889000" cy="3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16081</xdr:rowOff>
    </xdr:from>
    <xdr:to>
      <xdr:col>23</xdr:col>
      <xdr:colOff>184150</xdr:colOff>
      <xdr:row>86</xdr:row>
      <xdr:rowOff>117681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7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159608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3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139585</xdr:rowOff>
    </xdr:from>
    <xdr:to>
      <xdr:col>19</xdr:col>
      <xdr:colOff>184150</xdr:colOff>
      <xdr:row>83</xdr:row>
      <xdr:rowOff>69735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9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79912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67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63229</xdr:rowOff>
    </xdr:from>
    <xdr:to>
      <xdr:col>15</xdr:col>
      <xdr:colOff>133350</xdr:colOff>
      <xdr:row>82</xdr:row>
      <xdr:rowOff>164829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2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9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2203</xdr:rowOff>
    </xdr:from>
    <xdr:to>
      <xdr:col>11</xdr:col>
      <xdr:colOff>82550</xdr:colOff>
      <xdr:row>82</xdr:row>
      <xdr:rowOff>103803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6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113980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29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139061</xdr:rowOff>
    </xdr:from>
    <xdr:to>
      <xdr:col>7</xdr:col>
      <xdr:colOff>31750</xdr:colOff>
      <xdr:row>82</xdr:row>
      <xdr:rowOff>69211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2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79388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9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ラスパイレス指数は類似団体と比較して低い水準となっている。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今後も人事評価や人事院勧告に基づいた給与の適正化に努める。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80736</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39636"/>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80736</xdr:rowOff>
    </xdr:from>
    <xdr:to>
      <xdr:col>77</xdr:col>
      <xdr:colOff>44450</xdr:colOff>
      <xdr:row>82</xdr:row>
      <xdr:rowOff>149679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3963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82</xdr:row>
      <xdr:rowOff>149679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741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115207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362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29936</xdr:rowOff>
    </xdr:from>
    <xdr:to>
      <xdr:col>77</xdr:col>
      <xdr:colOff>95250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141713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5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「職員定員管理適正化計画」に基づき職員数の抑制を行っており、人口千人当たり職員数は類似団体と比較して低くなっている。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今後も事業の見直しや民間委託、市役所の機構改革やデジタル技術の活用などを進め、業務効率化をはかり、引き続き適正な職員数の維持に努める。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151795</xdr:rowOff>
    </xdr:from>
    <xdr:to>
      <xdr:col>81</xdr:col>
      <xdr:colOff>44450</xdr:colOff>
      <xdr:row>60</xdr:row>
      <xdr:rowOff>157541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38795"/>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127665</xdr:rowOff>
    </xdr:from>
    <xdr:to>
      <xdr:col>77</xdr:col>
      <xdr:colOff>44450</xdr:colOff>
      <xdr:row>60</xdr:row>
      <xdr:rowOff>151795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1466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111578</xdr:rowOff>
    </xdr:from>
    <xdr:to>
      <xdr:col>72</xdr:col>
      <xdr:colOff>203200</xdr:colOff>
      <xdr:row>60</xdr:row>
      <xdr:rowOff>127665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98578"/>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96641</xdr:rowOff>
    </xdr:from>
    <xdr:to>
      <xdr:col>68</xdr:col>
      <xdr:colOff>152400</xdr:colOff>
      <xdr:row>60</xdr:row>
      <xdr:rowOff>111578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83641"/>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9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123268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38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100995</xdr:rowOff>
    </xdr:from>
    <xdr:to>
      <xdr:col>77</xdr:col>
      <xdr:colOff>95250</xdr:colOff>
      <xdr:row>61</xdr:row>
      <xdr:rowOff>31145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8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41322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56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76865</xdr:rowOff>
    </xdr:from>
    <xdr:to>
      <xdr:col>73</xdr:col>
      <xdr:colOff>44450</xdr:colOff>
      <xdr:row>61</xdr:row>
      <xdr:rowOff>7015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6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17192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3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60778</xdr:rowOff>
    </xdr:from>
    <xdr:to>
      <xdr:col>68</xdr:col>
      <xdr:colOff>203200</xdr:colOff>
      <xdr:row>60</xdr:row>
      <xdr:rowOff>162378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1105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1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45841</xdr:rowOff>
    </xdr:from>
    <xdr:to>
      <xdr:col>64</xdr:col>
      <xdr:colOff>152400</xdr:colOff>
      <xdr:row>60</xdr:row>
      <xdr:rowOff>147441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157618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実質公債費比率は、平成</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年度から交付税措置率の高い過疎対策事業債を発行していることや繰上償還を毎年行っていることで減少傾向にあ</a:t>
          </a:r>
          <a:r>
            <a:rPr kumimoji="1" lang="ja-JP" altLang="en-US" sz="1100">
              <a:solidFill>
                <a:sysClr val="windowText" lastClr="000000"/>
              </a:solidFill>
              <a:effectLst/>
              <a:latin typeface="+mn-lt"/>
              <a:ea typeface="+mn-ea"/>
              <a:cs typeface="+mn-cs"/>
            </a:rPr>
            <a:t>る。</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H15</a:t>
          </a:r>
          <a:r>
            <a:rPr kumimoji="1" lang="ja-JP" altLang="en-US" sz="1100">
              <a:solidFill>
                <a:sysClr val="windowText" lastClr="000000"/>
              </a:solidFill>
              <a:effectLst/>
              <a:latin typeface="+mn-lt"/>
              <a:ea typeface="+mn-ea"/>
              <a:cs typeface="+mn-cs"/>
            </a:rPr>
            <a:t>臨時財政対策債や</a:t>
          </a:r>
          <a:r>
            <a:rPr kumimoji="1" lang="en-US" altLang="ja-JP" sz="1100">
              <a:solidFill>
                <a:sysClr val="windowText" lastClr="000000"/>
              </a:solidFill>
              <a:effectLst/>
              <a:latin typeface="+mn-lt"/>
              <a:ea typeface="+mn-ea"/>
              <a:cs typeface="+mn-cs"/>
            </a:rPr>
            <a:t>H25</a:t>
          </a:r>
          <a:r>
            <a:rPr kumimoji="1" lang="ja-JP" altLang="en-US" sz="1100">
              <a:solidFill>
                <a:sysClr val="windowText" lastClr="000000"/>
              </a:solidFill>
              <a:effectLst/>
              <a:latin typeface="+mn-lt"/>
              <a:ea typeface="+mn-ea"/>
              <a:cs typeface="+mn-cs"/>
            </a:rPr>
            <a:t>緊急防災・減債事業債（羽咋中学校建設）などの償還終了により、普通会計の元利償還一財が減少したことが比率改善の要因であるが、</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羽咋駅周辺整備事業</a:t>
          </a:r>
          <a:r>
            <a:rPr kumimoji="1" lang="ja-JP" altLang="en-US" sz="1100">
              <a:solidFill>
                <a:sysClr val="windowText" lastClr="000000"/>
              </a:solidFill>
              <a:effectLst/>
              <a:latin typeface="+mn-lt"/>
              <a:ea typeface="+mn-ea"/>
              <a:cs typeface="+mn-cs"/>
            </a:rPr>
            <a:t>の本格償還開始や</a:t>
          </a:r>
          <a:r>
            <a:rPr kumimoji="1" lang="ja-JP" altLang="ja-JP" sz="1100">
              <a:solidFill>
                <a:sysClr val="windowText" lastClr="000000"/>
              </a:solidFill>
              <a:effectLst/>
              <a:latin typeface="+mn-lt"/>
              <a:ea typeface="+mn-ea"/>
              <a:cs typeface="+mn-cs"/>
            </a:rPr>
            <a:t>公共施設の大規模改修、能登半島地震災害復旧のため公債費は上昇する見込であ</a:t>
          </a:r>
          <a:r>
            <a:rPr kumimoji="1" lang="ja-JP" altLang="en-US" sz="1100">
              <a:solidFill>
                <a:sysClr val="windowText" lastClr="000000"/>
              </a:solidFill>
              <a:effectLst/>
              <a:latin typeface="+mn-lt"/>
              <a:ea typeface="+mn-ea"/>
              <a:cs typeface="+mn-cs"/>
            </a:rPr>
            <a:t>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特に能登半島地震関係の地方債については、計画的・積極的に</a:t>
          </a:r>
          <a:r>
            <a:rPr kumimoji="1" lang="ja-JP" altLang="ja-JP" sz="1100">
              <a:solidFill>
                <a:sysClr val="windowText" lastClr="000000"/>
              </a:solidFill>
              <a:effectLst/>
              <a:latin typeface="+mn-lt"/>
              <a:ea typeface="+mn-ea"/>
              <a:cs typeface="+mn-cs"/>
            </a:rPr>
            <a:t>繰上償還を行い</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公債費負担</a:t>
          </a:r>
          <a:r>
            <a:rPr kumimoji="1" lang="ja-JP" altLang="en-US" sz="1100">
              <a:solidFill>
                <a:sysClr val="windowText" lastClr="000000"/>
              </a:solidFill>
              <a:effectLst/>
              <a:latin typeface="+mn-lt"/>
              <a:ea typeface="+mn-ea"/>
              <a:cs typeface="+mn-cs"/>
            </a:rPr>
            <a:t>をコントロールす</a:t>
          </a:r>
          <a:r>
            <a:rPr kumimoji="1" lang="ja-JP" altLang="ja-JP" sz="1100">
              <a:solidFill>
                <a:sysClr val="windowText" lastClr="000000"/>
              </a:solidFill>
              <a:effectLst/>
              <a:latin typeface="+mn-lt"/>
              <a:ea typeface="+mn-ea"/>
              <a:cs typeface="+mn-cs"/>
            </a:rPr>
            <a:t>る必要がある。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39</xdr:row>
      <xdr:rowOff>43745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63267"/>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16933</xdr:rowOff>
    </xdr:from>
    <xdr:to>
      <xdr:col>77</xdr:col>
      <xdr:colOff>44450</xdr:colOff>
      <xdr:row>39</xdr:row>
      <xdr:rowOff>43745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034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43745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034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43745</xdr:rowOff>
    </xdr:from>
    <xdr:to>
      <xdr:col>68</xdr:col>
      <xdr:colOff>152400</xdr:colOff>
      <xdr:row>40</xdr:row>
      <xdr:rowOff>46567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30295"/>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164395</xdr:rowOff>
    </xdr:from>
    <xdr:to>
      <xdr:col>68</xdr:col>
      <xdr:colOff>203200</xdr:colOff>
      <xdr:row>39</xdr:row>
      <xdr:rowOff>94545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104722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将来負担比率について令和</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年度以降</a:t>
          </a:r>
          <a:r>
            <a:rPr kumimoji="1" lang="en-US" altLang="ja-JP" sz="1100">
              <a:solidFill>
                <a:sysClr val="windowText" lastClr="000000"/>
              </a:solidFill>
              <a:effectLst/>
              <a:latin typeface="+mn-lt"/>
              <a:ea typeface="+mn-ea"/>
              <a:cs typeface="+mn-cs"/>
            </a:rPr>
            <a:t>0</a:t>
          </a:r>
          <a:r>
            <a:rPr kumimoji="1" lang="ja-JP" altLang="en-US" sz="1100">
              <a:solidFill>
                <a:sysClr val="windowText" lastClr="000000"/>
              </a:solidFill>
              <a:effectLst/>
              <a:latin typeface="+mn-lt"/>
              <a:ea typeface="+mn-ea"/>
              <a:cs typeface="+mn-cs"/>
            </a:rPr>
            <a:t>以下となっている。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地方債残高は増加しているものの、過疎対策事業債や</a:t>
          </a:r>
          <a:r>
            <a:rPr kumimoji="1" lang="ja-JP" altLang="ja-JP" sz="1100">
              <a:solidFill>
                <a:sysClr val="windowText" lastClr="000000"/>
              </a:solidFill>
              <a:effectLst/>
              <a:latin typeface="+mn-lt"/>
              <a:ea typeface="+mn-ea"/>
              <a:cs typeface="+mn-cs"/>
            </a:rPr>
            <a:t>震災関係の交付税措置率の高い高額借入も増加し、</a:t>
          </a:r>
          <a:r>
            <a:rPr kumimoji="1" lang="ja-JP" altLang="en-US" sz="1100">
              <a:solidFill>
                <a:sysClr val="windowText" lastClr="000000"/>
              </a:solidFill>
              <a:effectLst/>
              <a:latin typeface="+mn-lt"/>
              <a:ea typeface="+mn-ea"/>
              <a:cs typeface="+mn-cs"/>
            </a:rPr>
            <a:t>交付税措置率の高いものに順次置き換わっている。また、基金残高も増加していることも将来負担比率減少の要因となっている。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「職員定員管理適正化計画」に基づき職員数の削減を行うことで人件費は類似団体平均と比較して低くなっている。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今後も事業の見直しや民間委託、デジタル技術の活用などによる業務効率化を進め、引き続き適正な職員数に努める。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81280</xdr:rowOff>
    </xdr:from>
    <xdr:to>
      <xdr:col>24</xdr:col>
      <xdr:colOff>25400</xdr:colOff>
      <xdr:row>35</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1058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81280</xdr:rowOff>
    </xdr:from>
    <xdr:to>
      <xdr:col>19</xdr:col>
      <xdr:colOff>187325</xdr:colOff>
      <xdr:row>34</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10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96520</xdr:rowOff>
    </xdr:from>
    <xdr:to>
      <xdr:col>15</xdr:col>
      <xdr:colOff>98425</xdr:colOff>
      <xdr:row>34</xdr:row>
      <xdr:rowOff>96520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25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96520</xdr:rowOff>
    </xdr:from>
    <xdr:to>
      <xdr:col>11</xdr:col>
      <xdr:colOff>9525</xdr:colOff>
      <xdr:row>34</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25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26670</xdr:rowOff>
    </xdr:from>
    <xdr:to>
      <xdr:col>24</xdr:col>
      <xdr:colOff>76200</xdr:colOff>
      <xdr:row>35</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30480</xdr:rowOff>
    </xdr:from>
    <xdr:to>
      <xdr:col>20</xdr:col>
      <xdr:colOff>38100</xdr:colOff>
      <xdr:row>34</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142257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45720</xdr:rowOff>
    </xdr:from>
    <xdr:to>
      <xdr:col>15</xdr:col>
      <xdr:colOff>149225</xdr:colOff>
      <xdr:row>34</xdr:row>
      <xdr:rowOff>147320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157497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45720</xdr:rowOff>
    </xdr:from>
    <xdr:to>
      <xdr:col>11</xdr:col>
      <xdr:colOff>60325</xdr:colOff>
      <xdr:row>34</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157497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99060</xdr:rowOff>
    </xdr:from>
    <xdr:to>
      <xdr:col>6</xdr:col>
      <xdr:colOff>171450</xdr:colOff>
      <xdr:row>35</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39387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lt"/>
              <a:ea typeface="+mn-ea"/>
              <a:cs typeface="+mn-cs"/>
            </a:rPr>
            <a:t>R6</a:t>
          </a:r>
          <a:r>
            <a:rPr kumimoji="1" lang="ja-JP" altLang="en-US" sz="1100">
              <a:solidFill>
                <a:sysClr val="windowText" lastClr="000000"/>
              </a:solidFill>
              <a:effectLst/>
              <a:latin typeface="+mn-lt"/>
              <a:ea typeface="+mn-ea"/>
              <a:cs typeface="+mn-cs"/>
            </a:rPr>
            <a:t>年度は地域公共交通事業の再編により新たなデマンド交通を導入したことにより委託費が増加。そのほか、学校給食無償化や予防接種事業、公園施設の管理費などで物件費が増大している。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今後は行政事務のデジタル化の推進に伴うシステム導入などにより委託料がさらに増加することが予想されるため、公共施設の見直し等で、維持管理費用の削減に努める。</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a:p>
          <a:endParaRPr lang="ja-JP" altLang="ja-JP" sz="1400">
            <a:solidFill>
              <a:srgbClr val="FF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17</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0162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0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15</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2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100330</xdr:rowOff>
    </xdr:from>
    <xdr:to>
      <xdr:col>69</xdr:col>
      <xdr:colOff>92075</xdr:colOff>
      <xdr:row>15</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2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5097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49530</xdr:rowOff>
    </xdr:from>
    <xdr:to>
      <xdr:col>69</xdr:col>
      <xdr:colOff>142875</xdr:colOff>
      <xdr:row>15</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161307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年度は、保育所</a:t>
          </a:r>
          <a:r>
            <a:rPr kumimoji="1" lang="ja-JP" altLang="en-US" sz="1100">
              <a:solidFill>
                <a:sysClr val="windowText" lastClr="000000"/>
              </a:solidFill>
              <a:effectLst/>
              <a:latin typeface="+mn-lt"/>
              <a:ea typeface="+mn-ea"/>
              <a:cs typeface="+mn-cs"/>
            </a:rPr>
            <a:t>１か所が減少したこと</a:t>
          </a:r>
          <a:r>
            <a:rPr kumimoji="1" lang="ja-JP" altLang="ja-JP" sz="1100">
              <a:solidFill>
                <a:sysClr val="windowText" lastClr="000000"/>
              </a:solidFill>
              <a:effectLst/>
              <a:latin typeface="+mn-lt"/>
              <a:ea typeface="+mn-ea"/>
              <a:cs typeface="+mn-cs"/>
            </a:rPr>
            <a:t>より</a:t>
          </a:r>
          <a:r>
            <a:rPr kumimoji="1" lang="ja-JP" altLang="en-US" sz="1100">
              <a:solidFill>
                <a:sysClr val="windowText" lastClr="000000"/>
              </a:solidFill>
              <a:effectLst/>
              <a:latin typeface="+mn-lt"/>
              <a:ea typeface="+mn-ea"/>
              <a:cs typeface="+mn-cs"/>
            </a:rPr>
            <a:t>扶助費の経常収支比率は減少し</a:t>
          </a:r>
          <a:r>
            <a:rPr kumimoji="1" lang="ja-JP" altLang="ja-JP" sz="1100">
              <a:solidFill>
                <a:sysClr val="windowText" lastClr="000000"/>
              </a:solidFill>
              <a:effectLst/>
              <a:latin typeface="+mn-lt"/>
              <a:ea typeface="+mn-ea"/>
              <a:cs typeface="+mn-cs"/>
            </a:rPr>
            <a:t>た。今後</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高齢化に伴う医療費の増加等が見込まれることから、介護予防の強化により、歳出の抑制に努める。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118835</xdr:rowOff>
    </xdr:from>
    <xdr:to>
      <xdr:col>24</xdr:col>
      <xdr:colOff>25400</xdr:colOff>
      <xdr:row>58</xdr:row>
      <xdr:rowOff>94343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91485"/>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61685</xdr:rowOff>
    </xdr:from>
    <xdr:to>
      <xdr:col>19</xdr:col>
      <xdr:colOff>187325</xdr:colOff>
      <xdr:row>58</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61685</xdr:rowOff>
    </xdr:from>
    <xdr:to>
      <xdr:col>15</xdr:col>
      <xdr:colOff>98425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100057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68035</xdr:rowOff>
    </xdr:from>
    <xdr:to>
      <xdr:col>24</xdr:col>
      <xdr:colOff>76200</xdr:colOff>
      <xdr:row>57</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その他の内容は他会計への繰出金で、類似団体と比較して僅かに低い水準となっているが、今後は、高齢化に伴い介護保険や後期高齢者医療の特別会計への繰出金の増加が予測され、その割合は増加する見込みである。今後も事業の適正化を図り経費の削減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27940</xdr:rowOff>
    </xdr:from>
    <xdr:to>
      <xdr:col>82</xdr:col>
      <xdr:colOff>107950</xdr:colOff>
      <xdr:row>56</xdr:row>
      <xdr:rowOff>73660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291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73660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59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56</xdr:row>
      <xdr:rowOff>58420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22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92710</xdr:rowOff>
    </xdr:from>
    <xdr:to>
      <xdr:col>69</xdr:col>
      <xdr:colOff>92075</xdr:colOff>
      <xdr:row>56</xdr:row>
      <xdr:rowOff>58420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2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165117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22860</xdr:rowOff>
    </xdr:from>
    <xdr:to>
      <xdr:col>78</xdr:col>
      <xdr:colOff>120650</xdr:colOff>
      <xdr:row>56</xdr:row>
      <xdr:rowOff>124460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年度はごみ処理等にかかる広域圏事務組合衛生費分担金</a:t>
          </a:r>
          <a:r>
            <a:rPr kumimoji="1" lang="ja-JP" altLang="en-US" sz="1100">
              <a:solidFill>
                <a:sysClr val="windowText" lastClr="000000"/>
              </a:solidFill>
              <a:effectLst/>
              <a:latin typeface="+mn-lt"/>
              <a:ea typeface="+mn-ea"/>
              <a:cs typeface="+mn-cs"/>
            </a:rPr>
            <a:t>や下水道事業負担金の経常経費が増加したものの、</a:t>
          </a:r>
          <a:r>
            <a:rPr kumimoji="1" lang="ja-JP" altLang="ja-JP" sz="1100">
              <a:solidFill>
                <a:sysClr val="windowText" lastClr="000000"/>
              </a:solidFill>
              <a:effectLst/>
              <a:latin typeface="+mn-lt"/>
              <a:ea typeface="+mn-ea"/>
              <a:cs typeface="+mn-cs"/>
            </a:rPr>
            <a:t>公立羽咋病院事業負担金の</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により</a:t>
          </a:r>
          <a:r>
            <a:rPr kumimoji="1" lang="ja-JP" altLang="en-US" sz="1100">
              <a:solidFill>
                <a:sysClr val="windowText" lastClr="000000"/>
              </a:solidFill>
              <a:effectLst/>
              <a:latin typeface="+mn-lt"/>
              <a:ea typeface="+mn-ea"/>
              <a:cs typeface="+mn-cs"/>
            </a:rPr>
            <a:t>全体としては微増となった。</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今後ごみ処理施設建設や火葬場整備など、大型事業が予定されているため、分担金が増大する見込み。引き続き、一部事務組合の運営に注視し、適正な運営を求めていく。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113284</xdr:rowOff>
    </xdr:from>
    <xdr:to>
      <xdr:col>82</xdr:col>
      <xdr:colOff>107950</xdr:colOff>
      <xdr:row>38</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6283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113284</xdr:rowOff>
    </xdr:from>
    <xdr:to>
      <xdr:col>78</xdr:col>
      <xdr:colOff>69850</xdr:colOff>
      <xdr:row>39</xdr:row>
      <xdr:rowOff>1270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6283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90424</xdr:rowOff>
    </xdr:from>
    <xdr:to>
      <xdr:col>73</xdr:col>
      <xdr:colOff>180975</xdr:colOff>
      <xdr:row>39</xdr:row>
      <xdr:rowOff>1270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6055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38</xdr:row>
      <xdr:rowOff>154432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055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62484</xdr:rowOff>
    </xdr:from>
    <xdr:to>
      <xdr:col>78</xdr:col>
      <xdr:colOff>120650</xdr:colOff>
      <xdr:row>38</xdr:row>
      <xdr:rowOff>164084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148861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6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年度は、平成</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年度臨時財政対策債や平成</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年度の</a:t>
          </a:r>
          <a:r>
            <a:rPr kumimoji="1" lang="ja-JP" altLang="en-US" sz="1100">
              <a:solidFill>
                <a:sysClr val="windowText" lastClr="000000"/>
              </a:solidFill>
              <a:effectLst/>
              <a:latin typeface="+mn-lt"/>
              <a:ea typeface="+mn-ea"/>
              <a:cs typeface="+mn-cs"/>
            </a:rPr>
            <a:t>緊急防災・減災事業債</a:t>
          </a:r>
          <a:r>
            <a:rPr kumimoji="1" lang="ja-JP" altLang="ja-JP" sz="1100">
              <a:solidFill>
                <a:sysClr val="windowText" lastClr="000000"/>
              </a:solidFill>
              <a:effectLst/>
              <a:latin typeface="+mn-lt"/>
              <a:ea typeface="+mn-ea"/>
              <a:cs typeface="+mn-cs"/>
            </a:rPr>
            <a:t>の償還終了により、経常公債費の金額としては令和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年度は前年度比</a:t>
          </a:r>
          <a:r>
            <a:rPr kumimoji="1" lang="en-US" altLang="ja-JP" sz="1100">
              <a:solidFill>
                <a:sysClr val="windowText" lastClr="000000"/>
              </a:solidFill>
              <a:effectLst/>
              <a:latin typeface="+mn-lt"/>
              <a:ea typeface="+mn-ea"/>
              <a:cs typeface="+mn-cs"/>
            </a:rPr>
            <a:t>1.3</a:t>
          </a:r>
          <a:r>
            <a:rPr kumimoji="1" lang="ja-JP" altLang="en-US" sz="1100">
              <a:solidFill>
                <a:sysClr val="windowText" lastClr="000000"/>
              </a:solidFill>
              <a:effectLst/>
              <a:latin typeface="+mn-lt"/>
              <a:ea typeface="+mn-ea"/>
              <a:cs typeface="+mn-cs"/>
            </a:rPr>
            <a:t>億</a:t>
          </a:r>
          <a:r>
            <a:rPr kumimoji="1" lang="ja-JP" altLang="ja-JP"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％）の減となっている。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今後は</a:t>
          </a:r>
          <a:r>
            <a:rPr kumimoji="1" lang="ja-JP" altLang="en-US" sz="1100">
              <a:solidFill>
                <a:sysClr val="windowText" lastClr="000000"/>
              </a:solidFill>
              <a:effectLst/>
              <a:latin typeface="+mn-lt"/>
              <a:ea typeface="+mn-ea"/>
              <a:cs typeface="+mn-cs"/>
            </a:rPr>
            <a:t>特に</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能登半島地震関係の地方債については、計画的・積極的に繰上償還を行い、公債費負担をコントロールする必要がある。</a:t>
          </a:r>
        </a:p>
        <a:p>
          <a:endParaRPr lang="ja-JP" altLang="ja-JP" sz="1400">
            <a:solidFill>
              <a:srgbClr val="FF0000"/>
            </a:solidFill>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78</xdr:row>
      <xdr:rowOff>20320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2578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20320</xdr:rowOff>
    </xdr:from>
    <xdr:to>
      <xdr:col>19</xdr:col>
      <xdr:colOff>187325</xdr:colOff>
      <xdr:row>78</xdr:row>
      <xdr:rowOff>66039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93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78</xdr:row>
      <xdr:rowOff>66039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553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79</xdr:row>
      <xdr:rowOff>16511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55320"/>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161307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140970</xdr:rowOff>
    </xdr:from>
    <xdr:to>
      <xdr:col>20</xdr:col>
      <xdr:colOff>38100</xdr:colOff>
      <xdr:row>78</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81297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11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15239</xdr:rowOff>
    </xdr:from>
    <xdr:to>
      <xdr:col>15</xdr:col>
      <xdr:colOff>149225</xdr:colOff>
      <xdr:row>78</xdr:row>
      <xdr:rowOff>116839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101616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43197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52088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維持補修費・扶助費において減額があったものの、人件費・</a:t>
          </a:r>
          <a:r>
            <a:rPr kumimoji="1" lang="ja-JP" altLang="ja-JP" sz="1100">
              <a:solidFill>
                <a:sysClr val="windowText" lastClr="000000"/>
              </a:solidFill>
              <a:effectLst/>
              <a:latin typeface="+mn-lt"/>
              <a:ea typeface="+mn-ea"/>
              <a:cs typeface="+mn-cs"/>
            </a:rPr>
            <a:t>物件費・</a:t>
          </a:r>
          <a:r>
            <a:rPr kumimoji="1" lang="ja-JP" altLang="en-US" sz="1100">
              <a:solidFill>
                <a:sysClr val="windowText" lastClr="000000"/>
              </a:solidFill>
              <a:effectLst/>
              <a:latin typeface="+mn-lt"/>
              <a:ea typeface="+mn-ea"/>
              <a:cs typeface="+mn-cs"/>
            </a:rPr>
            <a:t>補助費が</a:t>
          </a:r>
          <a:r>
            <a:rPr kumimoji="1" lang="ja-JP" altLang="ja-JP" sz="1100">
              <a:solidFill>
                <a:sysClr val="windowText" lastClr="000000"/>
              </a:solidFill>
              <a:effectLst/>
              <a:latin typeface="+mn-lt"/>
              <a:ea typeface="+mn-ea"/>
              <a:cs typeface="+mn-cs"/>
            </a:rPr>
            <a:t>増加したことにより、経常収支比率に占める公債費以外の割合は前年度</a:t>
          </a:r>
          <a:r>
            <a:rPr kumimoji="1" lang="ja-JP" altLang="en-US" sz="1100">
              <a:solidFill>
                <a:sysClr val="windowText" lastClr="000000"/>
              </a:solidFill>
              <a:effectLst/>
              <a:latin typeface="+mn-lt"/>
              <a:ea typeface="+mn-ea"/>
              <a:cs typeface="+mn-cs"/>
            </a:rPr>
            <a:t>より増加</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経常経費に占める</a:t>
          </a:r>
          <a:r>
            <a:rPr kumimoji="1" lang="ja-JP" altLang="en-US" sz="1100">
              <a:solidFill>
                <a:sysClr val="windowText" lastClr="000000"/>
              </a:solidFill>
              <a:effectLst/>
              <a:latin typeface="+mn-lt"/>
              <a:ea typeface="+mn-ea"/>
              <a:cs typeface="+mn-cs"/>
            </a:rPr>
            <a:t>人件費や</a:t>
          </a:r>
          <a:r>
            <a:rPr kumimoji="1" lang="ja-JP" altLang="ja-JP" sz="1100">
              <a:solidFill>
                <a:sysClr val="windowText" lastClr="000000"/>
              </a:solidFill>
              <a:effectLst/>
              <a:latin typeface="+mn-lt"/>
              <a:ea typeface="+mn-ea"/>
              <a:cs typeface="+mn-cs"/>
            </a:rPr>
            <a:t>一部事務組合等への繰出等が大きいことから、</a:t>
          </a:r>
          <a:r>
            <a:rPr kumimoji="1" lang="ja-JP" altLang="en-US" sz="1100">
              <a:solidFill>
                <a:sysClr val="windowText" lastClr="000000"/>
              </a:solidFill>
              <a:effectLst/>
              <a:latin typeface="+mn-lt"/>
              <a:ea typeface="+mn-ea"/>
              <a:cs typeface="+mn-cs"/>
            </a:rPr>
            <a:t>市も一部事務組合も</a:t>
          </a:r>
          <a:r>
            <a:rPr kumimoji="1" lang="ja-JP" altLang="ja-JP" sz="1100">
              <a:solidFill>
                <a:sysClr val="windowText" lastClr="000000"/>
              </a:solidFill>
              <a:effectLst/>
              <a:latin typeface="+mn-lt"/>
              <a:ea typeface="+mn-ea"/>
              <a:cs typeface="+mn-cs"/>
            </a:rPr>
            <a:t>効率のよい財政運営</a:t>
          </a:r>
          <a:r>
            <a:rPr kumimoji="1" lang="ja-JP" altLang="en-US" sz="1100">
              <a:solidFill>
                <a:sysClr val="windowText" lastClr="000000"/>
              </a:solidFill>
              <a:effectLst/>
              <a:latin typeface="+mn-lt"/>
              <a:ea typeface="+mn-ea"/>
              <a:cs typeface="+mn-cs"/>
            </a:rPr>
            <a:t>が求められる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77</xdr:row>
      <xdr:rowOff>17599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97180"/>
          <a:ext cx="8382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138430</xdr:rowOff>
    </xdr:from>
    <xdr:to>
      <xdr:col>78</xdr:col>
      <xdr:colOff>69850</xdr:colOff>
      <xdr:row>75</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97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138430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143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76</xdr:row>
      <xdr:rowOff>19231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14300"/>
          <a:ext cx="8890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138249</xdr:rowOff>
    </xdr:from>
    <xdr:to>
      <xdr:col>82</xdr:col>
      <xdr:colOff>158750</xdr:colOff>
      <xdr:row>77</xdr:row>
      <xdr:rowOff>68399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110326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40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87630</xdr:rowOff>
    </xdr:from>
    <xdr:to>
      <xdr:col>74</xdr:col>
      <xdr:colOff>31750</xdr:colOff>
      <xdr:row>76</xdr:row>
      <xdr:rowOff>17780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123698</xdr:rowOff>
    </xdr:from>
    <xdr:to>
      <xdr:col>29</xdr:col>
      <xdr:colOff>127000</xdr:colOff>
      <xdr:row>18</xdr:row>
      <xdr:rowOff>37109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5973"/>
          <a:ext cx="647700" cy="84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37109</xdr:rowOff>
    </xdr:from>
    <xdr:to>
      <xdr:col>26</xdr:col>
      <xdr:colOff>50800</xdr:colOff>
      <xdr:row>18</xdr:row>
      <xdr:rowOff>111176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0834"/>
          <a:ext cx="698500" cy="74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111176</xdr:rowOff>
    </xdr:from>
    <xdr:to>
      <xdr:col>22</xdr:col>
      <xdr:colOff>114300</xdr:colOff>
      <xdr:row>18</xdr:row>
      <xdr:rowOff>118897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4901"/>
          <a:ext cx="698500" cy="7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118897</xdr:rowOff>
    </xdr:from>
    <xdr:to>
      <xdr:col>18</xdr:col>
      <xdr:colOff>177800</xdr:colOff>
      <xdr:row>18</xdr:row>
      <xdr:rowOff>145733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2622"/>
          <a:ext cx="698500" cy="26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72898</xdr:rowOff>
    </xdr:from>
    <xdr:to>
      <xdr:col>29</xdr:col>
      <xdr:colOff>177800</xdr:colOff>
      <xdr:row>18</xdr:row>
      <xdr:rowOff>3048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5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44975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157759</xdr:rowOff>
    </xdr:from>
    <xdr:to>
      <xdr:col>26</xdr:col>
      <xdr:colOff>101600</xdr:colOff>
      <xdr:row>18</xdr:row>
      <xdr:rowOff>87909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0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72686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6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60376</xdr:rowOff>
    </xdr:from>
    <xdr:to>
      <xdr:col>22</xdr:col>
      <xdr:colOff>165100</xdr:colOff>
      <xdr:row>18</xdr:row>
      <xdr:rowOff>161976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4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146753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68097</xdr:rowOff>
    </xdr:from>
    <xdr:to>
      <xdr:col>19</xdr:col>
      <xdr:colOff>38100</xdr:colOff>
      <xdr:row>18</xdr:row>
      <xdr:rowOff>169697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1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154474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94933</xdr:rowOff>
    </xdr:from>
    <xdr:to>
      <xdr:col>15</xdr:col>
      <xdr:colOff>101600</xdr:colOff>
      <xdr:row>19</xdr:row>
      <xdr:rowOff>25083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8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9860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237544</xdr:rowOff>
    </xdr:from>
    <xdr:to>
      <xdr:col>29</xdr:col>
      <xdr:colOff>127000</xdr:colOff>
      <xdr:row>37</xdr:row>
      <xdr:rowOff>46075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847894"/>
          <a:ext cx="647700" cy="322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237544</xdr:rowOff>
    </xdr:from>
    <xdr:to>
      <xdr:col>26</xdr:col>
      <xdr:colOff>50800</xdr:colOff>
      <xdr:row>35</xdr:row>
      <xdr:rowOff>309488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847894"/>
          <a:ext cx="698500" cy="71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309488</xdr:rowOff>
    </xdr:from>
    <xdr:to>
      <xdr:col>22</xdr:col>
      <xdr:colOff>114300</xdr:colOff>
      <xdr:row>36</xdr:row>
      <xdr:rowOff>81933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919838"/>
          <a:ext cx="698500" cy="115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95</xdr:rowOff>
    </xdr:from>
    <xdr:to>
      <xdr:col>18</xdr:col>
      <xdr:colOff>177800</xdr:colOff>
      <xdr:row>36</xdr:row>
      <xdr:rowOff>81933</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953345"/>
          <a:ext cx="698500" cy="81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166725</xdr:rowOff>
    </xdr:from>
    <xdr:to>
      <xdr:col>29</xdr:col>
      <xdr:colOff>177800</xdr:colOff>
      <xdr:row>37</xdr:row>
      <xdr:rowOff>96875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119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138802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9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186744</xdr:rowOff>
    </xdr:from>
    <xdr:to>
      <xdr:col>26</xdr:col>
      <xdr:colOff>101600</xdr:colOff>
      <xdr:row>35</xdr:row>
      <xdr:rowOff>288344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97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273121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88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258688</xdr:rowOff>
    </xdr:from>
    <xdr:to>
      <xdr:col>22</xdr:col>
      <xdr:colOff>165100</xdr:colOff>
      <xdr:row>36</xdr:row>
      <xdr:rowOff>17388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869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2165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55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31133</xdr:rowOff>
    </xdr:from>
    <xdr:to>
      <xdr:col>19</xdr:col>
      <xdr:colOff>38100</xdr:colOff>
      <xdr:row>36</xdr:row>
      <xdr:rowOff>132733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84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117510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7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292195</xdr:rowOff>
    </xdr:from>
    <xdr:to>
      <xdr:col>15</xdr:col>
      <xdr:colOff>101600</xdr:colOff>
      <xdr:row>36</xdr:row>
      <xdr:rowOff>50895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02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35672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98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28156</xdr:rowOff>
    </xdr:from>
    <xdr:to>
      <xdr:col>24</xdr:col>
      <xdr:colOff>63500</xdr:colOff>
      <xdr:row>36</xdr:row>
      <xdr:rowOff>5004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8906"/>
          <a:ext cx="838200" cy="14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5004</xdr:rowOff>
    </xdr:from>
    <xdr:to>
      <xdr:col>19</xdr:col>
      <xdr:colOff>177800</xdr:colOff>
      <xdr:row>36</xdr:row>
      <xdr:rowOff>36589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77204"/>
          <a:ext cx="889000" cy="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156769</xdr:rowOff>
    </xdr:from>
    <xdr:to>
      <xdr:col>15</xdr:col>
      <xdr:colOff>50800</xdr:colOff>
      <xdr:row>36</xdr:row>
      <xdr:rowOff>36589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57519"/>
          <a:ext cx="889000" cy="5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156769</xdr:rowOff>
    </xdr:from>
    <xdr:to>
      <xdr:col>10</xdr:col>
      <xdr:colOff>114300</xdr:colOff>
      <xdr:row>36</xdr:row>
      <xdr:rowOff>14922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57519"/>
          <a:ext cx="889000" cy="2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148806</xdr:rowOff>
    </xdr:from>
    <xdr:to>
      <xdr:col>24</xdr:col>
      <xdr:colOff>114300</xdr:colOff>
      <xdr:row>35</xdr:row>
      <xdr:rowOff>78956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127233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5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125654</xdr:rowOff>
    </xdr:from>
    <xdr:to>
      <xdr:col>20</xdr:col>
      <xdr:colOff>38100</xdr:colOff>
      <xdr:row>36</xdr:row>
      <xdr:rowOff>55804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46931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1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157239</xdr:rowOff>
    </xdr:from>
    <xdr:to>
      <xdr:col>15</xdr:col>
      <xdr:colOff>101600</xdr:colOff>
      <xdr:row>36</xdr:row>
      <xdr:rowOff>87389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78516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5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105969</xdr:rowOff>
    </xdr:from>
    <xdr:to>
      <xdr:col>10</xdr:col>
      <xdr:colOff>165100</xdr:colOff>
      <xdr:row>36</xdr:row>
      <xdr:rowOff>36119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0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27246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135572</xdr:rowOff>
    </xdr:from>
    <xdr:to>
      <xdr:col>6</xdr:col>
      <xdr:colOff>38100</xdr:colOff>
      <xdr:row>36</xdr:row>
      <xdr:rowOff>65722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56849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2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127539</xdr:rowOff>
    </xdr:from>
    <xdr:to>
      <xdr:col>24</xdr:col>
      <xdr:colOff>63500</xdr:colOff>
      <xdr:row>57</xdr:row>
      <xdr:rowOff>38095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42939"/>
          <a:ext cx="838200" cy="76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38095</xdr:rowOff>
    </xdr:from>
    <xdr:to>
      <xdr:col>19</xdr:col>
      <xdr:colOff>177800</xdr:colOff>
      <xdr:row>57</xdr:row>
      <xdr:rowOff>111072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10745"/>
          <a:ext cx="889000" cy="7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111072</xdr:rowOff>
    </xdr:from>
    <xdr:to>
      <xdr:col>15</xdr:col>
      <xdr:colOff>50800</xdr:colOff>
      <xdr:row>58</xdr:row>
      <xdr:rowOff>29812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3722"/>
          <a:ext cx="889000" cy="9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29812</xdr:rowOff>
    </xdr:from>
    <xdr:to>
      <xdr:col>10</xdr:col>
      <xdr:colOff>114300</xdr:colOff>
      <xdr:row>58</xdr:row>
      <xdr:rowOff>88212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3912"/>
          <a:ext cx="889000" cy="5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76739</xdr:rowOff>
    </xdr:from>
    <xdr:to>
      <xdr:col>24</xdr:col>
      <xdr:colOff>114300</xdr:colOff>
      <xdr:row>53</xdr:row>
      <xdr:rowOff>6889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9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99616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43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158745</xdr:rowOff>
    </xdr:from>
    <xdr:to>
      <xdr:col>20</xdr:col>
      <xdr:colOff>38100</xdr:colOff>
      <xdr:row>57</xdr:row>
      <xdr:rowOff>88895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105422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3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60272</xdr:rowOff>
    </xdr:from>
    <xdr:to>
      <xdr:col>15</xdr:col>
      <xdr:colOff>101600</xdr:colOff>
      <xdr:row>57</xdr:row>
      <xdr:rowOff>161872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152999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150462</xdr:rowOff>
    </xdr:from>
    <xdr:to>
      <xdr:col>10</xdr:col>
      <xdr:colOff>165100</xdr:colOff>
      <xdr:row>58</xdr:row>
      <xdr:rowOff>80612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71739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37412</xdr:rowOff>
    </xdr:from>
    <xdr:to>
      <xdr:col>6</xdr:col>
      <xdr:colOff>38100</xdr:colOff>
      <xdr:row>58</xdr:row>
      <xdr:rowOff>139012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130139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88512</xdr:rowOff>
    </xdr:from>
    <xdr:to>
      <xdr:col>24</xdr:col>
      <xdr:colOff>63500</xdr:colOff>
      <xdr:row>78</xdr:row>
      <xdr:rowOff>84074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0162"/>
          <a:ext cx="838200" cy="1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84074</xdr:rowOff>
    </xdr:from>
    <xdr:to>
      <xdr:col>19</xdr:col>
      <xdr:colOff>177800</xdr:colOff>
      <xdr:row>78</xdr:row>
      <xdr:rowOff>108325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57174"/>
          <a:ext cx="889000" cy="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108325</xdr:rowOff>
    </xdr:from>
    <xdr:to>
      <xdr:col>15</xdr:col>
      <xdr:colOff>50800</xdr:colOff>
      <xdr:row>78</xdr:row>
      <xdr:rowOff>131375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81425"/>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94132</xdr:rowOff>
    </xdr:from>
    <xdr:to>
      <xdr:col>10</xdr:col>
      <xdr:colOff>114300</xdr:colOff>
      <xdr:row>78</xdr:row>
      <xdr:rowOff>131375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67232"/>
          <a:ext cx="889000" cy="3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37712</xdr:rowOff>
    </xdr:from>
    <xdr:to>
      <xdr:col>24</xdr:col>
      <xdr:colOff>114300</xdr:colOff>
      <xdr:row>77</xdr:row>
      <xdr:rowOff>139312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3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60589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33274</xdr:rowOff>
    </xdr:from>
    <xdr:to>
      <xdr:col>20</xdr:col>
      <xdr:colOff>38100</xdr:colOff>
      <xdr:row>78</xdr:row>
      <xdr:rowOff>134874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0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126001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9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57525</xdr:rowOff>
    </xdr:from>
    <xdr:to>
      <xdr:col>15</xdr:col>
      <xdr:colOff>101600</xdr:colOff>
      <xdr:row>78</xdr:row>
      <xdr:rowOff>159125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3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150252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80575</xdr:rowOff>
    </xdr:from>
    <xdr:to>
      <xdr:col>10</xdr:col>
      <xdr:colOff>165100</xdr:colOff>
      <xdr:row>79</xdr:row>
      <xdr:rowOff>10725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1852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43332</xdr:rowOff>
    </xdr:from>
    <xdr:to>
      <xdr:col>6</xdr:col>
      <xdr:colOff>38100</xdr:colOff>
      <xdr:row>78</xdr:row>
      <xdr:rowOff>144932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136059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18128</xdr:rowOff>
    </xdr:from>
    <xdr:to>
      <xdr:col>24</xdr:col>
      <xdr:colOff>63500</xdr:colOff>
      <xdr:row>96</xdr:row>
      <xdr:rowOff>29612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77328"/>
          <a:ext cx="838200" cy="1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29612</xdr:rowOff>
    </xdr:from>
    <xdr:to>
      <xdr:col>19</xdr:col>
      <xdr:colOff>177800</xdr:colOff>
      <xdr:row>97</xdr:row>
      <xdr:rowOff>97867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88812"/>
          <a:ext cx="889000" cy="23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93174</xdr:rowOff>
    </xdr:from>
    <xdr:to>
      <xdr:col>15</xdr:col>
      <xdr:colOff>50800</xdr:colOff>
      <xdr:row>97</xdr:row>
      <xdr:rowOff>97867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52374"/>
          <a:ext cx="889000" cy="17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93174</xdr:rowOff>
    </xdr:from>
    <xdr:to>
      <xdr:col>10</xdr:col>
      <xdr:colOff>114300</xdr:colOff>
      <xdr:row>97</xdr:row>
      <xdr:rowOff>168047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52374"/>
          <a:ext cx="889000" cy="24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138778</xdr:rowOff>
    </xdr:from>
    <xdr:to>
      <xdr:col>24</xdr:col>
      <xdr:colOff>114300</xdr:colOff>
      <xdr:row>96</xdr:row>
      <xdr:rowOff>68928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2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161655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7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150262</xdr:rowOff>
    </xdr:from>
    <xdr:to>
      <xdr:col>20</xdr:col>
      <xdr:colOff>38100</xdr:colOff>
      <xdr:row>96</xdr:row>
      <xdr:rowOff>80412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96939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1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47067</xdr:rowOff>
    </xdr:from>
    <xdr:to>
      <xdr:col>15</xdr:col>
      <xdr:colOff>101600</xdr:colOff>
      <xdr:row>97</xdr:row>
      <xdr:rowOff>148667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7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139794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7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42374</xdr:rowOff>
    </xdr:from>
    <xdr:to>
      <xdr:col>10</xdr:col>
      <xdr:colOff>165100</xdr:colOff>
      <xdr:row>96</xdr:row>
      <xdr:rowOff>143974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160501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76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117247</xdr:rowOff>
    </xdr:from>
    <xdr:to>
      <xdr:col>6</xdr:col>
      <xdr:colOff>38100</xdr:colOff>
      <xdr:row>98</xdr:row>
      <xdr:rowOff>47397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4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63924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5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142587</xdr:rowOff>
    </xdr:from>
    <xdr:to>
      <xdr:col>54</xdr:col>
      <xdr:colOff>189865</xdr:colOff>
      <xdr:row>38</xdr:row>
      <xdr:rowOff>40142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628987"/>
          <a:ext cx="1270" cy="926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43969</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40142</xdr:rowOff>
    </xdr:from>
    <xdr:to>
      <xdr:col>55</xdr:col>
      <xdr:colOff>88900</xdr:colOff>
      <xdr:row>38</xdr:row>
      <xdr:rowOff>40142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5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89264</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4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142587</xdr:rowOff>
    </xdr:from>
    <xdr:to>
      <xdr:col>55</xdr:col>
      <xdr:colOff>88900</xdr:colOff>
      <xdr:row>32</xdr:row>
      <xdr:rowOff>142587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62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142587</xdr:rowOff>
    </xdr:from>
    <xdr:to>
      <xdr:col>55</xdr:col>
      <xdr:colOff>0</xdr:colOff>
      <xdr:row>34</xdr:row>
      <xdr:rowOff>21461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628987"/>
          <a:ext cx="838200" cy="22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139493</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40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161066</xdr:rowOff>
    </xdr:from>
    <xdr:to>
      <xdr:col>55</xdr:col>
      <xdr:colOff>50800</xdr:colOff>
      <xdr:row>36</xdr:row>
      <xdr:rowOff>91216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61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21461</xdr:rowOff>
    </xdr:from>
    <xdr:to>
      <xdr:col>50</xdr:col>
      <xdr:colOff>114300</xdr:colOff>
      <xdr:row>34</xdr:row>
      <xdr:rowOff>80538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5850761"/>
          <a:ext cx="889000" cy="5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6911</xdr:rowOff>
    </xdr:from>
    <xdr:to>
      <xdr:col>50</xdr:col>
      <xdr:colOff>165100</xdr:colOff>
      <xdr:row>36</xdr:row>
      <xdr:rowOff>108511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99638</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80538</xdr:rowOff>
    </xdr:from>
    <xdr:to>
      <xdr:col>45</xdr:col>
      <xdr:colOff>177800</xdr:colOff>
      <xdr:row>34</xdr:row>
      <xdr:rowOff>108558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5909838"/>
          <a:ext cx="88900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169857</xdr:rowOff>
    </xdr:from>
    <xdr:to>
      <xdr:col>46</xdr:col>
      <xdr:colOff>38100</xdr:colOff>
      <xdr:row>36</xdr:row>
      <xdr:rowOff>100007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7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91134</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6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133234</xdr:rowOff>
    </xdr:from>
    <xdr:to>
      <xdr:col>41</xdr:col>
      <xdr:colOff>50800</xdr:colOff>
      <xdr:row>34</xdr:row>
      <xdr:rowOff>108558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76734"/>
          <a:ext cx="889000" cy="66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34513</xdr:rowOff>
    </xdr:from>
    <xdr:to>
      <xdr:col>41</xdr:col>
      <xdr:colOff>101600</xdr:colOff>
      <xdr:row>36</xdr:row>
      <xdr:rowOff>136113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127240</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29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35512</xdr:rowOff>
    </xdr:from>
    <xdr:to>
      <xdr:col>36</xdr:col>
      <xdr:colOff>165100</xdr:colOff>
      <xdr:row>32</xdr:row>
      <xdr:rowOff>137112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52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128239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61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91787</xdr:rowOff>
    </xdr:from>
    <xdr:to>
      <xdr:col>55</xdr:col>
      <xdr:colOff>50800</xdr:colOff>
      <xdr:row>33</xdr:row>
      <xdr:rowOff>21937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57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44814</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53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142111</xdr:rowOff>
    </xdr:from>
    <xdr:to>
      <xdr:col>50</xdr:col>
      <xdr:colOff>165100</xdr:colOff>
      <xdr:row>34</xdr:row>
      <xdr:rowOff>72261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79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88788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39795" y="557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29738</xdr:rowOff>
    </xdr:from>
    <xdr:to>
      <xdr:col>46</xdr:col>
      <xdr:colOff>38100</xdr:colOff>
      <xdr:row>34</xdr:row>
      <xdr:rowOff>131338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85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147865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50795" y="563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57758</xdr:rowOff>
    </xdr:from>
    <xdr:to>
      <xdr:col>41</xdr:col>
      <xdr:colOff>101600</xdr:colOff>
      <xdr:row>34</xdr:row>
      <xdr:rowOff>159358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88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4435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66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82434</xdr:rowOff>
    </xdr:from>
    <xdr:to>
      <xdr:col>36</xdr:col>
      <xdr:colOff>165100</xdr:colOff>
      <xdr:row>31</xdr:row>
      <xdr:rowOff>12584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2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29111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0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59782</xdr:rowOff>
    </xdr:from>
    <xdr:to>
      <xdr:col>55</xdr:col>
      <xdr:colOff>0</xdr:colOff>
      <xdr:row>55</xdr:row>
      <xdr:rowOff>46782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146632"/>
          <a:ext cx="838200" cy="32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59782</xdr:rowOff>
    </xdr:from>
    <xdr:to>
      <xdr:col>50</xdr:col>
      <xdr:colOff>114300</xdr:colOff>
      <xdr:row>53</xdr:row>
      <xdr:rowOff>77270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146632"/>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77270</xdr:rowOff>
    </xdr:from>
    <xdr:to>
      <xdr:col>45</xdr:col>
      <xdr:colOff>177800</xdr:colOff>
      <xdr:row>55</xdr:row>
      <xdr:rowOff>110333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164120"/>
          <a:ext cx="889000" cy="37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110333</xdr:rowOff>
    </xdr:from>
    <xdr:to>
      <xdr:col>41</xdr:col>
      <xdr:colOff>50800</xdr:colOff>
      <xdr:row>55</xdr:row>
      <xdr:rowOff>139105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540083"/>
          <a:ext cx="889000" cy="2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167432</xdr:rowOff>
    </xdr:from>
    <xdr:to>
      <xdr:col>55</xdr:col>
      <xdr:colOff>50800</xdr:colOff>
      <xdr:row>55</xdr:row>
      <xdr:rowOff>97582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2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18859</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7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8982</xdr:rowOff>
    </xdr:from>
    <xdr:to>
      <xdr:col>50</xdr:col>
      <xdr:colOff>165100</xdr:colOff>
      <xdr:row>53</xdr:row>
      <xdr:rowOff>110582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09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127109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39795" y="887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26470</xdr:rowOff>
    </xdr:from>
    <xdr:to>
      <xdr:col>46</xdr:col>
      <xdr:colOff>38100</xdr:colOff>
      <xdr:row>53</xdr:row>
      <xdr:rowOff>128070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1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144597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50795" y="8888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59533</xdr:rowOff>
    </xdr:from>
    <xdr:to>
      <xdr:col>41</xdr:col>
      <xdr:colOff>101600</xdr:colOff>
      <xdr:row>55</xdr:row>
      <xdr:rowOff>161133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8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6210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26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88305</xdr:rowOff>
    </xdr:from>
    <xdr:to>
      <xdr:col>36</xdr:col>
      <xdr:colOff>165100</xdr:colOff>
      <xdr:row>56</xdr:row>
      <xdr:rowOff>18455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51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34982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29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123285</xdr:rowOff>
    </xdr:from>
    <xdr:to>
      <xdr:col>55</xdr:col>
      <xdr:colOff>0</xdr:colOff>
      <xdr:row>77</xdr:row>
      <xdr:rowOff>74952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2810585"/>
          <a:ext cx="838200" cy="46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123285</xdr:rowOff>
    </xdr:from>
    <xdr:to>
      <xdr:col>50</xdr:col>
      <xdr:colOff>114300</xdr:colOff>
      <xdr:row>75</xdr:row>
      <xdr:rowOff>150216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810585"/>
          <a:ext cx="889000" cy="19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150216</xdr:rowOff>
    </xdr:from>
    <xdr:to>
      <xdr:col>45</xdr:col>
      <xdr:colOff>177800</xdr:colOff>
      <xdr:row>78</xdr:row>
      <xdr:rowOff>161657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008966"/>
          <a:ext cx="889000" cy="52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136173</xdr:rowOff>
    </xdr:from>
    <xdr:to>
      <xdr:col>41</xdr:col>
      <xdr:colOff>50800</xdr:colOff>
      <xdr:row>78</xdr:row>
      <xdr:rowOff>161657</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509273"/>
          <a:ext cx="889000" cy="2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24152</xdr:rowOff>
    </xdr:from>
    <xdr:to>
      <xdr:col>55</xdr:col>
      <xdr:colOff>50800</xdr:colOff>
      <xdr:row>77</xdr:row>
      <xdr:rowOff>125752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47029</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07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72485</xdr:rowOff>
    </xdr:from>
    <xdr:to>
      <xdr:col>50</xdr:col>
      <xdr:colOff>165100</xdr:colOff>
      <xdr:row>75</xdr:row>
      <xdr:rowOff>2635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27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19162</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5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99416</xdr:rowOff>
    </xdr:from>
    <xdr:to>
      <xdr:col>46</xdr:col>
      <xdr:colOff>38100</xdr:colOff>
      <xdr:row>76</xdr:row>
      <xdr:rowOff>29566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46093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3111" y="12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110857</xdr:rowOff>
    </xdr:from>
    <xdr:to>
      <xdr:col>41</xdr:col>
      <xdr:colOff>101600</xdr:colOff>
      <xdr:row>79</xdr:row>
      <xdr:rowOff>41007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8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32134</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7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85373</xdr:rowOff>
    </xdr:from>
    <xdr:to>
      <xdr:col>36</xdr:col>
      <xdr:colOff>165100</xdr:colOff>
      <xdr:row>79</xdr:row>
      <xdr:rowOff>15523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5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6650</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355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51702</xdr:rowOff>
    </xdr:from>
    <xdr:to>
      <xdr:col>55</xdr:col>
      <xdr:colOff>0</xdr:colOff>
      <xdr:row>96</xdr:row>
      <xdr:rowOff>121856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510902"/>
          <a:ext cx="838200" cy="7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73558</xdr:rowOff>
    </xdr:from>
    <xdr:to>
      <xdr:col>50</xdr:col>
      <xdr:colOff>114300</xdr:colOff>
      <xdr:row>96</xdr:row>
      <xdr:rowOff>121856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361308"/>
          <a:ext cx="889000" cy="21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73558</xdr:rowOff>
    </xdr:from>
    <xdr:to>
      <xdr:col>45</xdr:col>
      <xdr:colOff>177800</xdr:colOff>
      <xdr:row>95</xdr:row>
      <xdr:rowOff>96469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361308"/>
          <a:ext cx="889000" cy="2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62179</xdr:rowOff>
    </xdr:from>
    <xdr:to>
      <xdr:col>41</xdr:col>
      <xdr:colOff>50800</xdr:colOff>
      <xdr:row>95</xdr:row>
      <xdr:rowOff>96469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34992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902</xdr:rowOff>
    </xdr:from>
    <xdr:to>
      <xdr:col>55</xdr:col>
      <xdr:colOff>50800</xdr:colOff>
      <xdr:row>96</xdr:row>
      <xdr:rowOff>102502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46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150779</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43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71056</xdr:rowOff>
    </xdr:from>
    <xdr:to>
      <xdr:col>50</xdr:col>
      <xdr:colOff>165100</xdr:colOff>
      <xdr:row>97</xdr:row>
      <xdr:rowOff>1206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53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163783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6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22758</xdr:rowOff>
    </xdr:from>
    <xdr:to>
      <xdr:col>46</xdr:col>
      <xdr:colOff>38100</xdr:colOff>
      <xdr:row>95</xdr:row>
      <xdr:rowOff>124358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31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140885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08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45669</xdr:rowOff>
    </xdr:from>
    <xdr:to>
      <xdr:col>41</xdr:col>
      <xdr:colOff>101600</xdr:colOff>
      <xdr:row>95</xdr:row>
      <xdr:rowOff>147269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3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163796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1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11379</xdr:rowOff>
    </xdr:from>
    <xdr:to>
      <xdr:col>36</xdr:col>
      <xdr:colOff>165100</xdr:colOff>
      <xdr:row>95</xdr:row>
      <xdr:rowOff>112979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29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129506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07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38164</xdr:rowOff>
    </xdr:from>
    <xdr:to>
      <xdr:col>85</xdr:col>
      <xdr:colOff>127000</xdr:colOff>
      <xdr:row>38</xdr:row>
      <xdr:rowOff>34506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5481300" y="5524564"/>
          <a:ext cx="838200" cy="102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34506</xdr:rowOff>
    </xdr:from>
    <xdr:to>
      <xdr:col>81</xdr:col>
      <xdr:colOff>50800</xdr:colOff>
      <xdr:row>38</xdr:row>
      <xdr:rowOff>84265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4592300" y="6549606"/>
          <a:ext cx="889000" cy="4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84265</xdr:rowOff>
    </xdr:from>
    <xdr:to>
      <xdr:col>76</xdr:col>
      <xdr:colOff>114300</xdr:colOff>
      <xdr:row>39</xdr:row>
      <xdr:rowOff>6388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3703300" y="6599365"/>
          <a:ext cx="889000" cy="9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6388</xdr:rowOff>
    </xdr:from>
    <xdr:to>
      <xdr:col>71</xdr:col>
      <xdr:colOff>177800</xdr:colOff>
      <xdr:row>39</xdr:row>
      <xdr:rowOff>13170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2814300" y="6692938"/>
          <a:ext cx="8890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158814</xdr:rowOff>
    </xdr:from>
    <xdr:to>
      <xdr:col>85</xdr:col>
      <xdr:colOff>177800</xdr:colOff>
      <xdr:row>32</xdr:row>
      <xdr:rowOff>88964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547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10241</xdr:rowOff>
    </xdr:from>
    <xdr:ext cx="534377"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532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155156</xdr:rowOff>
    </xdr:from>
    <xdr:to>
      <xdr:col>81</xdr:col>
      <xdr:colOff>101600</xdr:colOff>
      <xdr:row>38</xdr:row>
      <xdr:rowOff>85306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49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101833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46428" y="627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33465</xdr:rowOff>
    </xdr:from>
    <xdr:to>
      <xdr:col>76</xdr:col>
      <xdr:colOff>165100</xdr:colOff>
      <xdr:row>38</xdr:row>
      <xdr:rowOff>135065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5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126192</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357428" y="664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127038</xdr:rowOff>
    </xdr:from>
    <xdr:to>
      <xdr:col>72</xdr:col>
      <xdr:colOff>38100</xdr:colOff>
      <xdr:row>39</xdr:row>
      <xdr:rowOff>57188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64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48315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4017" y="6734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133820</xdr:rowOff>
    </xdr:from>
    <xdr:to>
      <xdr:col>67</xdr:col>
      <xdr:colOff>101600</xdr:colOff>
      <xdr:row>39</xdr:row>
      <xdr:rowOff>63970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4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55097</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625017" y="6741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3259</xdr:rowOff>
    </xdr:from>
    <xdr:to>
      <xdr:col>85</xdr:col>
      <xdr:colOff>127000</xdr:colOff>
      <xdr:row>74</xdr:row>
      <xdr:rowOff>140794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690559"/>
          <a:ext cx="838200" cy="13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170087</xdr:rowOff>
    </xdr:from>
    <xdr:to>
      <xdr:col>81</xdr:col>
      <xdr:colOff>50800</xdr:colOff>
      <xdr:row>74</xdr:row>
      <xdr:rowOff>3259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685937"/>
          <a:ext cx="889000" cy="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165712</xdr:rowOff>
    </xdr:from>
    <xdr:to>
      <xdr:col>76</xdr:col>
      <xdr:colOff>114300</xdr:colOff>
      <xdr:row>73</xdr:row>
      <xdr:rowOff>170087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510112"/>
          <a:ext cx="889000" cy="17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165712</xdr:rowOff>
    </xdr:from>
    <xdr:to>
      <xdr:col>71</xdr:col>
      <xdr:colOff>177800</xdr:colOff>
      <xdr:row>73</xdr:row>
      <xdr:rowOff>115974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510112"/>
          <a:ext cx="889000" cy="12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89994</xdr:rowOff>
    </xdr:from>
    <xdr:to>
      <xdr:col>85</xdr:col>
      <xdr:colOff>177800</xdr:colOff>
      <xdr:row>75</xdr:row>
      <xdr:rowOff>20144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77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112871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62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123909</xdr:rowOff>
    </xdr:from>
    <xdr:to>
      <xdr:col>81</xdr:col>
      <xdr:colOff>101600</xdr:colOff>
      <xdr:row>74</xdr:row>
      <xdr:rowOff>54059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63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70586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41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119287</xdr:rowOff>
    </xdr:from>
    <xdr:to>
      <xdr:col>76</xdr:col>
      <xdr:colOff>165100</xdr:colOff>
      <xdr:row>74</xdr:row>
      <xdr:rowOff>49437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63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65964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41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114912</xdr:rowOff>
    </xdr:from>
    <xdr:to>
      <xdr:col>72</xdr:col>
      <xdr:colOff>38100</xdr:colOff>
      <xdr:row>73</xdr:row>
      <xdr:rowOff>45062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45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61589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23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65174</xdr:rowOff>
    </xdr:from>
    <xdr:to>
      <xdr:col>67</xdr:col>
      <xdr:colOff>101600</xdr:colOff>
      <xdr:row>73</xdr:row>
      <xdr:rowOff>166774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58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11851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35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53025</xdr:rowOff>
    </xdr:from>
    <xdr:to>
      <xdr:col>85</xdr:col>
      <xdr:colOff>127000</xdr:colOff>
      <xdr:row>97</xdr:row>
      <xdr:rowOff>17591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340775"/>
          <a:ext cx="838200" cy="30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17591</xdr:rowOff>
    </xdr:from>
    <xdr:to>
      <xdr:col>81</xdr:col>
      <xdr:colOff>50800</xdr:colOff>
      <xdr:row>98</xdr:row>
      <xdr:rowOff>867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48241"/>
          <a:ext cx="889000" cy="15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132248</xdr:rowOff>
    </xdr:from>
    <xdr:to>
      <xdr:col>76</xdr:col>
      <xdr:colOff>114300</xdr:colOff>
      <xdr:row>98</xdr:row>
      <xdr:rowOff>867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91448"/>
          <a:ext cx="889000" cy="21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132248</xdr:rowOff>
    </xdr:from>
    <xdr:to>
      <xdr:col>71</xdr:col>
      <xdr:colOff>177800</xdr:colOff>
      <xdr:row>97</xdr:row>
      <xdr:rowOff>146493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91448"/>
          <a:ext cx="889000" cy="18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2225</xdr:rowOff>
    </xdr:from>
    <xdr:to>
      <xdr:col>85</xdr:col>
      <xdr:colOff>177800</xdr:colOff>
      <xdr:row>95</xdr:row>
      <xdr:rowOff>103825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8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25102</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14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138241</xdr:rowOff>
    </xdr:from>
    <xdr:to>
      <xdr:col>81</xdr:col>
      <xdr:colOff>101600</xdr:colOff>
      <xdr:row>97</xdr:row>
      <xdr:rowOff>68391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9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84918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7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121517</xdr:rowOff>
    </xdr:from>
    <xdr:to>
      <xdr:col>76</xdr:col>
      <xdr:colOff>165100</xdr:colOff>
      <xdr:row>98</xdr:row>
      <xdr:rowOff>51667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5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42794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81448</xdr:rowOff>
    </xdr:from>
    <xdr:to>
      <xdr:col>72</xdr:col>
      <xdr:colOff>38100</xdr:colOff>
      <xdr:row>97</xdr:row>
      <xdr:rowOff>11598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4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28125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1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95693</xdr:rowOff>
    </xdr:from>
    <xdr:to>
      <xdr:col>67</xdr:col>
      <xdr:colOff>101600</xdr:colOff>
      <xdr:row>98</xdr:row>
      <xdr:rowOff>25843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2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16970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1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133390</xdr:rowOff>
    </xdr:from>
    <xdr:to>
      <xdr:col>116</xdr:col>
      <xdr:colOff>63500</xdr:colOff>
      <xdr:row>38</xdr:row>
      <xdr:rowOff>134396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648490"/>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134396</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649496"/>
          <a:ext cx="8890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82590</xdr:rowOff>
    </xdr:from>
    <xdr:to>
      <xdr:col>116</xdr:col>
      <xdr:colOff>114300</xdr:colOff>
      <xdr:row>39</xdr:row>
      <xdr:rowOff>12740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9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168967</xdr:rowOff>
    </xdr:from>
    <xdr:ext cx="378565"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2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83596</xdr:rowOff>
    </xdr:from>
    <xdr:to>
      <xdr:col>112</xdr:col>
      <xdr:colOff>38100</xdr:colOff>
      <xdr:row>39</xdr:row>
      <xdr:rowOff>13746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9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4873</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17" y="6691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39383</xdr:rowOff>
    </xdr:from>
    <xdr:to>
      <xdr:col>116</xdr:col>
      <xdr:colOff>63500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154933"/>
          <a:ext cx="8382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95733</xdr:rowOff>
    </xdr:from>
    <xdr:to>
      <xdr:col>107</xdr:col>
      <xdr:colOff>50800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696933"/>
          <a:ext cx="889000" cy="46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95733</xdr:rowOff>
    </xdr:from>
    <xdr:to>
      <xdr:col>102</xdr:col>
      <xdr:colOff>114300</xdr:colOff>
      <xdr:row>59</xdr:row>
      <xdr:rowOff>44450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696933"/>
          <a:ext cx="889000" cy="46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160033</xdr:rowOff>
    </xdr:from>
    <xdr:to>
      <xdr:col>116</xdr:col>
      <xdr:colOff>114300</xdr:colOff>
      <xdr:row>59</xdr:row>
      <xdr:rowOff>90183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1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74960</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10019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44933</xdr:rowOff>
    </xdr:from>
    <xdr:to>
      <xdr:col>102</xdr:col>
      <xdr:colOff>165100</xdr:colOff>
      <xdr:row>56</xdr:row>
      <xdr:rowOff>146533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64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163060</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278111" y="942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55621</xdr:rowOff>
    </xdr:from>
    <xdr:to>
      <xdr:col>116</xdr:col>
      <xdr:colOff>63500</xdr:colOff>
      <xdr:row>74</xdr:row>
      <xdr:rowOff>88036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742921"/>
          <a:ext cx="8382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88036</xdr:rowOff>
    </xdr:from>
    <xdr:to>
      <xdr:col>111</xdr:col>
      <xdr:colOff>177800</xdr:colOff>
      <xdr:row>74</xdr:row>
      <xdr:rowOff>96014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775336"/>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135677</xdr:rowOff>
    </xdr:from>
    <xdr:to>
      <xdr:col>107</xdr:col>
      <xdr:colOff>50800</xdr:colOff>
      <xdr:row>74</xdr:row>
      <xdr:rowOff>96014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651527"/>
          <a:ext cx="889000" cy="13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135677</xdr:rowOff>
    </xdr:from>
    <xdr:to>
      <xdr:col>102</xdr:col>
      <xdr:colOff>114300</xdr:colOff>
      <xdr:row>75</xdr:row>
      <xdr:rowOff>551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651527"/>
          <a:ext cx="889000" cy="20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4821</xdr:rowOff>
    </xdr:from>
    <xdr:to>
      <xdr:col>116</xdr:col>
      <xdr:colOff>114300</xdr:colOff>
      <xdr:row>74</xdr:row>
      <xdr:rowOff>106421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69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27698</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54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37236</xdr:rowOff>
    </xdr:from>
    <xdr:to>
      <xdr:col>112</xdr:col>
      <xdr:colOff>38100</xdr:colOff>
      <xdr:row>74</xdr:row>
      <xdr:rowOff>138836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72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155363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4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45214</xdr:rowOff>
    </xdr:from>
    <xdr:to>
      <xdr:col>107</xdr:col>
      <xdr:colOff>101600</xdr:colOff>
      <xdr:row>74</xdr:row>
      <xdr:rowOff>146814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73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163341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50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84877</xdr:rowOff>
    </xdr:from>
    <xdr:to>
      <xdr:col>102</xdr:col>
      <xdr:colOff>165100</xdr:colOff>
      <xdr:row>74</xdr:row>
      <xdr:rowOff>15027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60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31554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37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121201</xdr:rowOff>
    </xdr:from>
    <xdr:to>
      <xdr:col>98</xdr:col>
      <xdr:colOff>38100</xdr:colOff>
      <xdr:row>75</xdr:row>
      <xdr:rowOff>51351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8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67878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58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年度は、人件費について、退職</a:t>
          </a:r>
          <a:r>
            <a:rPr kumimoji="1" lang="ja-JP" altLang="en-US" sz="1100">
              <a:solidFill>
                <a:sysClr val="windowText" lastClr="000000"/>
              </a:solidFill>
              <a:effectLst/>
              <a:latin typeface="+mn-lt"/>
              <a:ea typeface="+mn-ea"/>
              <a:cs typeface="+mn-cs"/>
            </a:rPr>
            <a:t>手当の発生と会計年度任用職員への手当が増加した</a:t>
          </a:r>
          <a:r>
            <a:rPr kumimoji="1" lang="ja-JP" altLang="ja-JP" sz="1100">
              <a:solidFill>
                <a:sysClr val="windowText" lastClr="000000"/>
              </a:solidFill>
              <a:effectLst/>
              <a:latin typeface="+mn-lt"/>
              <a:ea typeface="+mn-ea"/>
              <a:cs typeface="+mn-cs"/>
            </a:rPr>
            <a:t>ものである。　物件費</a:t>
          </a:r>
          <a:r>
            <a:rPr kumimoji="1" lang="ja-JP" altLang="en-US" sz="1100">
              <a:solidFill>
                <a:sysClr val="windowText" lastClr="000000"/>
              </a:solidFill>
              <a:effectLst/>
              <a:latin typeface="+mn-lt"/>
              <a:ea typeface="+mn-ea"/>
              <a:cs typeface="+mn-cs"/>
            </a:rPr>
            <a:t>・維持補修費</a:t>
          </a:r>
          <a:r>
            <a:rPr kumimoji="1" lang="ja-JP" altLang="ja-JP" sz="1100">
              <a:solidFill>
                <a:sysClr val="windowText" lastClr="000000"/>
              </a:solidFill>
              <a:effectLst/>
              <a:latin typeface="+mn-lt"/>
              <a:ea typeface="+mn-ea"/>
              <a:cs typeface="+mn-cs"/>
            </a:rPr>
            <a:t>については、</a:t>
          </a:r>
          <a:r>
            <a:rPr kumimoji="1" lang="ja-JP" altLang="en-US" sz="1100">
              <a:solidFill>
                <a:sysClr val="windowText" lastClr="000000"/>
              </a:solidFill>
              <a:effectLst/>
              <a:latin typeface="+mn-lt"/>
              <a:ea typeface="+mn-ea"/>
              <a:cs typeface="+mn-cs"/>
            </a:rPr>
            <a:t>能登半島地震に伴う公費解体事業や応急修理事業などで</a:t>
          </a:r>
          <a:r>
            <a:rPr kumimoji="1" lang="ja-JP" altLang="ja-JP" sz="1100">
              <a:solidFill>
                <a:sysClr val="windowText" lastClr="000000"/>
              </a:solidFill>
              <a:effectLst/>
              <a:latin typeface="+mn-lt"/>
              <a:ea typeface="+mn-ea"/>
              <a:cs typeface="+mn-cs"/>
            </a:rPr>
            <a:t>増加</a:t>
          </a:r>
          <a:r>
            <a:rPr kumimoji="1" lang="ja-JP" altLang="en-US" sz="1100">
              <a:solidFill>
                <a:sysClr val="windowText" lastClr="000000"/>
              </a:solidFill>
              <a:effectLst/>
              <a:latin typeface="+mn-lt"/>
              <a:ea typeface="+mn-ea"/>
              <a:cs typeface="+mn-cs"/>
            </a:rPr>
            <a:t>している</a:t>
          </a:r>
          <a:r>
            <a:rPr kumimoji="1" lang="ja-JP" altLang="ja-JP" sz="1100">
              <a:solidFill>
                <a:sysClr val="windowText" lastClr="000000"/>
              </a:solidFill>
              <a:effectLst/>
              <a:latin typeface="+mn-lt"/>
              <a:ea typeface="+mn-ea"/>
              <a:cs typeface="+mn-cs"/>
            </a:rPr>
            <a:t>。　扶助費については、</a:t>
          </a:r>
          <a:r>
            <a:rPr kumimoji="1" lang="en-US" altLang="ja-JP" sz="1100">
              <a:solidFill>
                <a:sysClr val="windowText" lastClr="000000"/>
              </a:solidFill>
              <a:effectLst/>
              <a:latin typeface="+mn-lt"/>
              <a:ea typeface="+mn-ea"/>
              <a:cs typeface="+mn-cs"/>
            </a:rPr>
            <a:t>R5</a:t>
          </a:r>
          <a:r>
            <a:rPr kumimoji="1" lang="ja-JP" altLang="en-US" sz="1100">
              <a:solidFill>
                <a:sysClr val="windowText" lastClr="000000"/>
              </a:solidFill>
              <a:effectLst/>
              <a:latin typeface="+mn-lt"/>
              <a:ea typeface="+mn-ea"/>
              <a:cs typeface="+mn-cs"/>
            </a:rPr>
            <a:t>年度に</a:t>
          </a:r>
          <a:r>
            <a:rPr kumimoji="1" lang="ja-JP" altLang="ja-JP" sz="1100">
              <a:solidFill>
                <a:sysClr val="windowText" lastClr="000000"/>
              </a:solidFill>
              <a:effectLst/>
              <a:latin typeface="+mn-lt"/>
              <a:ea typeface="+mn-ea"/>
              <a:cs typeface="+mn-cs"/>
            </a:rPr>
            <a:t>能登半島地震に伴う被災者生活再建支援金をはじめとした被災者支援及び</a:t>
          </a:r>
          <a:r>
            <a:rPr lang="ja-JP" altLang="ja-JP" sz="1100" b="0" i="0" baseline="0">
              <a:solidFill>
                <a:sysClr val="windowText" lastClr="000000"/>
              </a:solidFill>
              <a:effectLst/>
              <a:latin typeface="+mn-lt"/>
              <a:ea typeface="+mn-ea"/>
              <a:cs typeface="+mn-cs"/>
            </a:rPr>
            <a:t>価格高騰重点支援給付金</a:t>
          </a:r>
          <a:r>
            <a:rPr kumimoji="1" lang="ja-JP" altLang="ja-JP" sz="1100">
              <a:solidFill>
                <a:sysClr val="windowText" lastClr="000000"/>
              </a:solidFill>
              <a:effectLst/>
              <a:latin typeface="+mn-lt"/>
              <a:ea typeface="+mn-ea"/>
              <a:cs typeface="+mn-cs"/>
            </a:rPr>
            <a:t>のため大幅に増加</a:t>
          </a:r>
          <a:r>
            <a:rPr kumimoji="1" lang="ja-JP" altLang="en-US"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R6</a:t>
          </a:r>
          <a:r>
            <a:rPr kumimoji="1" lang="ja-JP" altLang="en-US" sz="1100">
              <a:solidFill>
                <a:sysClr val="windowText" lastClr="000000"/>
              </a:solidFill>
              <a:effectLst/>
              <a:latin typeface="+mn-lt"/>
              <a:ea typeface="+mn-ea"/>
              <a:cs typeface="+mn-cs"/>
            </a:rPr>
            <a:t>も継続実施している</a:t>
          </a:r>
          <a:r>
            <a:rPr kumimoji="1" lang="ja-JP" altLang="ja-JP" sz="1100">
              <a:solidFill>
                <a:sysClr val="windowText" lastClr="000000"/>
              </a:solidFill>
              <a:effectLst/>
              <a:latin typeface="+mn-lt"/>
              <a:ea typeface="+mn-ea"/>
              <a:cs typeface="+mn-cs"/>
            </a:rPr>
            <a:t>。　補助費については、</a:t>
          </a:r>
          <a:r>
            <a:rPr kumimoji="1" lang="ja-JP" altLang="en-US" sz="1100">
              <a:solidFill>
                <a:sysClr val="windowText" lastClr="000000"/>
              </a:solidFill>
              <a:effectLst/>
              <a:latin typeface="+mn-lt"/>
              <a:ea typeface="+mn-ea"/>
              <a:cs typeface="+mn-cs"/>
            </a:rPr>
            <a:t>被災・物価高騰生活支援商品券給付事業や、公費解体の費用償還、被災宅地等復旧支援事業などにより</a:t>
          </a:r>
          <a:r>
            <a:rPr kumimoji="1" lang="ja-JP" altLang="ja-JP" sz="1100">
              <a:solidFill>
                <a:sysClr val="windowText" lastClr="000000"/>
              </a:solidFill>
              <a:effectLst/>
              <a:latin typeface="+mn-lt"/>
              <a:ea typeface="+mn-ea"/>
              <a:cs typeface="+mn-cs"/>
            </a:rPr>
            <a:t>増加した。　普通建設事業費については、羽咋駅周辺整備事業</a:t>
          </a:r>
          <a:r>
            <a:rPr kumimoji="1" lang="ja-JP" altLang="en-US" sz="1100">
              <a:solidFill>
                <a:sysClr val="windowText" lastClr="000000"/>
              </a:solidFill>
              <a:effectLst/>
              <a:latin typeface="+mn-lt"/>
              <a:ea typeface="+mn-ea"/>
              <a:cs typeface="+mn-cs"/>
            </a:rPr>
            <a:t>の減額</a:t>
          </a:r>
          <a:r>
            <a:rPr kumimoji="1" lang="ja-JP" altLang="ja-JP" sz="1100">
              <a:solidFill>
                <a:sysClr val="windowText" lastClr="000000"/>
              </a:solidFill>
              <a:effectLst/>
              <a:latin typeface="+mn-lt"/>
              <a:ea typeface="+mn-ea"/>
              <a:cs typeface="+mn-cs"/>
            </a:rPr>
            <a:t>により</a:t>
          </a:r>
          <a:r>
            <a:rPr kumimoji="1" lang="ja-JP" altLang="en-US" sz="1100">
              <a:solidFill>
                <a:sysClr val="windowText" lastClr="000000"/>
              </a:solidFill>
              <a:effectLst/>
              <a:latin typeface="+mn-lt"/>
              <a:ea typeface="+mn-ea"/>
              <a:cs typeface="+mn-cs"/>
            </a:rPr>
            <a:t>大きく減少した</a:t>
          </a:r>
          <a:r>
            <a:rPr kumimoji="1" lang="ja-JP" altLang="ja-JP" sz="1100">
              <a:solidFill>
                <a:sysClr val="windowText" lastClr="000000"/>
              </a:solidFill>
              <a:effectLst/>
              <a:latin typeface="+mn-lt"/>
              <a:ea typeface="+mn-ea"/>
              <a:cs typeface="+mn-cs"/>
            </a:rPr>
            <a:t>。　災害復旧事業については、能登半島地震の対応経費が</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増加したものである。　積立金については、</a:t>
          </a:r>
          <a:r>
            <a:rPr kumimoji="1" lang="ja-JP" altLang="en-US" sz="1100">
              <a:solidFill>
                <a:sysClr val="windowText" lastClr="000000"/>
              </a:solidFill>
              <a:effectLst/>
              <a:latin typeface="+mn-lt"/>
              <a:ea typeface="+mn-ea"/>
              <a:cs typeface="+mn-cs"/>
            </a:rPr>
            <a:t>今後の災害</a:t>
          </a:r>
          <a:r>
            <a:rPr kumimoji="1" lang="ja-JP" altLang="ja-JP" sz="1100">
              <a:solidFill>
                <a:sysClr val="windowText" lastClr="000000"/>
              </a:solidFill>
              <a:effectLst/>
              <a:latin typeface="+mn-lt"/>
              <a:ea typeface="+mn-ea"/>
              <a:cs typeface="+mn-cs"/>
            </a:rPr>
            <a:t>対応</a:t>
          </a:r>
          <a:r>
            <a:rPr kumimoji="1" lang="ja-JP" altLang="en-US" sz="1100">
              <a:solidFill>
                <a:sysClr val="windowText" lastClr="000000"/>
              </a:solidFill>
              <a:effectLst/>
              <a:latin typeface="+mn-lt"/>
              <a:ea typeface="+mn-ea"/>
              <a:cs typeface="+mn-cs"/>
            </a:rPr>
            <a:t>やふるさと納税に伴う基金積立により増加している</a:t>
          </a:r>
          <a:r>
            <a:rPr kumimoji="1" lang="ja-JP" altLang="ja-JP" sz="1100">
              <a:solidFill>
                <a:sysClr val="windowText" lastClr="000000"/>
              </a:solidFill>
              <a:effectLst/>
              <a:latin typeface="+mn-lt"/>
              <a:ea typeface="+mn-ea"/>
              <a:cs typeface="+mn-cs"/>
            </a:rPr>
            <a:t>。　公債費は類似団体と比較し一人当たりコストが高い水準となっているが、羽咋中学校建設関係費にかかる市債の償還元金が主な要因である。　今後は、駅周辺整備や老朽化した公共施設の大規模改修、一部事務組合におけるごみ処理場や火葬場建設事業負担金、能登半島地震からの復旧・復興の財源として地方債の借入れが増加することが予想されることから、その償還に伴い公債費についても増加が見込まれる。　繰出金が令和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年度を除き逓増しているのは、高齢化の進展にともない、介護給付費、医療費が逓増しているためである。なお、貸付金については横ばいであるが、令和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年度が突出しているのはほっと石川観光プラン推進ファンドへ貸付を行ったためである。また、令和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年度の繰出金の増加については、羽咋駅周辺整備に伴う土地先行取得のために土地開発基金へ繰出を行ったものである。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129032</xdr:rowOff>
    </xdr:from>
    <xdr:to>
      <xdr:col>24</xdr:col>
      <xdr:colOff>63500</xdr:colOff>
      <xdr:row>33</xdr:row>
      <xdr:rowOff>133795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86882"/>
          <a:ext cx="8382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133795</xdr:rowOff>
    </xdr:from>
    <xdr:to>
      <xdr:col>19</xdr:col>
      <xdr:colOff>177800</xdr:colOff>
      <xdr:row>33</xdr:row>
      <xdr:rowOff>150368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91645"/>
          <a:ext cx="8890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150368</xdr:rowOff>
    </xdr:from>
    <xdr:to>
      <xdr:col>15</xdr:col>
      <xdr:colOff>50800</xdr:colOff>
      <xdr:row>34</xdr:row>
      <xdr:rowOff>10160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0821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10160</xdr:rowOff>
    </xdr:from>
    <xdr:to>
      <xdr:col>10</xdr:col>
      <xdr:colOff>114300</xdr:colOff>
      <xdr:row>34</xdr:row>
      <xdr:rowOff>92075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3946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78232</xdr:rowOff>
    </xdr:from>
    <xdr:to>
      <xdr:col>24</xdr:col>
      <xdr:colOff>114300</xdr:colOff>
      <xdr:row>34</xdr:row>
      <xdr:rowOff>8382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101109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8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82995</xdr:rowOff>
    </xdr:from>
    <xdr:to>
      <xdr:col>20</xdr:col>
      <xdr:colOff>38100</xdr:colOff>
      <xdr:row>34</xdr:row>
      <xdr:rowOff>13145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29672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1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99568</xdr:rowOff>
    </xdr:from>
    <xdr:to>
      <xdr:col>15</xdr:col>
      <xdr:colOff>101600</xdr:colOff>
      <xdr:row>34</xdr:row>
      <xdr:rowOff>29718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5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46245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3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130810</xdr:rowOff>
    </xdr:from>
    <xdr:to>
      <xdr:col>10</xdr:col>
      <xdr:colOff>165100</xdr:colOff>
      <xdr:row>34</xdr:row>
      <xdr:rowOff>60960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77487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6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41275</xdr:rowOff>
    </xdr:from>
    <xdr:to>
      <xdr:col>6</xdr:col>
      <xdr:colOff>38100</xdr:colOff>
      <xdr:row>34</xdr:row>
      <xdr:rowOff>142875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159402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130887</xdr:rowOff>
    </xdr:from>
    <xdr:to>
      <xdr:col>24</xdr:col>
      <xdr:colOff>63500</xdr:colOff>
      <xdr:row>57</xdr:row>
      <xdr:rowOff>23846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60637"/>
          <a:ext cx="838200" cy="23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21708</xdr:rowOff>
    </xdr:from>
    <xdr:to>
      <xdr:col>19</xdr:col>
      <xdr:colOff>177800</xdr:colOff>
      <xdr:row>57</xdr:row>
      <xdr:rowOff>23846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94358"/>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160027</xdr:rowOff>
    </xdr:from>
    <xdr:to>
      <xdr:col>15</xdr:col>
      <xdr:colOff>50800</xdr:colOff>
      <xdr:row>57</xdr:row>
      <xdr:rowOff>21708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61227"/>
          <a:ext cx="889000" cy="3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56151</xdr:rowOff>
    </xdr:from>
    <xdr:to>
      <xdr:col>10</xdr:col>
      <xdr:colOff>114300</xdr:colOff>
      <xdr:row>56</xdr:row>
      <xdr:rowOff>160027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5901"/>
          <a:ext cx="889000" cy="27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80087</xdr:rowOff>
    </xdr:from>
    <xdr:to>
      <xdr:col>24</xdr:col>
      <xdr:colOff>114300</xdr:colOff>
      <xdr:row>56</xdr:row>
      <xdr:rowOff>10237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0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102964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6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144496</xdr:rowOff>
    </xdr:from>
    <xdr:to>
      <xdr:col>20</xdr:col>
      <xdr:colOff>38100</xdr:colOff>
      <xdr:row>57</xdr:row>
      <xdr:rowOff>74646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91173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142358</xdr:rowOff>
    </xdr:from>
    <xdr:to>
      <xdr:col>15</xdr:col>
      <xdr:colOff>101600</xdr:colOff>
      <xdr:row>57</xdr:row>
      <xdr:rowOff>72508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4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89035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1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109227</xdr:rowOff>
    </xdr:from>
    <xdr:to>
      <xdr:col>10</xdr:col>
      <xdr:colOff>165100</xdr:colOff>
      <xdr:row>57</xdr:row>
      <xdr:rowOff>39377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55904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8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5351</xdr:rowOff>
    </xdr:from>
    <xdr:to>
      <xdr:col>6</xdr:col>
      <xdr:colOff>38100</xdr:colOff>
      <xdr:row>55</xdr:row>
      <xdr:rowOff>106951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98078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2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13458</xdr:rowOff>
    </xdr:from>
    <xdr:to>
      <xdr:col>24</xdr:col>
      <xdr:colOff>63500</xdr:colOff>
      <xdr:row>76</xdr:row>
      <xdr:rowOff>78947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872208"/>
          <a:ext cx="838200" cy="23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78947</xdr:rowOff>
    </xdr:from>
    <xdr:to>
      <xdr:col>19</xdr:col>
      <xdr:colOff>177800</xdr:colOff>
      <xdr:row>78</xdr:row>
      <xdr:rowOff>103156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09147"/>
          <a:ext cx="889000" cy="36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149856</xdr:rowOff>
    </xdr:from>
    <xdr:to>
      <xdr:col>15</xdr:col>
      <xdr:colOff>50800</xdr:colOff>
      <xdr:row>78</xdr:row>
      <xdr:rowOff>103156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51506"/>
          <a:ext cx="889000" cy="12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149856</xdr:rowOff>
    </xdr:from>
    <xdr:to>
      <xdr:col>10</xdr:col>
      <xdr:colOff>114300</xdr:colOff>
      <xdr:row>79</xdr:row>
      <xdr:rowOff>62139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51506"/>
          <a:ext cx="889000" cy="25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134108</xdr:rowOff>
    </xdr:from>
    <xdr:to>
      <xdr:col>24</xdr:col>
      <xdr:colOff>114300</xdr:colOff>
      <xdr:row>75</xdr:row>
      <xdr:rowOff>64258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2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156985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28147</xdr:rowOff>
    </xdr:from>
    <xdr:to>
      <xdr:col>20</xdr:col>
      <xdr:colOff>38100</xdr:colOff>
      <xdr:row>76</xdr:row>
      <xdr:rowOff>129747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5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146274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33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52356</xdr:rowOff>
    </xdr:from>
    <xdr:to>
      <xdr:col>15</xdr:col>
      <xdr:colOff>101600</xdr:colOff>
      <xdr:row>78</xdr:row>
      <xdr:rowOff>153956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2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145083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18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99056</xdr:rowOff>
    </xdr:from>
    <xdr:to>
      <xdr:col>10</xdr:col>
      <xdr:colOff>165100</xdr:colOff>
      <xdr:row>78</xdr:row>
      <xdr:rowOff>29206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20333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9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11339</xdr:rowOff>
    </xdr:from>
    <xdr:to>
      <xdr:col>6</xdr:col>
      <xdr:colOff>38100</xdr:colOff>
      <xdr:row>79</xdr:row>
      <xdr:rowOff>112939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5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104066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4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122162</xdr:rowOff>
    </xdr:from>
    <xdr:to>
      <xdr:col>24</xdr:col>
      <xdr:colOff>63500</xdr:colOff>
      <xdr:row>96</xdr:row>
      <xdr:rowOff>96673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5381212"/>
          <a:ext cx="838200" cy="11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96673</xdr:rowOff>
    </xdr:from>
    <xdr:to>
      <xdr:col>19</xdr:col>
      <xdr:colOff>177800</xdr:colOff>
      <xdr:row>97</xdr:row>
      <xdr:rowOff>89522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555873"/>
          <a:ext cx="889000" cy="16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5981</xdr:rowOff>
    </xdr:from>
    <xdr:to>
      <xdr:col>15</xdr:col>
      <xdr:colOff>50800</xdr:colOff>
      <xdr:row>97</xdr:row>
      <xdr:rowOff>89522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36631"/>
          <a:ext cx="889000" cy="8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5981</xdr:rowOff>
    </xdr:from>
    <xdr:to>
      <xdr:col>10</xdr:col>
      <xdr:colOff>114300</xdr:colOff>
      <xdr:row>97</xdr:row>
      <xdr:rowOff>127673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36631"/>
          <a:ext cx="889000" cy="12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71362</xdr:rowOff>
    </xdr:from>
    <xdr:to>
      <xdr:col>24</xdr:col>
      <xdr:colOff>114300</xdr:colOff>
      <xdr:row>90</xdr:row>
      <xdr:rowOff>1512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3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24389</xdr:rowOff>
    </xdr:from>
    <xdr:ext cx="599010"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28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45873</xdr:rowOff>
    </xdr:from>
    <xdr:to>
      <xdr:col>20</xdr:col>
      <xdr:colOff>38100</xdr:colOff>
      <xdr:row>96</xdr:row>
      <xdr:rowOff>147473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164000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8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38722</xdr:rowOff>
    </xdr:from>
    <xdr:to>
      <xdr:col>15</xdr:col>
      <xdr:colOff>101600</xdr:colOff>
      <xdr:row>97</xdr:row>
      <xdr:rowOff>140322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131449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6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126631</xdr:rowOff>
    </xdr:from>
    <xdr:to>
      <xdr:col>10</xdr:col>
      <xdr:colOff>165100</xdr:colOff>
      <xdr:row>97</xdr:row>
      <xdr:rowOff>56781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8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73308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6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76873</xdr:rowOff>
    </xdr:from>
    <xdr:to>
      <xdr:col>6</xdr:col>
      <xdr:colOff>38100</xdr:colOff>
      <xdr:row>98</xdr:row>
      <xdr:rowOff>7023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0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23550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8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104757</xdr:rowOff>
    </xdr:from>
    <xdr:to>
      <xdr:col>55</xdr:col>
      <xdr:colOff>0</xdr:colOff>
      <xdr:row>37</xdr:row>
      <xdr:rowOff>102144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76957"/>
          <a:ext cx="838200" cy="16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31931</xdr:rowOff>
    </xdr:from>
    <xdr:to>
      <xdr:col>50</xdr:col>
      <xdr:colOff>114300</xdr:colOff>
      <xdr:row>37</xdr:row>
      <xdr:rowOff>102144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37558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31931</xdr:rowOff>
    </xdr:from>
    <xdr:to>
      <xdr:col>45</xdr:col>
      <xdr:colOff>177800</xdr:colOff>
      <xdr:row>38</xdr:row>
      <xdr:rowOff>51526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375581"/>
          <a:ext cx="889000" cy="19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43035</xdr:rowOff>
    </xdr:from>
    <xdr:to>
      <xdr:col>41</xdr:col>
      <xdr:colOff>50800</xdr:colOff>
      <xdr:row>38</xdr:row>
      <xdr:rowOff>51526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55813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53957</xdr:rowOff>
    </xdr:from>
    <xdr:to>
      <xdr:col>55</xdr:col>
      <xdr:colOff>50800</xdr:colOff>
      <xdr:row>36</xdr:row>
      <xdr:rowOff>155557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2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76834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7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51344</xdr:rowOff>
    </xdr:from>
    <xdr:to>
      <xdr:col>50</xdr:col>
      <xdr:colOff>165100</xdr:colOff>
      <xdr:row>37</xdr:row>
      <xdr:rowOff>152944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9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169471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7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152581</xdr:rowOff>
    </xdr:from>
    <xdr:to>
      <xdr:col>46</xdr:col>
      <xdr:colOff>38100</xdr:colOff>
      <xdr:row>37</xdr:row>
      <xdr:rowOff>82731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2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99258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0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726</xdr:rowOff>
    </xdr:from>
    <xdr:to>
      <xdr:col>41</xdr:col>
      <xdr:colOff>101600</xdr:colOff>
      <xdr:row>38</xdr:row>
      <xdr:rowOff>102326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93453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08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163685</xdr:rowOff>
    </xdr:from>
    <xdr:to>
      <xdr:col>36</xdr:col>
      <xdr:colOff>165100</xdr:colOff>
      <xdr:row>38</xdr:row>
      <xdr:rowOff>93835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0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84962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00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86284</xdr:rowOff>
    </xdr:from>
    <xdr:to>
      <xdr:col>55</xdr:col>
      <xdr:colOff>0</xdr:colOff>
      <xdr:row>56</xdr:row>
      <xdr:rowOff>87408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687484"/>
          <a:ext cx="8382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86284</xdr:rowOff>
    </xdr:from>
    <xdr:to>
      <xdr:col>50</xdr:col>
      <xdr:colOff>114300</xdr:colOff>
      <xdr:row>56</xdr:row>
      <xdr:rowOff>161017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87484"/>
          <a:ext cx="889000" cy="7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161017</xdr:rowOff>
    </xdr:from>
    <xdr:to>
      <xdr:col>45</xdr:col>
      <xdr:colOff>177800</xdr:colOff>
      <xdr:row>56</xdr:row>
      <xdr:rowOff>165646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62217"/>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34678</xdr:rowOff>
    </xdr:from>
    <xdr:to>
      <xdr:col>41</xdr:col>
      <xdr:colOff>50800</xdr:colOff>
      <xdr:row>56</xdr:row>
      <xdr:rowOff>165646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35878"/>
          <a:ext cx="889000" cy="13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36608</xdr:rowOff>
    </xdr:from>
    <xdr:to>
      <xdr:col>55</xdr:col>
      <xdr:colOff>50800</xdr:colOff>
      <xdr:row>56</xdr:row>
      <xdr:rowOff>138208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3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59485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35484</xdr:rowOff>
    </xdr:from>
    <xdr:to>
      <xdr:col>50</xdr:col>
      <xdr:colOff>165100</xdr:colOff>
      <xdr:row>56</xdr:row>
      <xdr:rowOff>137084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3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153611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1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110217</xdr:rowOff>
    </xdr:from>
    <xdr:to>
      <xdr:col>46</xdr:col>
      <xdr:colOff>38100</xdr:colOff>
      <xdr:row>57</xdr:row>
      <xdr:rowOff>40367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31494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0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114846</xdr:rowOff>
    </xdr:from>
    <xdr:to>
      <xdr:col>41</xdr:col>
      <xdr:colOff>101600</xdr:colOff>
      <xdr:row>57</xdr:row>
      <xdr:rowOff>44996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1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36123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0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155328</xdr:rowOff>
    </xdr:from>
    <xdr:to>
      <xdr:col>36</xdr:col>
      <xdr:colOff>165100</xdr:colOff>
      <xdr:row>56</xdr:row>
      <xdr:rowOff>85478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102005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109182</xdr:rowOff>
    </xdr:from>
    <xdr:to>
      <xdr:col>55</xdr:col>
      <xdr:colOff>0</xdr:colOff>
      <xdr:row>76</xdr:row>
      <xdr:rowOff>150977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139382"/>
          <a:ext cx="838200" cy="4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150977</xdr:rowOff>
    </xdr:from>
    <xdr:to>
      <xdr:col>50</xdr:col>
      <xdr:colOff>114300</xdr:colOff>
      <xdr:row>76</xdr:row>
      <xdr:rowOff>163340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81177"/>
          <a:ext cx="889000" cy="1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159950</xdr:rowOff>
    </xdr:from>
    <xdr:to>
      <xdr:col>45</xdr:col>
      <xdr:colOff>177800</xdr:colOff>
      <xdr:row>76</xdr:row>
      <xdr:rowOff>163340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675800"/>
          <a:ext cx="889000" cy="5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159950</xdr:rowOff>
    </xdr:from>
    <xdr:to>
      <xdr:col>41</xdr:col>
      <xdr:colOff>50800</xdr:colOff>
      <xdr:row>76</xdr:row>
      <xdr:rowOff>45879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675800"/>
          <a:ext cx="889000" cy="4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58382</xdr:rowOff>
    </xdr:from>
    <xdr:to>
      <xdr:col>55</xdr:col>
      <xdr:colOff>50800</xdr:colOff>
      <xdr:row>76</xdr:row>
      <xdr:rowOff>159982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81259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100177</xdr:rowOff>
    </xdr:from>
    <xdr:to>
      <xdr:col>50</xdr:col>
      <xdr:colOff>165100</xdr:colOff>
      <xdr:row>77</xdr:row>
      <xdr:rowOff>30327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46855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0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112540</xdr:rowOff>
    </xdr:from>
    <xdr:to>
      <xdr:col>46</xdr:col>
      <xdr:colOff>38100</xdr:colOff>
      <xdr:row>77</xdr:row>
      <xdr:rowOff>42690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4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33817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3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109150</xdr:rowOff>
    </xdr:from>
    <xdr:to>
      <xdr:col>41</xdr:col>
      <xdr:colOff>101600</xdr:colOff>
      <xdr:row>74</xdr:row>
      <xdr:rowOff>39300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6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55827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40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166529</xdr:rowOff>
    </xdr:from>
    <xdr:to>
      <xdr:col>36</xdr:col>
      <xdr:colOff>165100</xdr:colOff>
      <xdr:row>76</xdr:row>
      <xdr:rowOff>96679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113206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0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168351</xdr:rowOff>
    </xdr:from>
    <xdr:to>
      <xdr:col>55</xdr:col>
      <xdr:colOff>0</xdr:colOff>
      <xdr:row>93</xdr:row>
      <xdr:rowOff>67030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5427401"/>
          <a:ext cx="838200" cy="58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89</xdr:row>
      <xdr:rowOff>168351</xdr:rowOff>
    </xdr:from>
    <xdr:to>
      <xdr:col>50</xdr:col>
      <xdr:colOff>114300</xdr:colOff>
      <xdr:row>90</xdr:row>
      <xdr:rowOff>74282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427401"/>
          <a:ext cx="8890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74282</xdr:rowOff>
    </xdr:from>
    <xdr:to>
      <xdr:col>45</xdr:col>
      <xdr:colOff>177800</xdr:colOff>
      <xdr:row>94</xdr:row>
      <xdr:rowOff>143193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5504782"/>
          <a:ext cx="889000" cy="7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143193</xdr:rowOff>
    </xdr:from>
    <xdr:to>
      <xdr:col>41</xdr:col>
      <xdr:colOff>50800</xdr:colOff>
      <xdr:row>94</xdr:row>
      <xdr:rowOff>168605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259493"/>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16230</xdr:rowOff>
    </xdr:from>
    <xdr:to>
      <xdr:col>55</xdr:col>
      <xdr:colOff>50800</xdr:colOff>
      <xdr:row>93</xdr:row>
      <xdr:rowOff>117830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96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39107</xdr:rowOff>
    </xdr:from>
    <xdr:ext cx="599010"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81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117551</xdr:rowOff>
    </xdr:from>
    <xdr:to>
      <xdr:col>50</xdr:col>
      <xdr:colOff>165100</xdr:colOff>
      <xdr:row>90</xdr:row>
      <xdr:rowOff>47701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37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64228</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15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23482</xdr:rowOff>
    </xdr:from>
    <xdr:to>
      <xdr:col>46</xdr:col>
      <xdr:colOff>38100</xdr:colOff>
      <xdr:row>90</xdr:row>
      <xdr:rowOff>125082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45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141609</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229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92393</xdr:rowOff>
    </xdr:from>
    <xdr:to>
      <xdr:col>41</xdr:col>
      <xdr:colOff>101600</xdr:colOff>
      <xdr:row>95</xdr:row>
      <xdr:rowOff>22543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0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39070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98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117805</xdr:rowOff>
    </xdr:from>
    <xdr:to>
      <xdr:col>36</xdr:col>
      <xdr:colOff>165100</xdr:colOff>
      <xdr:row>95</xdr:row>
      <xdr:rowOff>47955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2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64482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0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150216</xdr:rowOff>
    </xdr:from>
    <xdr:to>
      <xdr:col>85</xdr:col>
      <xdr:colOff>127000</xdr:colOff>
      <xdr:row>35</xdr:row>
      <xdr:rowOff>127775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808066"/>
          <a:ext cx="838200" cy="3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127775</xdr:rowOff>
    </xdr:from>
    <xdr:to>
      <xdr:col>81</xdr:col>
      <xdr:colOff>50800</xdr:colOff>
      <xdr:row>36</xdr:row>
      <xdr:rowOff>145910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128525"/>
          <a:ext cx="889000" cy="18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145910</xdr:rowOff>
    </xdr:from>
    <xdr:to>
      <xdr:col>76</xdr:col>
      <xdr:colOff>114300</xdr:colOff>
      <xdr:row>37</xdr:row>
      <xdr:rowOff>26086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18110"/>
          <a:ext cx="8890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26086</xdr:rowOff>
    </xdr:from>
    <xdr:to>
      <xdr:col>71</xdr:col>
      <xdr:colOff>177800</xdr:colOff>
      <xdr:row>37</xdr:row>
      <xdr:rowOff>68339</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369736"/>
          <a:ext cx="8890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99416</xdr:rowOff>
    </xdr:from>
    <xdr:to>
      <xdr:col>85</xdr:col>
      <xdr:colOff>177800</xdr:colOff>
      <xdr:row>34</xdr:row>
      <xdr:rowOff>29566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75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122293</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60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76975</xdr:rowOff>
    </xdr:from>
    <xdr:to>
      <xdr:col>81</xdr:col>
      <xdr:colOff>101600</xdr:colOff>
      <xdr:row>36</xdr:row>
      <xdr:rowOff>7125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7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23652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5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95110</xdr:rowOff>
    </xdr:from>
    <xdr:to>
      <xdr:col>76</xdr:col>
      <xdr:colOff>165100</xdr:colOff>
      <xdr:row>37</xdr:row>
      <xdr:rowOff>25260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16387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6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146736</xdr:rowOff>
    </xdr:from>
    <xdr:to>
      <xdr:col>72</xdr:col>
      <xdr:colOff>38100</xdr:colOff>
      <xdr:row>37</xdr:row>
      <xdr:rowOff>76886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68013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17539</xdr:rowOff>
    </xdr:from>
    <xdr:to>
      <xdr:col>67</xdr:col>
      <xdr:colOff>101600</xdr:colOff>
      <xdr:row>37</xdr:row>
      <xdr:rowOff>119139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6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110266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5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100914</xdr:rowOff>
    </xdr:from>
    <xdr:to>
      <xdr:col>85</xdr:col>
      <xdr:colOff>127000</xdr:colOff>
      <xdr:row>58</xdr:row>
      <xdr:rowOff>4500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73564"/>
          <a:ext cx="838200" cy="7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4500</xdr:rowOff>
    </xdr:from>
    <xdr:to>
      <xdr:col>81</xdr:col>
      <xdr:colOff>50800</xdr:colOff>
      <xdr:row>58</xdr:row>
      <xdr:rowOff>31322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948600"/>
          <a:ext cx="889000" cy="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4684</xdr:rowOff>
    </xdr:from>
    <xdr:to>
      <xdr:col>76</xdr:col>
      <xdr:colOff>114300</xdr:colOff>
      <xdr:row>58</xdr:row>
      <xdr:rowOff>31322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948784"/>
          <a:ext cx="889000" cy="2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136445</xdr:rowOff>
    </xdr:from>
    <xdr:to>
      <xdr:col>71</xdr:col>
      <xdr:colOff>177800</xdr:colOff>
      <xdr:row>58</xdr:row>
      <xdr:rowOff>4684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909095"/>
          <a:ext cx="889000" cy="3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50114</xdr:rowOff>
    </xdr:from>
    <xdr:to>
      <xdr:col>85</xdr:col>
      <xdr:colOff>177800</xdr:colOff>
      <xdr:row>57</xdr:row>
      <xdr:rowOff>151714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2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28541</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0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125150</xdr:rowOff>
    </xdr:from>
    <xdr:to>
      <xdr:col>81</xdr:col>
      <xdr:colOff>101600</xdr:colOff>
      <xdr:row>58</xdr:row>
      <xdr:rowOff>55300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9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46427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9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151972</xdr:rowOff>
    </xdr:from>
    <xdr:to>
      <xdr:col>76</xdr:col>
      <xdr:colOff>165100</xdr:colOff>
      <xdr:row>58</xdr:row>
      <xdr:rowOff>82122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2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73249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1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125334</xdr:rowOff>
    </xdr:from>
    <xdr:to>
      <xdr:col>72</xdr:col>
      <xdr:colOff>38100</xdr:colOff>
      <xdr:row>58</xdr:row>
      <xdr:rowOff>55484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9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46611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9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85645</xdr:rowOff>
    </xdr:from>
    <xdr:to>
      <xdr:col>67</xdr:col>
      <xdr:colOff>101600</xdr:colOff>
      <xdr:row>58</xdr:row>
      <xdr:rowOff>15795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5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6922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5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38164</xdr:rowOff>
    </xdr:from>
    <xdr:to>
      <xdr:col>85</xdr:col>
      <xdr:colOff>127000</xdr:colOff>
      <xdr:row>78</xdr:row>
      <xdr:rowOff>34506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382564"/>
          <a:ext cx="838200" cy="102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34506</xdr:rowOff>
    </xdr:from>
    <xdr:to>
      <xdr:col>81</xdr:col>
      <xdr:colOff>50800</xdr:colOff>
      <xdr:row>78</xdr:row>
      <xdr:rowOff>84265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07606"/>
          <a:ext cx="889000" cy="4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84265</xdr:rowOff>
    </xdr:from>
    <xdr:to>
      <xdr:col>76</xdr:col>
      <xdr:colOff>114300</xdr:colOff>
      <xdr:row>79</xdr:row>
      <xdr:rowOff>6389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57365"/>
          <a:ext cx="889000" cy="9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6389</xdr:rowOff>
    </xdr:from>
    <xdr:to>
      <xdr:col>71</xdr:col>
      <xdr:colOff>177800</xdr:colOff>
      <xdr:row>79</xdr:row>
      <xdr:rowOff>13170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50939"/>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158814</xdr:rowOff>
    </xdr:from>
    <xdr:to>
      <xdr:col>85</xdr:col>
      <xdr:colOff>177800</xdr:colOff>
      <xdr:row>72</xdr:row>
      <xdr:rowOff>88964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3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10241</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18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155156</xdr:rowOff>
    </xdr:from>
    <xdr:to>
      <xdr:col>81</xdr:col>
      <xdr:colOff>101600</xdr:colOff>
      <xdr:row>78</xdr:row>
      <xdr:rowOff>85306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101833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3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33465</xdr:rowOff>
    </xdr:from>
    <xdr:to>
      <xdr:col>76</xdr:col>
      <xdr:colOff>165100</xdr:colOff>
      <xdr:row>78</xdr:row>
      <xdr:rowOff>135065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126192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49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127039</xdr:rowOff>
    </xdr:from>
    <xdr:to>
      <xdr:col>72</xdr:col>
      <xdr:colOff>38100</xdr:colOff>
      <xdr:row>79</xdr:row>
      <xdr:rowOff>57189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0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48316</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592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133820</xdr:rowOff>
    </xdr:from>
    <xdr:to>
      <xdr:col>67</xdr:col>
      <xdr:colOff>101600</xdr:colOff>
      <xdr:row>79</xdr:row>
      <xdr:rowOff>63970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0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55097</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599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3144</xdr:rowOff>
    </xdr:from>
    <xdr:to>
      <xdr:col>85</xdr:col>
      <xdr:colOff>127000</xdr:colOff>
      <xdr:row>94</xdr:row>
      <xdr:rowOff>140729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119444"/>
          <a:ext cx="838200" cy="13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170087</xdr:rowOff>
    </xdr:from>
    <xdr:to>
      <xdr:col>81</xdr:col>
      <xdr:colOff>50800</xdr:colOff>
      <xdr:row>94</xdr:row>
      <xdr:rowOff>3144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114937"/>
          <a:ext cx="88900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165598</xdr:rowOff>
    </xdr:from>
    <xdr:to>
      <xdr:col>76</xdr:col>
      <xdr:colOff>114300</xdr:colOff>
      <xdr:row>93</xdr:row>
      <xdr:rowOff>170087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938998"/>
          <a:ext cx="889000" cy="17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165598</xdr:rowOff>
    </xdr:from>
    <xdr:to>
      <xdr:col>71</xdr:col>
      <xdr:colOff>177800</xdr:colOff>
      <xdr:row>93</xdr:row>
      <xdr:rowOff>115974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938998"/>
          <a:ext cx="889000" cy="1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89929</xdr:rowOff>
    </xdr:from>
    <xdr:to>
      <xdr:col>85</xdr:col>
      <xdr:colOff>177800</xdr:colOff>
      <xdr:row>95</xdr:row>
      <xdr:rowOff>20079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0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112806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5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123794</xdr:rowOff>
    </xdr:from>
    <xdr:to>
      <xdr:col>81</xdr:col>
      <xdr:colOff>101600</xdr:colOff>
      <xdr:row>94</xdr:row>
      <xdr:rowOff>53944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0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70471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84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119287</xdr:rowOff>
    </xdr:from>
    <xdr:to>
      <xdr:col>76</xdr:col>
      <xdr:colOff>165100</xdr:colOff>
      <xdr:row>94</xdr:row>
      <xdr:rowOff>49437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06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65964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3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114798</xdr:rowOff>
    </xdr:from>
    <xdr:to>
      <xdr:col>72</xdr:col>
      <xdr:colOff>38100</xdr:colOff>
      <xdr:row>93</xdr:row>
      <xdr:rowOff>44948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88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61475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6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65174</xdr:rowOff>
    </xdr:from>
    <xdr:to>
      <xdr:col>67</xdr:col>
      <xdr:colOff>101600</xdr:colOff>
      <xdr:row>93</xdr:row>
      <xdr:rowOff>166774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0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11851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78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民生費について、高齢化の進展にともない、介護給付費、医療費の増加により逓増しているが、</a:t>
          </a:r>
          <a:r>
            <a:rPr kumimoji="1" lang="en-US" altLang="ja-JP" sz="1100">
              <a:solidFill>
                <a:sysClr val="windowText" lastClr="000000"/>
              </a:solidFill>
              <a:effectLst/>
              <a:latin typeface="+mn-lt"/>
              <a:ea typeface="+mn-ea"/>
              <a:cs typeface="+mn-cs"/>
            </a:rPr>
            <a:t>R5</a:t>
          </a:r>
          <a:r>
            <a:rPr kumimoji="1" lang="ja-JP" altLang="en-US" sz="1100">
              <a:solidFill>
                <a:sysClr val="windowText" lastClr="000000"/>
              </a:solidFill>
              <a:effectLst/>
              <a:latin typeface="+mn-lt"/>
              <a:ea typeface="+mn-ea"/>
              <a:cs typeface="+mn-cs"/>
            </a:rPr>
            <a:t>年度以降、</a:t>
          </a:r>
          <a:r>
            <a:rPr kumimoji="1" lang="ja-JP" altLang="ja-JP" sz="1100">
              <a:solidFill>
                <a:sysClr val="windowText" lastClr="000000"/>
              </a:solidFill>
              <a:effectLst/>
              <a:latin typeface="+mn-lt"/>
              <a:ea typeface="+mn-ea"/>
              <a:cs typeface="+mn-cs"/>
            </a:rPr>
            <a:t>国の低所得世帯への各種給付金、能登半島地震に伴う避難所経費や賃貸型応急住宅、応急修理などの災害救助費</a:t>
          </a:r>
          <a:r>
            <a:rPr kumimoji="1" lang="ja-JP" altLang="en-US" sz="1100">
              <a:solidFill>
                <a:sysClr val="windowText" lastClr="000000"/>
              </a:solidFill>
              <a:effectLst/>
              <a:latin typeface="+mn-lt"/>
              <a:ea typeface="+mn-ea"/>
              <a:cs typeface="+mn-cs"/>
            </a:rPr>
            <a:t>により</a:t>
          </a:r>
          <a:r>
            <a:rPr kumimoji="1" lang="ja-JP" altLang="ja-JP" sz="1100">
              <a:solidFill>
                <a:sysClr val="windowText" lastClr="000000"/>
              </a:solidFill>
              <a:effectLst/>
              <a:latin typeface="+mn-lt"/>
              <a:ea typeface="+mn-ea"/>
              <a:cs typeface="+mn-cs"/>
            </a:rPr>
            <a:t>大幅に増加し</a:t>
          </a:r>
          <a:r>
            <a:rPr kumimoji="1" lang="ja-JP" altLang="en-US" sz="1100">
              <a:solidFill>
                <a:sysClr val="windowText" lastClr="000000"/>
              </a:solidFill>
              <a:effectLst/>
              <a:latin typeface="+mn-lt"/>
              <a:ea typeface="+mn-ea"/>
              <a:cs typeface="+mn-cs"/>
            </a:rPr>
            <a:t>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衛生費については、能登半島地震に伴う</a:t>
          </a:r>
          <a:r>
            <a:rPr kumimoji="1" lang="ja-JP" altLang="en-US" sz="1100">
              <a:solidFill>
                <a:sysClr val="windowText" lastClr="000000"/>
              </a:solidFill>
              <a:effectLst/>
              <a:latin typeface="+mn-lt"/>
              <a:ea typeface="+mn-ea"/>
              <a:cs typeface="+mn-cs"/>
            </a:rPr>
            <a:t>公費解体事業の実施により著しく</a:t>
          </a:r>
          <a:r>
            <a:rPr kumimoji="1" lang="ja-JP" altLang="ja-JP" sz="1100">
              <a:solidFill>
                <a:sysClr val="windowText" lastClr="000000"/>
              </a:solidFill>
              <a:effectLst/>
              <a:latin typeface="+mn-lt"/>
              <a:ea typeface="+mn-ea"/>
              <a:cs typeface="+mn-cs"/>
            </a:rPr>
            <a:t>増加し</a:t>
          </a:r>
          <a:r>
            <a:rPr kumimoji="1" lang="ja-JP" altLang="en-US" sz="1100">
              <a:solidFill>
                <a:sysClr val="windowText" lastClr="000000"/>
              </a:solidFill>
              <a:effectLst/>
              <a:latin typeface="+mn-lt"/>
              <a:ea typeface="+mn-ea"/>
              <a:cs typeface="+mn-cs"/>
            </a:rPr>
            <a:t>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農林水産費については、</a:t>
          </a:r>
          <a:r>
            <a:rPr kumimoji="1" lang="ja-JP" altLang="en-US" sz="1100">
              <a:solidFill>
                <a:sysClr val="windowText" lastClr="000000"/>
              </a:solidFill>
              <a:effectLst/>
              <a:latin typeface="+mn-lt"/>
              <a:ea typeface="+mn-ea"/>
              <a:cs typeface="+mn-cs"/>
            </a:rPr>
            <a:t>能登半島地震に伴う多面的機能支払事業</a:t>
          </a:r>
          <a:r>
            <a:rPr kumimoji="1" lang="ja-JP" altLang="ja-JP" sz="1100">
              <a:solidFill>
                <a:sysClr val="windowText" lastClr="000000"/>
              </a:solidFill>
              <a:effectLst/>
              <a:latin typeface="+mn-lt"/>
              <a:ea typeface="+mn-ea"/>
              <a:cs typeface="+mn-cs"/>
            </a:rPr>
            <a:t>による増加である。　土木費については、羽咋駅周辺整備事業</a:t>
          </a:r>
          <a:r>
            <a:rPr kumimoji="1" lang="ja-JP" altLang="en-US" sz="1100">
              <a:solidFill>
                <a:sysClr val="windowText" lastClr="000000"/>
              </a:solidFill>
              <a:effectLst/>
              <a:latin typeface="+mn-lt"/>
              <a:ea typeface="+mn-ea"/>
              <a:cs typeface="+mn-cs"/>
            </a:rPr>
            <a:t>の減額</a:t>
          </a:r>
          <a:r>
            <a:rPr kumimoji="1" lang="ja-JP" altLang="ja-JP" sz="1100">
              <a:solidFill>
                <a:sysClr val="windowText" lastClr="000000"/>
              </a:solidFill>
              <a:effectLst/>
              <a:latin typeface="+mn-lt"/>
              <a:ea typeface="+mn-ea"/>
              <a:cs typeface="+mn-cs"/>
            </a:rPr>
            <a:t>や定住促進住宅の改修</a:t>
          </a:r>
          <a:r>
            <a:rPr kumimoji="1" lang="ja-JP" altLang="en-US" sz="1100">
              <a:solidFill>
                <a:sysClr val="windowText" lastClr="000000"/>
              </a:solidFill>
              <a:effectLst/>
              <a:latin typeface="+mn-lt"/>
              <a:ea typeface="+mn-ea"/>
              <a:cs typeface="+mn-cs"/>
            </a:rPr>
            <a:t>終了</a:t>
          </a:r>
          <a:r>
            <a:rPr kumimoji="1" lang="ja-JP" altLang="ja-JP" sz="1100">
              <a:solidFill>
                <a:sysClr val="windowText" lastClr="000000"/>
              </a:solidFill>
              <a:effectLst/>
              <a:latin typeface="+mn-lt"/>
              <a:ea typeface="+mn-ea"/>
              <a:cs typeface="+mn-cs"/>
            </a:rPr>
            <a:t>による</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消防費については、能登半島地震に伴う災害救助法の対象とならない</a:t>
          </a:r>
          <a:r>
            <a:rPr kumimoji="1" lang="ja-JP" altLang="en-US" sz="1100">
              <a:solidFill>
                <a:sysClr val="windowText" lastClr="000000"/>
              </a:solidFill>
              <a:effectLst/>
              <a:latin typeface="+mn-lt"/>
              <a:ea typeface="+mn-ea"/>
              <a:cs typeface="+mn-cs"/>
            </a:rPr>
            <a:t>被災宅地等復旧支援事業の実施による増である</a:t>
          </a:r>
          <a:r>
            <a:rPr kumimoji="1" lang="ja-JP" altLang="ja-JP" sz="1100">
              <a:solidFill>
                <a:sysClr val="windowText" lastClr="000000"/>
              </a:solidFill>
              <a:effectLst/>
              <a:latin typeface="+mn-lt"/>
              <a:ea typeface="+mn-ea"/>
              <a:cs typeface="+mn-cs"/>
            </a:rPr>
            <a:t>。　災害復旧費については、能登半島地震による公共施設の復旧費の増が要因である。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石川県羽咋市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財政調整基金については、</a:t>
          </a:r>
          <a:r>
            <a:rPr kumimoji="1" lang="en-US" altLang="ja-JP" sz="1100">
              <a:solidFill>
                <a:sysClr val="windowText" lastClr="000000"/>
              </a:solidFill>
              <a:effectLst/>
              <a:latin typeface="+mn-lt"/>
              <a:ea typeface="+mn-ea"/>
              <a:cs typeface="+mn-cs"/>
            </a:rPr>
            <a:t>R5</a:t>
          </a:r>
          <a:r>
            <a:rPr kumimoji="1" lang="ja-JP" altLang="en-US" sz="1100">
              <a:solidFill>
                <a:sysClr val="windowText" lastClr="000000"/>
              </a:solidFill>
              <a:effectLst/>
              <a:latin typeface="+mn-lt"/>
              <a:ea typeface="+mn-ea"/>
              <a:cs typeface="+mn-cs"/>
            </a:rPr>
            <a:t>年度中に</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月発災の能登半島地震への対応のため半分以上取崩しを行ったが、</a:t>
          </a:r>
          <a:r>
            <a:rPr kumimoji="1" lang="ja-JP" altLang="en-US" sz="1100">
              <a:solidFill>
                <a:sysClr val="windowText" lastClr="000000"/>
              </a:solidFill>
              <a:effectLst/>
              <a:latin typeface="+mn-lt"/>
              <a:ea typeface="+mn-ea"/>
              <a:cs typeface="+mn-cs"/>
            </a:rPr>
            <a:t>その後積戻し・積立を</a:t>
          </a:r>
          <a:r>
            <a:rPr kumimoji="1" lang="ja-JP" altLang="ja-JP" sz="1100">
              <a:solidFill>
                <a:sysClr val="windowText" lastClr="000000"/>
              </a:solidFill>
              <a:effectLst/>
              <a:latin typeface="+mn-lt"/>
              <a:ea typeface="+mn-ea"/>
              <a:cs typeface="+mn-cs"/>
            </a:rPr>
            <a:t>行い</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年度末</a:t>
          </a:r>
          <a:r>
            <a:rPr kumimoji="1" lang="ja-JP" altLang="en-US"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14.2</a:t>
          </a:r>
          <a:r>
            <a:rPr kumimoji="1" lang="ja-JP" altLang="ja-JP" sz="1100">
              <a:solidFill>
                <a:sysClr val="windowText" lastClr="000000"/>
              </a:solidFill>
              <a:effectLst/>
              <a:latin typeface="+mn-lt"/>
              <a:ea typeface="+mn-ea"/>
              <a:cs typeface="+mn-cs"/>
            </a:rPr>
            <a:t>億円となった。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適正規模といわれる標準財政規模の</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を上回っているが、</a:t>
          </a:r>
          <a:r>
            <a:rPr kumimoji="1" lang="ja-JP" altLang="en-US" sz="1100">
              <a:solidFill>
                <a:sysClr val="windowText" lastClr="000000"/>
              </a:solidFill>
              <a:effectLst/>
              <a:latin typeface="+mn-lt"/>
              <a:ea typeface="+mn-ea"/>
              <a:cs typeface="+mn-cs"/>
            </a:rPr>
            <a:t>今後も大</a:t>
          </a:r>
          <a:r>
            <a:rPr kumimoji="1" lang="ja-JP" altLang="ja-JP" sz="1100">
              <a:solidFill>
                <a:sysClr val="windowText" lastClr="000000"/>
              </a:solidFill>
              <a:effectLst/>
              <a:latin typeface="+mn-lt"/>
              <a:ea typeface="+mn-ea"/>
              <a:cs typeface="+mn-cs"/>
            </a:rPr>
            <a:t>災害</a:t>
          </a:r>
          <a:r>
            <a:rPr kumimoji="1" lang="ja-JP" altLang="en-US" sz="1100">
              <a:solidFill>
                <a:sysClr val="windowText" lastClr="000000"/>
              </a:solidFill>
              <a:effectLst/>
              <a:latin typeface="+mn-lt"/>
              <a:ea typeface="+mn-ea"/>
              <a:cs typeface="+mn-cs"/>
            </a:rPr>
            <a:t>や公共施設の大規模改修等に備え、必要な基金を確保し</a:t>
          </a:r>
          <a:r>
            <a:rPr kumimoji="1" lang="ja-JP" altLang="ja-JP" sz="1100">
              <a:solidFill>
                <a:sysClr val="windowText" lastClr="000000"/>
              </a:solidFill>
              <a:effectLst/>
              <a:latin typeface="+mn-lt"/>
              <a:ea typeface="+mn-ea"/>
              <a:cs typeface="+mn-cs"/>
            </a:rPr>
            <a:t>ていく。</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なお、</a:t>
          </a:r>
          <a:r>
            <a:rPr kumimoji="1" lang="ja-JP" altLang="ja-JP" sz="1100">
              <a:solidFill>
                <a:sysClr val="windowText" lastClr="000000"/>
              </a:solidFill>
              <a:effectLst/>
              <a:latin typeface="+mn-lt"/>
              <a:ea typeface="+mn-ea"/>
              <a:cs typeface="+mn-cs"/>
            </a:rPr>
            <a:t>実質単年度収支は、平成</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年度決算以降</a:t>
          </a:r>
          <a:r>
            <a:rPr kumimoji="1" lang="ja-JP" altLang="en-US" sz="1100">
              <a:solidFill>
                <a:sysClr val="windowText" lastClr="000000"/>
              </a:solidFill>
              <a:effectLst/>
              <a:latin typeface="+mn-lt"/>
              <a:ea typeface="+mn-ea"/>
              <a:cs typeface="+mn-cs"/>
            </a:rPr>
            <a:t>継続して</a:t>
          </a:r>
          <a:r>
            <a:rPr kumimoji="1" lang="ja-JP" altLang="ja-JP" sz="1100">
              <a:solidFill>
                <a:sysClr val="windowText" lastClr="000000"/>
              </a:solidFill>
              <a:effectLst/>
              <a:latin typeface="+mn-lt"/>
              <a:ea typeface="+mn-ea"/>
              <a:cs typeface="+mn-cs"/>
            </a:rPr>
            <a:t>黒字を保っている。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石川県羽咋市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全会計について赤字額はない。今後も経費の削減などを行い黒字を維持できるように努める。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一般会計においても</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公共施設</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総合管理計画に基づ</a:t>
          </a:r>
          <a:r>
            <a:rPr kumimoji="1" lang="ja-JP" altLang="en-US" sz="1100">
              <a:solidFill>
                <a:sysClr val="windowText" lastClr="000000"/>
              </a:solidFill>
              <a:effectLst/>
              <a:latin typeface="+mn-lt"/>
              <a:ea typeface="+mn-ea"/>
              <a:cs typeface="+mn-cs"/>
            </a:rPr>
            <a:t>きストックマネジメントを推進するとともに</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能登半島地震による公債費については計画的・積極的な繰上償還によりコントロールし、</a:t>
          </a:r>
          <a:r>
            <a:rPr kumimoji="1" lang="ja-JP" altLang="ja-JP" sz="1100">
              <a:solidFill>
                <a:sysClr val="windowText" lastClr="000000"/>
              </a:solidFill>
              <a:effectLst/>
              <a:latin typeface="+mn-lt"/>
              <a:ea typeface="+mn-ea"/>
              <a:cs typeface="+mn-cs"/>
            </a:rPr>
            <a:t>財政の</a:t>
          </a:r>
          <a:r>
            <a:rPr kumimoji="1" lang="ja-JP" altLang="en-US" sz="1100">
              <a:solidFill>
                <a:sysClr val="windowText" lastClr="000000"/>
              </a:solidFill>
              <a:effectLst/>
              <a:latin typeface="+mn-lt"/>
              <a:ea typeface="+mn-ea"/>
              <a:cs typeface="+mn-cs"/>
            </a:rPr>
            <a:t>健全運営</a:t>
          </a:r>
          <a:r>
            <a:rPr kumimoji="1" lang="ja-JP" altLang="ja-JP" sz="1100">
              <a:solidFill>
                <a:sysClr val="windowText" lastClr="000000"/>
              </a:solidFill>
              <a:effectLst/>
              <a:latin typeface="+mn-lt"/>
              <a:ea typeface="+mn-ea"/>
              <a:cs typeface="+mn-cs"/>
            </a:rPr>
            <a:t>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石川県羽咋市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en-US" altLang="ja-JP" sz="1100">
              <a:solidFill>
                <a:sysClr val="windowText" lastClr="000000"/>
              </a:solidFill>
              <a:effectLst/>
              <a:latin typeface="+mn-lt"/>
              <a:ea typeface="+mn-ea"/>
              <a:cs typeface="+mn-cs"/>
            </a:rPr>
            <a:t>H15</a:t>
          </a:r>
          <a:r>
            <a:rPr kumimoji="1" lang="ja-JP" altLang="ja-JP" sz="1100">
              <a:solidFill>
                <a:sysClr val="windowText" lastClr="000000"/>
              </a:solidFill>
              <a:effectLst/>
              <a:latin typeface="+mn-lt"/>
              <a:ea typeface="+mn-ea"/>
              <a:cs typeface="+mn-cs"/>
            </a:rPr>
            <a:t>臨時財政対策債や</a:t>
          </a:r>
          <a:r>
            <a:rPr kumimoji="1" lang="en-US" altLang="ja-JP" sz="1100">
              <a:solidFill>
                <a:sysClr val="windowText" lastClr="000000"/>
              </a:solidFill>
              <a:effectLst/>
              <a:latin typeface="+mn-lt"/>
              <a:ea typeface="+mn-ea"/>
              <a:cs typeface="+mn-cs"/>
            </a:rPr>
            <a:t>H25</a:t>
          </a:r>
          <a:r>
            <a:rPr kumimoji="1" lang="ja-JP" altLang="ja-JP" sz="1100">
              <a:solidFill>
                <a:sysClr val="windowText" lastClr="000000"/>
              </a:solidFill>
              <a:effectLst/>
              <a:latin typeface="+mn-lt"/>
              <a:ea typeface="+mn-ea"/>
              <a:cs typeface="+mn-cs"/>
            </a:rPr>
            <a:t>緊急防災施策債の償還が完了し元利償還一財が減少し、交付税算入額</a:t>
          </a:r>
          <a:r>
            <a:rPr kumimoji="1" lang="ja-JP" altLang="en-US" sz="1100">
              <a:solidFill>
                <a:sysClr val="windowText" lastClr="000000"/>
              </a:solidFill>
              <a:effectLst/>
              <a:latin typeface="+mn-lt"/>
              <a:ea typeface="+mn-ea"/>
              <a:cs typeface="+mn-cs"/>
            </a:rPr>
            <a:t>が増加</a:t>
          </a:r>
          <a:r>
            <a:rPr kumimoji="1" lang="ja-JP" altLang="ja-JP" sz="1100">
              <a:solidFill>
                <a:sysClr val="windowText" lastClr="000000"/>
              </a:solidFill>
              <a:effectLst/>
              <a:latin typeface="+mn-lt"/>
              <a:ea typeface="+mn-ea"/>
              <a:cs typeface="+mn-cs"/>
            </a:rPr>
            <a:t>したことにより、実質公債費（分子）は</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羽咋郡市広域圏事務組合の埋立処分場の建設事業分の元金償還がはじまることや駅周辺整備、公共施設の大規模改修、能登半島地震に伴う災害復旧等にかかる市債の発行の増加などの影響もあり、元利償還金は上昇する見込であるため、引き続き繰上償還を行い公債費負担の軽減に努め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なお、能登半島地震に伴う公債費については、災害対策債を筆頭に交付税措置率の高いものが多く、大きな影響は与えないものと考えている。</a:t>
          </a:r>
          <a:endParaRPr kumimoji="1" lang="en-US" altLang="ja-JP" sz="1100">
            <a:solidFill>
              <a:sysClr val="windowText" lastClr="000000"/>
            </a:solidFill>
            <a:effectLst/>
            <a:latin typeface="+mn-lt"/>
            <a:ea typeface="+mn-ea"/>
            <a:cs typeface="+mn-cs"/>
          </a:endParaRPr>
        </a:p>
        <a:p>
          <a:endParaRPr lang="ja-JP" altLang="ja-JP" sz="1400">
            <a:solidFill>
              <a:srgbClr val="FF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石川県羽咋市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年度は、普通会計の地方債残高が増えているものの、上下水道の地方債残高の減額が大きいことから将来負担額が減少したこと、また、基金積立金や</a:t>
          </a:r>
          <a:r>
            <a:rPr kumimoji="1" lang="ja-JP" altLang="en-US" sz="1100">
              <a:solidFill>
                <a:sysClr val="windowText" lastClr="000000"/>
              </a:solidFill>
              <a:effectLst/>
              <a:latin typeface="+mn-lt"/>
              <a:ea typeface="+mn-ea"/>
              <a:cs typeface="+mn-cs"/>
            </a:rPr>
            <a:t>基準財政需要額算入見込</a:t>
          </a:r>
          <a:r>
            <a:rPr kumimoji="1" lang="ja-JP" altLang="ja-JP" sz="1100">
              <a:solidFill>
                <a:sysClr val="windowText" lastClr="000000"/>
              </a:solidFill>
              <a:effectLst/>
              <a:latin typeface="+mn-lt"/>
              <a:ea typeface="+mn-ea"/>
              <a:cs typeface="+mn-cs"/>
            </a:rPr>
            <a:t>額が増加したことなどにより、将来負担</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減少した。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羽咋郡市広域圏事務組合による大型建設事業（羽咋郡市広域圏事務組合のごみ処理施設、火葬場建設等）や老朽化施設の大規模改修事業により、地方債の現在高の上昇は見込まれているが、交付税措置率の高い地方債を充当することで大幅な悪化影響とはならない見込み。</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また</a:t>
          </a:r>
          <a:r>
            <a:rPr kumimoji="1" lang="ja-JP" altLang="ja-JP" sz="1100">
              <a:solidFill>
                <a:sysClr val="windowText" lastClr="000000"/>
              </a:solidFill>
              <a:effectLst/>
              <a:latin typeface="+mn-lt"/>
              <a:ea typeface="+mn-ea"/>
              <a:cs typeface="+mn-cs"/>
            </a:rPr>
            <a:t>、能登半島地震の災害復旧事業</a:t>
          </a:r>
          <a:r>
            <a:rPr kumimoji="1" lang="ja-JP" altLang="en-US" sz="1100">
              <a:solidFill>
                <a:sysClr val="windowText" lastClr="000000"/>
              </a:solidFill>
              <a:effectLst/>
              <a:latin typeface="+mn-lt"/>
              <a:ea typeface="+mn-ea"/>
              <a:cs typeface="+mn-cs"/>
            </a:rPr>
            <a:t>についても交付税措置率の高いものが多いため、大きな影響は与えない見込である。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石川県羽咋市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能登半島地震の影響により</a:t>
          </a:r>
          <a:r>
            <a:rPr kumimoji="1" lang="en-US" altLang="ja-JP" sz="1100">
              <a:solidFill>
                <a:sysClr val="windowText" lastClr="000000"/>
              </a:solidFill>
              <a:effectLst/>
              <a:latin typeface="+mn-lt"/>
              <a:ea typeface="+mn-ea"/>
              <a:cs typeface="+mn-cs"/>
            </a:rPr>
            <a:t>R5</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財政調整基金は減額となった</a:t>
          </a:r>
          <a:r>
            <a:rPr kumimoji="1" lang="ja-JP" altLang="en-US" sz="1100">
              <a:solidFill>
                <a:sysClr val="windowText" lastClr="000000"/>
              </a:solidFill>
              <a:effectLst/>
              <a:latin typeface="+mn-lt"/>
              <a:ea typeface="+mn-ea"/>
              <a:cs typeface="+mn-cs"/>
            </a:rPr>
            <a:t>が、それを上回る積立てを行い、標準財政規模の</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割弱を確保した。また、</a:t>
          </a:r>
          <a:r>
            <a:rPr kumimoji="1" lang="ja-JP" altLang="ja-JP" sz="1100">
              <a:solidFill>
                <a:sysClr val="windowText" lastClr="000000"/>
              </a:solidFill>
              <a:effectLst/>
              <a:latin typeface="+mn-lt"/>
              <a:ea typeface="+mn-ea"/>
              <a:cs typeface="+mn-cs"/>
            </a:rPr>
            <a:t>ふるさと納税</a:t>
          </a:r>
          <a:r>
            <a:rPr kumimoji="1" lang="ja-JP" altLang="en-US" sz="1100">
              <a:solidFill>
                <a:sysClr val="windowText" lastClr="000000"/>
              </a:solidFill>
              <a:effectLst/>
              <a:latin typeface="+mn-lt"/>
              <a:ea typeface="+mn-ea"/>
              <a:cs typeface="+mn-cs"/>
            </a:rPr>
            <a:t>の歳入を</a:t>
          </a:r>
          <a:r>
            <a:rPr kumimoji="1" lang="ja-JP" altLang="ja-JP" sz="1100">
              <a:solidFill>
                <a:sysClr val="windowText" lastClr="000000"/>
              </a:solidFill>
              <a:effectLst/>
              <a:latin typeface="+mn-lt"/>
              <a:ea typeface="+mn-ea"/>
              <a:cs typeface="+mn-cs"/>
            </a:rPr>
            <a:t>、まちづくり基金（特目基金）に積み立てた</a:t>
          </a:r>
          <a:r>
            <a:rPr kumimoji="1" lang="ja-JP" altLang="en-US" sz="1100">
              <a:solidFill>
                <a:sysClr val="windowText" lastClr="000000"/>
              </a:solidFill>
              <a:effectLst/>
              <a:latin typeface="+mn-lt"/>
              <a:ea typeface="+mn-ea"/>
              <a:cs typeface="+mn-cs"/>
            </a:rPr>
            <a:t>ほか、能登半島地震にかかる特別交付税や寄附金、復興基金枠配分もまちづくり基金に積立て、</a:t>
          </a:r>
          <a:r>
            <a:rPr kumimoji="1" lang="ja-JP" altLang="ja-JP" sz="1100">
              <a:solidFill>
                <a:sysClr val="windowText" lastClr="000000"/>
              </a:solidFill>
              <a:effectLst/>
              <a:latin typeface="+mn-lt"/>
              <a:ea typeface="+mn-ea"/>
              <a:cs typeface="+mn-cs"/>
            </a:rPr>
            <a:t>基金総額では微増となっている。</a:t>
          </a:r>
          <a:endParaRPr lang="en-US" altLang="ja-JP" sz="1400">
            <a:solidFill>
              <a:sysClr val="windowText" lastClr="000000"/>
            </a:solidFill>
            <a:effectLst/>
          </a:endParaRPr>
        </a:p>
        <a:p>
          <a:endParaRPr kumimoji="1" lang="en-US" altLang="ja-JP" sz="14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公共施設の老朽化はもとより、能登半島地震からの復旧・復興のため、長期的に多額の財政出動が必要となることから、歳出の抑制・歳入の確保に努めながら、令和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年度以降も積み立てを継続していく。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特に</a:t>
          </a:r>
          <a:r>
            <a:rPr kumimoji="1" lang="ja-JP" altLang="ja-JP" sz="1100">
              <a:solidFill>
                <a:sysClr val="windowText" lastClr="000000"/>
              </a:solidFill>
              <a:effectLst/>
              <a:latin typeface="+mn-lt"/>
              <a:ea typeface="+mn-ea"/>
              <a:cs typeface="+mn-cs"/>
            </a:rPr>
            <a:t>減債基金については、</a:t>
          </a:r>
          <a:r>
            <a:rPr kumimoji="1" lang="ja-JP" altLang="en-US" sz="1100">
              <a:solidFill>
                <a:sysClr val="windowText" lastClr="000000"/>
              </a:solidFill>
              <a:effectLst/>
              <a:latin typeface="+mn-lt"/>
              <a:ea typeface="+mn-ea"/>
              <a:cs typeface="+mn-cs"/>
            </a:rPr>
            <a:t>能登半島地震に伴い急増した公債費の計画的商観に備え、余剰金を積立てながら、計画的・積極的に繰上償還を実施し、災害復旧債や災害対策債の償還を実施していく。</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・まちづくり基金は、市の都市開発事業及び地方創生事業の推進のための財源として活用している。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退職手当</a:t>
          </a:r>
          <a:r>
            <a:rPr kumimoji="1" lang="ja-JP" altLang="ja-JP" sz="1100">
              <a:solidFill>
                <a:sysClr val="windowText" lastClr="000000"/>
              </a:solidFill>
              <a:effectLst/>
              <a:latin typeface="+mn-lt"/>
              <a:ea typeface="+mn-ea"/>
              <a:cs typeface="+mn-cs"/>
            </a:rPr>
            <a:t>基金は、</a:t>
          </a:r>
          <a:r>
            <a:rPr kumimoji="1" lang="ja-JP" altLang="en-US" sz="1100">
              <a:solidFill>
                <a:sysClr val="windowText" lastClr="000000"/>
              </a:solidFill>
              <a:effectLst/>
              <a:latin typeface="+mn-lt"/>
              <a:ea typeface="+mn-ea"/>
              <a:cs typeface="+mn-cs"/>
            </a:rPr>
            <a:t>職員の退職金</a:t>
          </a:r>
          <a:r>
            <a:rPr kumimoji="1" lang="ja-JP" altLang="ja-JP" sz="1100">
              <a:solidFill>
                <a:sysClr val="windowText" lastClr="000000"/>
              </a:solidFill>
              <a:effectLst/>
              <a:latin typeface="+mn-lt"/>
              <a:ea typeface="+mn-ea"/>
              <a:cs typeface="+mn-cs"/>
            </a:rPr>
            <a:t>に充てている。</a:t>
          </a:r>
          <a:endParaRPr lang="ja-JP" altLang="ja-JP" sz="1400">
            <a:solidFill>
              <a:sysClr val="windowText" lastClr="000000"/>
            </a:solidFill>
            <a:effectLst/>
          </a:endParaRPr>
        </a:p>
        <a:p>
          <a:endParaRPr kumimoji="1" lang="en-US" altLang="ja-JP" sz="1100">
            <a:solidFill>
              <a:srgbClr val="FF0000"/>
            </a:solidFill>
            <a:effectLst/>
            <a:latin typeface="+mn-lt"/>
            <a:ea typeface="+mn-ea"/>
            <a:cs typeface="+mn-cs"/>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・まちづくり基金は、ふるさと納税寄付金の地方創生事業への使途希望の増加により、現年度事業に充当しきれないものを当該基金に積み立てをしたこと、</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能登半島地震を受けての</a:t>
          </a:r>
          <a:r>
            <a:rPr kumimoji="1" lang="ja-JP" altLang="en-US" sz="1100">
              <a:solidFill>
                <a:sysClr val="windowText" lastClr="000000"/>
              </a:solidFill>
              <a:effectLst/>
              <a:latin typeface="+mn-lt"/>
              <a:ea typeface="+mn-ea"/>
              <a:cs typeface="+mn-cs"/>
            </a:rPr>
            <a:t>復興基金交付金枠配分や</a:t>
          </a:r>
          <a:r>
            <a:rPr kumimoji="1" lang="ja-JP" altLang="ja-JP" sz="1100">
              <a:solidFill>
                <a:sysClr val="windowText" lastClr="000000"/>
              </a:solidFill>
              <a:effectLst/>
              <a:latin typeface="+mn-lt"/>
              <a:ea typeface="+mn-ea"/>
              <a:cs typeface="+mn-cs"/>
            </a:rPr>
            <a:t>災害対策寄附金を積み立てたことにより増加した。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退職手当</a:t>
          </a:r>
          <a:r>
            <a:rPr kumimoji="1" lang="ja-JP" altLang="ja-JP" sz="1100">
              <a:solidFill>
                <a:sysClr val="windowText" lastClr="000000"/>
              </a:solidFill>
              <a:effectLst/>
              <a:latin typeface="+mn-lt"/>
              <a:ea typeface="+mn-ea"/>
              <a:cs typeface="+mn-cs"/>
            </a:rPr>
            <a:t>基金は、</a:t>
          </a:r>
          <a:r>
            <a:rPr kumimoji="1" lang="ja-JP" altLang="en-US" sz="1100">
              <a:solidFill>
                <a:sysClr val="windowText" lastClr="000000"/>
              </a:solidFill>
              <a:effectLst/>
              <a:latin typeface="+mn-lt"/>
              <a:ea typeface="+mn-ea"/>
              <a:cs typeface="+mn-cs"/>
            </a:rPr>
            <a:t>隔年で発生する退職金に充当した結果、減少した</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・まちづくり基金は、通常の積立分と災害対応積立分</a:t>
          </a:r>
          <a:r>
            <a:rPr kumimoji="1" lang="ja-JP" altLang="en-US" sz="1100">
              <a:solidFill>
                <a:sysClr val="windowText" lastClr="000000"/>
              </a:solidFill>
              <a:effectLst/>
              <a:latin typeface="+mn-lt"/>
              <a:ea typeface="+mn-ea"/>
              <a:cs typeface="+mn-cs"/>
            </a:rPr>
            <a:t>、復興基金分</a:t>
          </a:r>
          <a:r>
            <a:rPr kumimoji="1" lang="ja-JP" altLang="ja-JP"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円単位で区分経理を行い、通常分は従来どおり今後の都市計画・地方創生事業の財源として活用。</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また、災害対応分</a:t>
          </a:r>
          <a:r>
            <a:rPr kumimoji="1" lang="ja-JP" altLang="en-US" sz="1100">
              <a:solidFill>
                <a:sysClr val="windowText" lastClr="000000"/>
              </a:solidFill>
              <a:effectLst/>
              <a:latin typeface="+mn-lt"/>
              <a:ea typeface="+mn-ea"/>
              <a:cs typeface="+mn-cs"/>
            </a:rPr>
            <a:t>と復興基金分</a:t>
          </a:r>
          <a:r>
            <a:rPr kumimoji="1" lang="ja-JP" altLang="ja-JP" sz="1100">
              <a:solidFill>
                <a:sysClr val="windowText" lastClr="000000"/>
              </a:solidFill>
              <a:effectLst/>
              <a:latin typeface="+mn-lt"/>
              <a:ea typeface="+mn-ea"/>
              <a:cs typeface="+mn-cs"/>
            </a:rPr>
            <a:t>については、災害復旧事業・被災者支援</a:t>
          </a:r>
          <a:r>
            <a:rPr kumimoji="1" lang="ja-JP" altLang="en-US" sz="1100">
              <a:solidFill>
                <a:sysClr val="windowText" lastClr="000000"/>
              </a:solidFill>
              <a:effectLst/>
              <a:latin typeface="+mn-lt"/>
              <a:ea typeface="+mn-ea"/>
              <a:cs typeface="+mn-cs"/>
            </a:rPr>
            <a:t>・復興にかかる経費</a:t>
          </a:r>
          <a:r>
            <a:rPr kumimoji="1" lang="ja-JP" altLang="ja-JP" sz="1100">
              <a:solidFill>
                <a:sysClr val="windowText" lastClr="000000"/>
              </a:solidFill>
              <a:effectLst/>
              <a:latin typeface="+mn-lt"/>
              <a:ea typeface="+mn-ea"/>
              <a:cs typeface="+mn-cs"/>
            </a:rPr>
            <a:t>の財源として活用していく。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退職手当</a:t>
          </a:r>
          <a:r>
            <a:rPr kumimoji="1" lang="ja-JP" altLang="ja-JP" sz="1100">
              <a:solidFill>
                <a:sysClr val="windowText" lastClr="000000"/>
              </a:solidFill>
              <a:effectLst/>
              <a:latin typeface="+mn-lt"/>
              <a:ea typeface="+mn-ea"/>
              <a:cs typeface="+mn-cs"/>
            </a:rPr>
            <a:t>基金は、</a:t>
          </a:r>
          <a:r>
            <a:rPr kumimoji="1" lang="ja-JP" altLang="en-US" sz="1100">
              <a:solidFill>
                <a:sysClr val="windowText" lastClr="000000"/>
              </a:solidFill>
              <a:effectLst/>
              <a:latin typeface="+mn-lt"/>
              <a:ea typeface="+mn-ea"/>
              <a:cs typeface="+mn-cs"/>
            </a:rPr>
            <a:t>当面は取崩と利子積立のみ行い、余剰財源は復興・災害の公債費のコントロールに充てていく方針。</a:t>
          </a:r>
          <a:endParaRPr kumimoji="1" lang="en-US" altLang="ja-JP" sz="1100">
            <a:solidFill>
              <a:sysClr val="windowText" lastClr="000000"/>
            </a:solidFill>
            <a:effectLst/>
            <a:latin typeface="+mn-lt"/>
            <a:ea typeface="+mn-ea"/>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ふるさと納税に伴う積立や、今後の災害に対応するため、</a:t>
          </a:r>
          <a:r>
            <a:rPr kumimoji="1" lang="ja-JP" altLang="ja-JP" sz="1100">
              <a:solidFill>
                <a:sysClr val="windowText" lastClr="000000"/>
              </a:solidFill>
              <a:effectLst/>
              <a:latin typeface="+mn-lt"/>
              <a:ea typeface="+mn-ea"/>
              <a:cs typeface="+mn-cs"/>
            </a:rPr>
            <a:t>基金残高は約</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億円増加している。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増加理由として、平成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年度末時点で当市の財政調整基金残高は</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億円であり、適正規模といわれる標準財政規模の</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割程度を大きく下回っていたため、この金額を目途に余剰財源を最優先に積み立てしてきたことが要因である。</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人口減少による市税の減少、高齢化による扶助費の増加、公共施設の老朽化による大規模改修への</a:t>
          </a:r>
          <a:r>
            <a:rPr kumimoji="1" lang="ja-JP" altLang="en-US" sz="1100">
              <a:solidFill>
                <a:sysClr val="windowText" lastClr="000000"/>
              </a:solidFill>
              <a:effectLst/>
              <a:latin typeface="+mn-lt"/>
              <a:ea typeface="+mn-ea"/>
              <a:cs typeface="+mn-cs"/>
            </a:rPr>
            <a:t>ほか、能登半島地震の経験も踏まえて</a:t>
          </a:r>
          <a:r>
            <a:rPr kumimoji="1" lang="ja-JP" altLang="ja-JP" sz="1100">
              <a:solidFill>
                <a:sysClr val="windowText" lastClr="000000"/>
              </a:solidFill>
              <a:effectLst/>
              <a:latin typeface="+mn-lt"/>
              <a:ea typeface="+mn-ea"/>
              <a:cs typeface="+mn-cs"/>
            </a:rPr>
            <a:t>、標準財政規模の</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割を</a:t>
          </a:r>
          <a:r>
            <a:rPr kumimoji="1" lang="ja-JP" altLang="en-US" sz="1100">
              <a:solidFill>
                <a:sysClr val="windowText" lastClr="000000"/>
              </a:solidFill>
              <a:effectLst/>
              <a:latin typeface="+mn-lt"/>
              <a:ea typeface="+mn-ea"/>
              <a:cs typeface="+mn-cs"/>
            </a:rPr>
            <a:t>確保しておきたい。</a:t>
          </a:r>
          <a:endParaRPr lang="ja-JP" altLang="ja-JP" sz="1400">
            <a:solidFill>
              <a:sysClr val="windowText" lastClr="000000"/>
            </a:solidFill>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基金残高は、</a:t>
          </a:r>
          <a:r>
            <a:rPr kumimoji="1" lang="ja-JP" altLang="en-US" sz="1100">
              <a:solidFill>
                <a:sysClr val="windowText" lastClr="000000"/>
              </a:solidFill>
              <a:effectLst/>
              <a:latin typeface="+mn-lt"/>
              <a:ea typeface="+mn-ea"/>
              <a:cs typeface="+mn-cs"/>
            </a:rPr>
            <a:t>昨年度と比較し</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億円増加している。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能登半島地震に伴う災害復旧債や、</a:t>
          </a:r>
          <a:r>
            <a:rPr kumimoji="1" lang="ja-JP" altLang="ja-JP" sz="1100">
              <a:solidFill>
                <a:sysClr val="windowText" lastClr="000000"/>
              </a:solidFill>
              <a:effectLst/>
              <a:latin typeface="+mn-lt"/>
              <a:ea typeface="+mn-ea"/>
              <a:cs typeface="+mn-cs"/>
            </a:rPr>
            <a:t>近年実施した羽咋駅周辺整備などの大型事業の実施や、広域圏事務組合の建設事業分担金事業、老朽化施設の大規模改修に伴う市債の償還等により、今後、公債費が増加していくと推計されていることから、公債費の増大に対する対策として、余剰財源を減債基金へ</a:t>
          </a:r>
          <a:r>
            <a:rPr kumimoji="1" lang="ja-JP" altLang="en-US" sz="1100">
              <a:solidFill>
                <a:sysClr val="windowText" lastClr="000000"/>
              </a:solidFill>
              <a:effectLst/>
              <a:latin typeface="+mn-lt"/>
              <a:ea typeface="+mn-ea"/>
              <a:cs typeface="+mn-cs"/>
            </a:rPr>
            <a:t>強く</a:t>
          </a:r>
          <a:r>
            <a:rPr kumimoji="1" lang="ja-JP" altLang="ja-JP" sz="1100">
              <a:solidFill>
                <a:sysClr val="windowText" lastClr="000000"/>
              </a:solidFill>
              <a:effectLst/>
              <a:latin typeface="+mn-lt"/>
              <a:ea typeface="+mn-ea"/>
              <a:cs typeface="+mn-cs"/>
            </a:rPr>
            <a:t>積み立</a:t>
          </a:r>
          <a:r>
            <a:rPr kumimoji="1" lang="ja-JP" altLang="en-US" sz="1100">
              <a:solidFill>
                <a:sysClr val="windowText" lastClr="000000"/>
              </a:solidFill>
              <a:effectLst/>
              <a:latin typeface="+mn-lt"/>
              <a:ea typeface="+mn-ea"/>
              <a:cs typeface="+mn-cs"/>
            </a:rPr>
            <a:t>た</a:t>
          </a:r>
          <a:r>
            <a:rPr kumimoji="1" lang="ja-JP" altLang="ja-JP" sz="1100">
              <a:solidFill>
                <a:sysClr val="windowText" lastClr="000000"/>
              </a:solidFill>
              <a:effectLst/>
              <a:latin typeface="+mn-lt"/>
              <a:ea typeface="+mn-ea"/>
              <a:cs typeface="+mn-cs"/>
            </a:rPr>
            <a:t>ことが要因である。</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能登半島地震災害復旧事業も含めて、推計される公債費の増大に対する対策として、これまでに積み立てた減債基金を活用し、市債の繰上償還を計画的に実施し、公債費の平準化を図っていく方針である。</a:t>
          </a:r>
          <a:endParaRPr lang="ja-JP" altLang="ja-JP" sz="14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49ABE43-4772-4F5D-97A7-3D96319CD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61549E4-D702-4470-A500-83C640256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C6034A0-2D42-4816-8A7B-27F4DC4C7B3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8E1B5AC-A0AF-4DDE-BE6C-C618F249AC4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BD2B0B9-A517-4F90-9156-D07A4060E19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E4ED553-581A-4EFA-BB1D-366BF6B37AC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0C84427-599C-4ACB-ABE4-280148BFE98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95F4B31-506E-4C33-8B3E-7739DC39B81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E391B94-B5D2-4F03-BB07-0D28A7978D2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AE82559-E17B-4EC0-B0A8-F55CC3F35F6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B2EB827-777A-4EF2-B87B-4BB4C588620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64C763F-2335-4A45-A5BB-205DCF00935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633ACD8-F65F-45EC-BDDC-C4D3910FD1F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EFFEB75-BBCE-484B-AF0C-1C667148229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D63ED8F-3C25-4FAD-B99A-FC0E3630E9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5C1F9B0-5B29-485F-B4EF-9DB026EB8D6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A9C6F55-2E54-45E3-9611-F63D0AB60C7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BA066E9-2D07-4757-B80F-3648C54F749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11044CE-51E9-43A7-896D-F4A52EBAF9A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2D7E237-0E90-4F64-9590-0C72D58FA96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EAF3FAF-485D-497D-A7C1-593B899EDEA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B1A250F-611C-4FF2-82C2-A06B34E9721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F3C6FC6-29E0-4980-9323-EFD78185E26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F804705-D7BE-45A8-8C96-995404DC171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9788C90-D9A8-426A-B8AF-14536560230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541EE5C-5CE0-44C0-8D26-40AAB67A48C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536E692-8BCA-4013-9625-B90094CCECC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5F756B3-3F70-4258-98B2-C12EB67A9EF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EABE4A1-8CFB-415F-88F1-81713216FB0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3BC2D11-FD51-4B78-B9D7-820FACAAF86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4B403C2-4054-449B-B57D-47AC9500819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5415447-E2B7-4100-B982-3D74915E920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532CA57-8AD7-4B76-AAC7-1B0A8054F9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5E6100D-C6CE-45EB-8552-EB539848A7F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45B4141-D027-44C1-BCEE-1C951F74072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857517C-F9CA-4F39-843C-676D3CC29D0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F3FAB2B-0975-42BC-A2D3-EEF78ADE099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DF0EFBD-0D87-4287-9B63-2D7BEFC4C8B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D26141F-2E86-47A1-8D74-445AAC3CB7F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80DB1B0-B4EB-4C6E-8082-9493F977CC1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85B248-287D-4588-9CE1-49F8F91D917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01C86F3-0C10-4418-8FD3-5EB07B3C90B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A89E9A8-FDA5-45E0-ADC1-6F608BD76A9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F09A8B0-91B6-4D9F-B77B-2C8F2E939E9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4718E3A-1CAB-4E3A-B550-F5E0F25C8D9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A32EBC7-209F-4377-AC3E-883E46B9738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1A0DAE6-5076-4D2B-8154-7BDDD2A45C8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0E8B351-6D4A-4248-9158-21BEB9D6380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BFF484C-DAF8-4BF3-9E43-2179D62927C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D0CD8F0-8325-445E-91CA-CA3E0DCF35B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6BF5100-76B2-45F6-BB76-780013E5509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78E65FB-4082-40F6-9D74-4E796B4A613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1374545-7706-4685-BEDA-18B6E9DCDD7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6BCBAB7-DBED-4477-9452-59B00E5AA68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79BC100-0951-4703-89C8-BAFC4453F7D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9F9B812-6AD0-4B68-94AC-8F695AD5153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08EB882-9262-4294-A88C-D788FF48FB9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有形資産について、学校、体育館、公民館等の施設割合が大きいことが特徴であるが、過去の財政的事情等によりその更新や大規模改修が遅れている結果、類似団体と比較して、減価償却率が高くなっていると考えられる。公共施設等総合管理計画や個別施設計画をもとに、人口や利用者数等に応じた公共施設の適正な規模を検討し、計画的に統廃合・譲渡・長寿命化を進め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ACF4F92-D3FF-48D0-82E2-5F2E2B1F0AC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EC2C2E0-7BB0-4B0F-BAF9-ECC34EC2339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8C65E98-8CD3-493A-AE72-31297E742C7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A7B7151-992B-44A8-895C-21CF9FA7243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06D3BF0-AE00-428C-B1AB-A511C30E122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150476D-1E19-412B-8554-1D6122CDDD1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12DF0B2-8D44-467B-82D7-DB3AD8E8A24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9B76D9D-ECCA-4EB1-A9AB-4C472214A2E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849A820-83E9-4661-9847-2F0900C4554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6CFA036-74FC-48AF-BD4C-D938E0CD9ED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2D4CC59-415F-447D-B583-F8596FF6D41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4947B75-88D3-46C8-B31D-7E5DCF8B960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5150F94-A495-42B3-9067-213F2339C7B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58A3CB1-90BC-465E-A112-A6C6724959C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4C77BB5-E801-4756-ABF0-CD6CD078DE4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DCC6073-A95F-46FD-AC0A-1CA8D9C69B3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4F58C26-519D-443D-9839-4A4D43EC21F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53EA911-225B-4F5B-ACF8-FB6ABD6AC18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4BD15EB9-589B-486E-A366-54A913C5C42B}"/>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F637345E-BA73-45C9-8186-5B2A76819B8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C7D22694-7BB7-4E8B-8402-3959CCDFD5BB}"/>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7BFC48B1-AA1C-4243-9AF9-D0EB80295B39}"/>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70EDFFC7-1C9A-4ABA-BE93-E66198A40989}"/>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F9702B1E-53E1-4F5A-998C-D9B42FDE68B7}"/>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DB51A95E-FB0D-4252-B098-B385DDBECFC3}"/>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FF927B1E-539E-47C1-979A-1D0A8457940A}"/>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7056E63C-7924-4427-8C21-E887B3FC077D}"/>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002077FD-C013-4145-9E37-C9833FB4C36F}"/>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7EE00386-1DC0-40F6-B845-57CD89C807F7}"/>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24891AD-F555-43ED-A5BB-A5E3634C04C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040B5CB-8956-44EF-81BB-A4977706252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FD71017-5838-407D-80CB-16557C34442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3257331-0475-4FE3-998E-B231E4CA141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73956DE-1FD4-4395-AACE-529F26EE798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93" name="楕円 92">
          <a:extLst>
            <a:ext uri="{FF2B5EF4-FFF2-40B4-BE49-F238E27FC236}">
              <a16:creationId xmlns:a16="http://schemas.microsoft.com/office/drawing/2014/main" id="{F6E6A0D1-5C3C-4990-B429-AB1066229109}"/>
            </a:ext>
          </a:extLst>
        </xdr:cNvPr>
        <xdr:cNvSpPr/>
      </xdr:nvSpPr>
      <xdr:spPr>
        <a:xfrm>
          <a:off x="4711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46372</xdr:rowOff>
    </xdr:from>
    <xdr:ext cx="405111" cy="259045"/>
    <xdr:sp macro="" textlink="">
      <xdr:nvSpPr>
        <xdr:cNvPr id="94" name="有形固定資産減価償却率該当値テキスト">
          <a:extLst>
            <a:ext uri="{FF2B5EF4-FFF2-40B4-BE49-F238E27FC236}">
              <a16:creationId xmlns:a16="http://schemas.microsoft.com/office/drawing/2014/main" id="{05952FD6-F69C-4BA9-9B26-FAD750568A7E}"/>
            </a:ext>
          </a:extLst>
        </xdr:cNvPr>
        <xdr:cNvSpPr txBox="1"/>
      </xdr:nvSpPr>
      <xdr:spPr>
        <a:xfrm>
          <a:off x="48133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114209</xdr:rowOff>
    </xdr:from>
    <xdr:to>
      <xdr:col>19</xdr:col>
      <xdr:colOff>187325</xdr:colOff>
      <xdr:row>32</xdr:row>
      <xdr:rowOff>44359</xdr:rowOff>
    </xdr:to>
    <xdr:sp macro="" textlink="">
      <xdr:nvSpPr>
        <xdr:cNvPr id="95" name="楕円 94">
          <a:extLst>
            <a:ext uri="{FF2B5EF4-FFF2-40B4-BE49-F238E27FC236}">
              <a16:creationId xmlns:a16="http://schemas.microsoft.com/office/drawing/2014/main" id="{801F97C5-F3A3-449E-8686-01718BF88170}"/>
            </a:ext>
          </a:extLst>
        </xdr:cNvPr>
        <xdr:cNvSpPr/>
      </xdr:nvSpPr>
      <xdr:spPr>
        <a:xfrm>
          <a:off x="4000500" y="62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31</xdr:row>
      <xdr:rowOff>165009</xdr:rowOff>
    </xdr:to>
    <xdr:cxnSp macro="">
      <xdr:nvCxnSpPr>
        <xdr:cNvPr id="96" name="直線コネクタ 95">
          <a:extLst>
            <a:ext uri="{FF2B5EF4-FFF2-40B4-BE49-F238E27FC236}">
              <a16:creationId xmlns:a16="http://schemas.microsoft.com/office/drawing/2014/main" id="{68A59788-E8C7-49F4-9957-238E495FF41A}"/>
            </a:ext>
          </a:extLst>
        </xdr:cNvPr>
        <xdr:cNvCxnSpPr/>
      </xdr:nvCxnSpPr>
      <xdr:spPr>
        <a:xfrm flipV="1">
          <a:off x="4051300" y="620522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80282</xdr:rowOff>
    </xdr:from>
    <xdr:to>
      <xdr:col>15</xdr:col>
      <xdr:colOff>187325</xdr:colOff>
      <xdr:row>32</xdr:row>
      <xdr:rowOff>10432</xdr:rowOff>
    </xdr:to>
    <xdr:sp macro="" textlink="">
      <xdr:nvSpPr>
        <xdr:cNvPr id="97" name="楕円 96">
          <a:extLst>
            <a:ext uri="{FF2B5EF4-FFF2-40B4-BE49-F238E27FC236}">
              <a16:creationId xmlns:a16="http://schemas.microsoft.com/office/drawing/2014/main" id="{570C754B-5905-4824-A976-B02422142795}"/>
            </a:ext>
          </a:extLst>
        </xdr:cNvPr>
        <xdr:cNvSpPr/>
      </xdr:nvSpPr>
      <xdr:spPr>
        <a:xfrm>
          <a:off x="32385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131082</xdr:rowOff>
    </xdr:from>
    <xdr:to>
      <xdr:col>19</xdr:col>
      <xdr:colOff>136525</xdr:colOff>
      <xdr:row>31</xdr:row>
      <xdr:rowOff>165009</xdr:rowOff>
    </xdr:to>
    <xdr:cxnSp macro="">
      <xdr:nvCxnSpPr>
        <xdr:cNvPr id="98" name="直線コネクタ 97">
          <a:extLst>
            <a:ext uri="{FF2B5EF4-FFF2-40B4-BE49-F238E27FC236}">
              <a16:creationId xmlns:a16="http://schemas.microsoft.com/office/drawing/2014/main" id="{B407365B-1502-40CA-B07A-777CCBA72E17}"/>
            </a:ext>
          </a:extLst>
        </xdr:cNvPr>
        <xdr:cNvCxnSpPr/>
      </xdr:nvCxnSpPr>
      <xdr:spPr>
        <a:xfrm>
          <a:off x="3289300" y="6217557"/>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49439</xdr:rowOff>
    </xdr:from>
    <xdr:to>
      <xdr:col>11</xdr:col>
      <xdr:colOff>187325</xdr:colOff>
      <xdr:row>31</xdr:row>
      <xdr:rowOff>151039</xdr:rowOff>
    </xdr:to>
    <xdr:sp macro="" textlink="">
      <xdr:nvSpPr>
        <xdr:cNvPr id="99" name="楕円 98">
          <a:extLst>
            <a:ext uri="{FF2B5EF4-FFF2-40B4-BE49-F238E27FC236}">
              <a16:creationId xmlns:a16="http://schemas.microsoft.com/office/drawing/2014/main" id="{170CFF3D-6454-4ABE-8290-827D79E55A56}"/>
            </a:ext>
          </a:extLst>
        </xdr:cNvPr>
        <xdr:cNvSpPr/>
      </xdr:nvSpPr>
      <xdr:spPr>
        <a:xfrm>
          <a:off x="2476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100239</xdr:rowOff>
    </xdr:from>
    <xdr:to>
      <xdr:col>15</xdr:col>
      <xdr:colOff>136525</xdr:colOff>
      <xdr:row>31</xdr:row>
      <xdr:rowOff>131082</xdr:rowOff>
    </xdr:to>
    <xdr:cxnSp macro="">
      <xdr:nvCxnSpPr>
        <xdr:cNvPr id="100" name="直線コネクタ 99">
          <a:extLst>
            <a:ext uri="{FF2B5EF4-FFF2-40B4-BE49-F238E27FC236}">
              <a16:creationId xmlns:a16="http://schemas.microsoft.com/office/drawing/2014/main" id="{4A7A2AA1-8F51-4ED5-A889-EE146F4202EC}"/>
            </a:ext>
          </a:extLst>
        </xdr:cNvPr>
        <xdr:cNvCxnSpPr/>
      </xdr:nvCxnSpPr>
      <xdr:spPr>
        <a:xfrm>
          <a:off x="2527300" y="618671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15512</xdr:rowOff>
    </xdr:from>
    <xdr:to>
      <xdr:col>7</xdr:col>
      <xdr:colOff>187325</xdr:colOff>
      <xdr:row>31</xdr:row>
      <xdr:rowOff>117112</xdr:rowOff>
    </xdr:to>
    <xdr:sp macro="" textlink="">
      <xdr:nvSpPr>
        <xdr:cNvPr id="101" name="楕円 100">
          <a:extLst>
            <a:ext uri="{FF2B5EF4-FFF2-40B4-BE49-F238E27FC236}">
              <a16:creationId xmlns:a16="http://schemas.microsoft.com/office/drawing/2014/main" id="{3D849286-CF98-4D50-AE19-4E475ED654B9}"/>
            </a:ext>
          </a:extLst>
        </xdr:cNvPr>
        <xdr:cNvSpPr/>
      </xdr:nvSpPr>
      <xdr:spPr>
        <a:xfrm>
          <a:off x="1714500" y="61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66312</xdr:rowOff>
    </xdr:from>
    <xdr:to>
      <xdr:col>11</xdr:col>
      <xdr:colOff>136525</xdr:colOff>
      <xdr:row>31</xdr:row>
      <xdr:rowOff>100239</xdr:rowOff>
    </xdr:to>
    <xdr:cxnSp macro="">
      <xdr:nvCxnSpPr>
        <xdr:cNvPr id="102" name="直線コネクタ 101">
          <a:extLst>
            <a:ext uri="{FF2B5EF4-FFF2-40B4-BE49-F238E27FC236}">
              <a16:creationId xmlns:a16="http://schemas.microsoft.com/office/drawing/2014/main" id="{9E1D0D3C-5581-4731-96F0-A4F1124B7954}"/>
            </a:ext>
          </a:extLst>
        </xdr:cNvPr>
        <xdr:cNvCxnSpPr/>
      </xdr:nvCxnSpPr>
      <xdr:spPr>
        <a:xfrm>
          <a:off x="1765300" y="6152787"/>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2B27E494-7A4C-4489-8088-0233D19B93C7}"/>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244984E8-88B6-49B8-BA35-90A65FF06CA6}"/>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4B357FC4-B49C-48F9-B27A-95E64E69377A}"/>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03CE7693-BD08-47E4-BE4B-8F3889C3A9E3}"/>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35486</xdr:rowOff>
    </xdr:from>
    <xdr:ext cx="405111" cy="259045"/>
    <xdr:sp macro="" textlink="">
      <xdr:nvSpPr>
        <xdr:cNvPr id="107" name="n_1mainValue有形固定資産減価償却率">
          <a:extLst>
            <a:ext uri="{FF2B5EF4-FFF2-40B4-BE49-F238E27FC236}">
              <a16:creationId xmlns:a16="http://schemas.microsoft.com/office/drawing/2014/main" id="{70C606F6-36AC-4F7B-9A9D-C8A651920477}"/>
            </a:ext>
          </a:extLst>
        </xdr:cNvPr>
        <xdr:cNvSpPr txBox="1"/>
      </xdr:nvSpPr>
      <xdr:spPr>
        <a:xfrm>
          <a:off x="3836044" y="629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8" name="n_2mainValue有形固定資産減価償却率">
          <a:extLst>
            <a:ext uri="{FF2B5EF4-FFF2-40B4-BE49-F238E27FC236}">
              <a16:creationId xmlns:a16="http://schemas.microsoft.com/office/drawing/2014/main" id="{A3975A69-2B23-4840-AD42-071D45553306}"/>
            </a:ext>
          </a:extLst>
        </xdr:cNvPr>
        <xdr:cNvSpPr txBox="1"/>
      </xdr:nvSpPr>
      <xdr:spPr>
        <a:xfrm>
          <a:off x="3086744"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142166</xdr:rowOff>
    </xdr:from>
    <xdr:ext cx="405111" cy="259045"/>
    <xdr:sp macro="" textlink="">
      <xdr:nvSpPr>
        <xdr:cNvPr id="109" name="n_3mainValue有形固定資産減価償却率">
          <a:extLst>
            <a:ext uri="{FF2B5EF4-FFF2-40B4-BE49-F238E27FC236}">
              <a16:creationId xmlns:a16="http://schemas.microsoft.com/office/drawing/2014/main" id="{E585A7F6-D39C-42C7-BAF9-2AC952F47EA5}"/>
            </a:ext>
          </a:extLst>
        </xdr:cNvPr>
        <xdr:cNvSpPr txBox="1"/>
      </xdr:nvSpPr>
      <xdr:spPr>
        <a:xfrm>
          <a:off x="23247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108239</xdr:rowOff>
    </xdr:from>
    <xdr:ext cx="405111" cy="259045"/>
    <xdr:sp macro="" textlink="">
      <xdr:nvSpPr>
        <xdr:cNvPr id="110" name="n_4mainValue有形固定資産減価償却率">
          <a:extLst>
            <a:ext uri="{FF2B5EF4-FFF2-40B4-BE49-F238E27FC236}">
              <a16:creationId xmlns:a16="http://schemas.microsoft.com/office/drawing/2014/main" id="{2038154F-8CCB-45BE-B7BA-31DAD9B01A52}"/>
            </a:ext>
          </a:extLst>
        </xdr:cNvPr>
        <xdr:cNvSpPr txBox="1"/>
      </xdr:nvSpPr>
      <xdr:spPr>
        <a:xfrm>
          <a:off x="1562744" y="619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38408AA-B211-4AC3-870A-754DCDAB6F2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26392AF-59B5-4ADF-A25A-53897772255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2198804-2A1C-44CE-B7FD-5933589194D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2CD051D-AF86-4072-A63C-D3B668BFBC6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8842E3F-EF26-4CE3-A940-F0E24B2FAE7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F6F6065-BF6D-4E1C-8B1F-A178848CE2E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CFC9E05-CC0B-4737-B20C-457A0EB4B1A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C42ADDA-E45F-4CB1-B5BE-379D164BA29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3DA7AE4-7AF0-48BD-AC9A-8DBF7B1C1C7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F201012-1295-4E66-B619-4B5D3CE597D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3059985-FBE3-4ED7-9878-2A7BC6BCBC5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6F85D8F-747E-491C-8863-F4CFB1AD598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29B5882-317D-49B0-A1FB-491563A2977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では近年、投資的経費に係る財源として、過疎対策事業債等の交付税措置率の高い地方債を活用していることや、計画的な繰上償還を実施したことにより、債務残高は減少している。このため、債務償還比率は類似団体より低い値となっている。ただし、令和６年能登半島地震を受けて災害復旧債、災害対策債などの借入が多額となることが予想され、交付税措置はあるものの、債務管理に注力す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76388D8-79E2-41CA-8E03-0391700B0F8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29D8360-6BAB-4E93-8475-C25341D5C80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C03768C-7C32-4090-97DB-377B4F5BA98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7FA4D46F-D002-4F9D-A045-3AE0C8FF1BE7}"/>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65DFBD37-6999-4FBC-89FF-080E689448DB}"/>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FCDB3010-DA65-450D-80E7-235A844BC84B}"/>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4CFCA3E6-FCAC-4F62-8EF5-CBB31E15AC23}"/>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19323D61-045D-415B-ADA3-740D07A034CE}"/>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B3659DA7-3E2C-4470-9716-219042D1F434}"/>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CDC148A1-5FB3-4C13-8210-0E213BF3320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9D223E7A-0D9B-4914-89CE-718CC2B2255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D38A071D-1023-4BEA-B135-D1808E332281}"/>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D764F57F-1C55-4CFF-B982-70649F10D5C7}"/>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4BF26B25-5537-4E07-BF5F-56EE5B035802}"/>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BA713BB7-DFDF-41B1-AA67-A70DF7FD842D}"/>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3F1010B4-753B-4A93-927D-693DC5777A6A}"/>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8D5C6F0B-8FAE-43D6-B486-12930AB04A98}"/>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737F7392-0824-4673-A8B3-B67A9096DF4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C35540F-CE26-40FC-9376-748ABB3DA6E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717F23AE-493F-4F1C-A082-F720F46CA077}"/>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085FBF62-9862-455D-A433-1403A2C544EA}"/>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82726716-133F-49F9-B4D9-DCAE7913FEA5}"/>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C14BFF54-A286-4BA0-8F58-9240C7B22FA4}"/>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CBA89AF5-2780-475A-B88C-FFA030356FAD}"/>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8EB5256D-12B1-442C-9D2C-253FA0C94341}"/>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E2B655CD-13F3-4ED6-90B6-54148A295E25}"/>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9ECEFFED-F435-431B-BD51-6D29E4057386}"/>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F6B9AE44-C1FF-493B-9014-941256E1C1C2}"/>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E3259FA0-31C7-4E79-85C2-BD5D90615618}"/>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0825B849-440E-4A3A-9297-A7BC82677886}"/>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4248EE6-696E-4EE7-AA11-AA185567D36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5F260E8-5A64-48AE-9D1A-CDD4A0151D4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2F8F189-9718-4540-AA3F-735ADA5F378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4B1C9DD-715A-4A58-965B-E23D2BD916F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78C502C-3203-4646-989F-B21BC2DE8F2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136112</xdr:rowOff>
    </xdr:from>
    <xdr:to>
      <xdr:col>76</xdr:col>
      <xdr:colOff>73025</xdr:colOff>
      <xdr:row>30</xdr:row>
      <xdr:rowOff>66262</xdr:rowOff>
    </xdr:to>
    <xdr:sp macro="" textlink="">
      <xdr:nvSpPr>
        <xdr:cNvPr id="159" name="楕円 158">
          <a:extLst>
            <a:ext uri="{FF2B5EF4-FFF2-40B4-BE49-F238E27FC236}">
              <a16:creationId xmlns:a16="http://schemas.microsoft.com/office/drawing/2014/main" id="{0D0D758E-D1A6-4C15-89D5-CF9D8DB002BB}"/>
            </a:ext>
          </a:extLst>
        </xdr:cNvPr>
        <xdr:cNvSpPr/>
      </xdr:nvSpPr>
      <xdr:spPr>
        <a:xfrm>
          <a:off x="14744700" y="587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158989</xdr:rowOff>
    </xdr:from>
    <xdr:ext cx="469744" cy="259045"/>
    <xdr:sp macro="" textlink="">
      <xdr:nvSpPr>
        <xdr:cNvPr id="160" name="債務償還比率該当値テキスト">
          <a:extLst>
            <a:ext uri="{FF2B5EF4-FFF2-40B4-BE49-F238E27FC236}">
              <a16:creationId xmlns:a16="http://schemas.microsoft.com/office/drawing/2014/main" id="{B6BF809C-E39B-46A4-8E01-1B6D34934C12}"/>
            </a:ext>
          </a:extLst>
        </xdr:cNvPr>
        <xdr:cNvSpPr txBox="1"/>
      </xdr:nvSpPr>
      <xdr:spPr>
        <a:xfrm>
          <a:off x="14846300" y="573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60142</xdr:rowOff>
    </xdr:from>
    <xdr:to>
      <xdr:col>72</xdr:col>
      <xdr:colOff>123825</xdr:colOff>
      <xdr:row>29</xdr:row>
      <xdr:rowOff>161742</xdr:rowOff>
    </xdr:to>
    <xdr:sp macro="" textlink="">
      <xdr:nvSpPr>
        <xdr:cNvPr id="161" name="楕円 160">
          <a:extLst>
            <a:ext uri="{FF2B5EF4-FFF2-40B4-BE49-F238E27FC236}">
              <a16:creationId xmlns:a16="http://schemas.microsoft.com/office/drawing/2014/main" id="{59C1ECE3-CB8A-4641-8B92-E2A543DFE5EB}"/>
            </a:ext>
          </a:extLst>
        </xdr:cNvPr>
        <xdr:cNvSpPr/>
      </xdr:nvSpPr>
      <xdr:spPr>
        <a:xfrm>
          <a:off x="14033500" y="580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110942</xdr:rowOff>
    </xdr:from>
    <xdr:to>
      <xdr:col>76</xdr:col>
      <xdr:colOff>22225</xdr:colOff>
      <xdr:row>30</xdr:row>
      <xdr:rowOff>15462</xdr:rowOff>
    </xdr:to>
    <xdr:cxnSp macro="">
      <xdr:nvCxnSpPr>
        <xdr:cNvPr id="162" name="直線コネクタ 161">
          <a:extLst>
            <a:ext uri="{FF2B5EF4-FFF2-40B4-BE49-F238E27FC236}">
              <a16:creationId xmlns:a16="http://schemas.microsoft.com/office/drawing/2014/main" id="{668A3040-04B4-42F6-B844-D5B65D8ECBCD}"/>
            </a:ext>
          </a:extLst>
        </xdr:cNvPr>
        <xdr:cNvCxnSpPr/>
      </xdr:nvCxnSpPr>
      <xdr:spPr>
        <a:xfrm>
          <a:off x="14084300" y="5854517"/>
          <a:ext cx="711200" cy="7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69723</xdr:rowOff>
    </xdr:from>
    <xdr:to>
      <xdr:col>68</xdr:col>
      <xdr:colOff>123825</xdr:colOff>
      <xdr:row>29</xdr:row>
      <xdr:rowOff>171323</xdr:rowOff>
    </xdr:to>
    <xdr:sp macro="" textlink="">
      <xdr:nvSpPr>
        <xdr:cNvPr id="163" name="楕円 162">
          <a:extLst>
            <a:ext uri="{FF2B5EF4-FFF2-40B4-BE49-F238E27FC236}">
              <a16:creationId xmlns:a16="http://schemas.microsoft.com/office/drawing/2014/main" id="{E3F522FB-55A7-4387-9C46-3003FD67F4BB}"/>
            </a:ext>
          </a:extLst>
        </xdr:cNvPr>
        <xdr:cNvSpPr/>
      </xdr:nvSpPr>
      <xdr:spPr>
        <a:xfrm>
          <a:off x="13271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110942</xdr:rowOff>
    </xdr:from>
    <xdr:to>
      <xdr:col>72</xdr:col>
      <xdr:colOff>73025</xdr:colOff>
      <xdr:row>29</xdr:row>
      <xdr:rowOff>120523</xdr:rowOff>
    </xdr:to>
    <xdr:cxnSp macro="">
      <xdr:nvCxnSpPr>
        <xdr:cNvPr id="164" name="直線コネクタ 163">
          <a:extLst>
            <a:ext uri="{FF2B5EF4-FFF2-40B4-BE49-F238E27FC236}">
              <a16:creationId xmlns:a16="http://schemas.microsoft.com/office/drawing/2014/main" id="{10BC463B-5677-4FA2-8370-26A96A71225B}"/>
            </a:ext>
          </a:extLst>
        </xdr:cNvPr>
        <xdr:cNvCxnSpPr/>
      </xdr:nvCxnSpPr>
      <xdr:spPr>
        <a:xfrm flipV="1">
          <a:off x="13322300" y="5854517"/>
          <a:ext cx="762000" cy="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14668</xdr:rowOff>
    </xdr:from>
    <xdr:to>
      <xdr:col>64</xdr:col>
      <xdr:colOff>123825</xdr:colOff>
      <xdr:row>29</xdr:row>
      <xdr:rowOff>116268</xdr:rowOff>
    </xdr:to>
    <xdr:sp macro="" textlink="">
      <xdr:nvSpPr>
        <xdr:cNvPr id="165" name="楕円 164">
          <a:extLst>
            <a:ext uri="{FF2B5EF4-FFF2-40B4-BE49-F238E27FC236}">
              <a16:creationId xmlns:a16="http://schemas.microsoft.com/office/drawing/2014/main" id="{BDE0A23C-FA60-4317-B385-0D4EBF86C816}"/>
            </a:ext>
          </a:extLst>
        </xdr:cNvPr>
        <xdr:cNvSpPr/>
      </xdr:nvSpPr>
      <xdr:spPr>
        <a:xfrm>
          <a:off x="12509500" y="57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65468</xdr:rowOff>
    </xdr:from>
    <xdr:to>
      <xdr:col>68</xdr:col>
      <xdr:colOff>73025</xdr:colOff>
      <xdr:row>29</xdr:row>
      <xdr:rowOff>120523</xdr:rowOff>
    </xdr:to>
    <xdr:cxnSp macro="">
      <xdr:nvCxnSpPr>
        <xdr:cNvPr id="166" name="直線コネクタ 165">
          <a:extLst>
            <a:ext uri="{FF2B5EF4-FFF2-40B4-BE49-F238E27FC236}">
              <a16:creationId xmlns:a16="http://schemas.microsoft.com/office/drawing/2014/main" id="{491BB337-94E6-422C-B45E-CF05CD675F95}"/>
            </a:ext>
          </a:extLst>
        </xdr:cNvPr>
        <xdr:cNvCxnSpPr/>
      </xdr:nvCxnSpPr>
      <xdr:spPr>
        <a:xfrm>
          <a:off x="12560300" y="5809043"/>
          <a:ext cx="762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164989</xdr:rowOff>
    </xdr:from>
    <xdr:to>
      <xdr:col>60</xdr:col>
      <xdr:colOff>123825</xdr:colOff>
      <xdr:row>30</xdr:row>
      <xdr:rowOff>95139</xdr:rowOff>
    </xdr:to>
    <xdr:sp macro="" textlink="">
      <xdr:nvSpPr>
        <xdr:cNvPr id="167" name="楕円 166">
          <a:extLst>
            <a:ext uri="{FF2B5EF4-FFF2-40B4-BE49-F238E27FC236}">
              <a16:creationId xmlns:a16="http://schemas.microsoft.com/office/drawing/2014/main" id="{E1E12616-B891-4D24-808B-070E37453345}"/>
            </a:ext>
          </a:extLst>
        </xdr:cNvPr>
        <xdr:cNvSpPr/>
      </xdr:nvSpPr>
      <xdr:spPr>
        <a:xfrm>
          <a:off x="11747500" y="590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65468</xdr:rowOff>
    </xdr:from>
    <xdr:to>
      <xdr:col>64</xdr:col>
      <xdr:colOff>73025</xdr:colOff>
      <xdr:row>30</xdr:row>
      <xdr:rowOff>44339</xdr:rowOff>
    </xdr:to>
    <xdr:cxnSp macro="">
      <xdr:nvCxnSpPr>
        <xdr:cNvPr id="168" name="直線コネクタ 167">
          <a:extLst>
            <a:ext uri="{FF2B5EF4-FFF2-40B4-BE49-F238E27FC236}">
              <a16:creationId xmlns:a16="http://schemas.microsoft.com/office/drawing/2014/main" id="{84B66094-7DD0-449C-BCEC-31D68EBB6369}"/>
            </a:ext>
          </a:extLst>
        </xdr:cNvPr>
        <xdr:cNvCxnSpPr/>
      </xdr:nvCxnSpPr>
      <xdr:spPr>
        <a:xfrm flipV="1">
          <a:off x="11798300" y="5809043"/>
          <a:ext cx="762000" cy="15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B82412A7-4F6E-4539-AEA6-BE837483B582}"/>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94399EB3-6A86-444B-9621-3E2FB8DADBB5}"/>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A461F0D9-7D3A-42ED-830E-B7CDA1F457C9}"/>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C097B555-FFD0-47A8-AAEE-890547E6D8C2}"/>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6819</xdr:rowOff>
    </xdr:from>
    <xdr:ext cx="469744" cy="259045"/>
    <xdr:sp macro="" textlink="">
      <xdr:nvSpPr>
        <xdr:cNvPr id="173" name="n_1mainValue債務償還比率">
          <a:extLst>
            <a:ext uri="{FF2B5EF4-FFF2-40B4-BE49-F238E27FC236}">
              <a16:creationId xmlns:a16="http://schemas.microsoft.com/office/drawing/2014/main" id="{6E1D84A8-0CB7-4928-AA2B-CF78D6A099D3}"/>
            </a:ext>
          </a:extLst>
        </xdr:cNvPr>
        <xdr:cNvSpPr txBox="1"/>
      </xdr:nvSpPr>
      <xdr:spPr>
        <a:xfrm>
          <a:off x="13836727" y="557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16400</xdr:rowOff>
    </xdr:from>
    <xdr:ext cx="469744" cy="259045"/>
    <xdr:sp macro="" textlink="">
      <xdr:nvSpPr>
        <xdr:cNvPr id="174" name="n_2mainValue債務償還比率">
          <a:extLst>
            <a:ext uri="{FF2B5EF4-FFF2-40B4-BE49-F238E27FC236}">
              <a16:creationId xmlns:a16="http://schemas.microsoft.com/office/drawing/2014/main" id="{DAC4ABAC-39F4-4A4F-BD5D-BE77F1B633CE}"/>
            </a:ext>
          </a:extLst>
        </xdr:cNvPr>
        <xdr:cNvSpPr txBox="1"/>
      </xdr:nvSpPr>
      <xdr:spPr>
        <a:xfrm>
          <a:off x="13087427" y="558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132795</xdr:rowOff>
    </xdr:from>
    <xdr:ext cx="469744" cy="259045"/>
    <xdr:sp macro="" textlink="">
      <xdr:nvSpPr>
        <xdr:cNvPr id="175" name="n_3mainValue債務償還比率">
          <a:extLst>
            <a:ext uri="{FF2B5EF4-FFF2-40B4-BE49-F238E27FC236}">
              <a16:creationId xmlns:a16="http://schemas.microsoft.com/office/drawing/2014/main" id="{A526A612-6BAE-48CB-9483-B6972F3235E4}"/>
            </a:ext>
          </a:extLst>
        </xdr:cNvPr>
        <xdr:cNvSpPr txBox="1"/>
      </xdr:nvSpPr>
      <xdr:spPr>
        <a:xfrm>
          <a:off x="12325427" y="553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111666</xdr:rowOff>
    </xdr:from>
    <xdr:ext cx="469744" cy="259045"/>
    <xdr:sp macro="" textlink="">
      <xdr:nvSpPr>
        <xdr:cNvPr id="176" name="n_4mainValue債務償還比率">
          <a:extLst>
            <a:ext uri="{FF2B5EF4-FFF2-40B4-BE49-F238E27FC236}">
              <a16:creationId xmlns:a16="http://schemas.microsoft.com/office/drawing/2014/main" id="{608C0D7B-55A0-41F6-9CA7-C76DE1C3D2D8}"/>
            </a:ext>
          </a:extLst>
        </xdr:cNvPr>
        <xdr:cNvSpPr txBox="1"/>
      </xdr:nvSpPr>
      <xdr:spPr>
        <a:xfrm>
          <a:off x="11563427" y="568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1B1038EC-077C-44E8-9A8B-01740E37806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691FEFD6-094B-4BDC-9A9E-08903EC3421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AECC6FFC-9962-4493-8B95-CFAB2F31173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F550B903-A207-43DD-826D-590B8EC409B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787DDE6A-F206-45D1-947D-6FFD6FB0999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23F5B5BF-876B-4E41-9C17-2AC20A2EFC7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9CD273-8805-4FDA-B74D-1F3254C617C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27C2DE1-71C4-47D2-AA5E-B606C640A3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C624B9-5875-480B-839F-24E27CA01E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AA6E73-1CC8-4C08-A6BA-E074F0E81D5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AE7005-8030-48E2-ACD7-AE6FC01B69F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23A81A-3BD5-41C5-B44F-781A2F20A57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ED9F9E-A2A0-4718-BEA5-D8018AAA08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141747-8A50-4127-ADBE-F7670A8D05B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4A8262-5048-4834-84C7-E76AB420F4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05B8BF-DD8B-4047-A2E3-F347F9ED5B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BC77681-0AD7-4ABF-826F-05475757B3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3C23A0-9D38-4C9A-8B34-92ABD55174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1636AA-0C2A-4890-9D15-06E0517E21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B26E23-BE33-4C22-8276-134C21E8B3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919494-CD4E-4CDC-80F0-701AD62BDC9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FA3D3B8-DAD4-47D1-B0B0-9ADC6B6D16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A1C0FF-9EE4-48C6-921E-730DBABEFE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1A55E2-DE4E-487F-BCA4-8BB190E267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62B069-442B-43DF-8903-8BD73067A80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D51FCF-FFEE-40C8-9A14-1226CD6A885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67851E-F7A1-43E0-85C7-96BD581E51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BF3FF1-38B2-471E-8C72-EC15D0989E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6A5CCB-8AF6-49B7-809D-27DD037481F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99ED62-B027-44CA-9E18-7DCE401442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CE01D1-085C-42D2-87F0-AEC7D6B9C9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FCE6BD-E411-454F-B4D6-AC1314ECBCC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0F3249-3812-4F70-88BB-31DE1E3B1DD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751E1C-D4A2-4DC4-A3FC-0C55FF486D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2C3414-8F32-44B1-8C13-67B968F7E7B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7905C4-3070-4EE1-B2F5-CA77F3DC5E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0A6827-4211-4E95-8607-7B7509713F3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B1E71D8-486E-466D-8873-590FB2C38DC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9C59A3-0EBF-45C6-A492-B2F4F6181C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F1BB71-8BA2-4CBC-AA27-DB72FB65DB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C5EF8B-417C-4FAB-8D39-6C66D84522C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213D7E-1198-4BDC-BA1F-B1B4CB46C4C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6740CA-992F-4DFD-9338-2BF1DA77E67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E0177A-827B-42D5-9335-D069BAE13C3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CD4424-5AE0-49E9-A338-828A29182D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1B4919-CE6E-4DB2-9FE3-A0DDE552AA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5EED42-19ED-4FED-BD24-3C3A708DE8E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8CA480-F4D0-438F-8B54-2882C1640F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625DFB1-5CF9-4F76-B61B-80F2F053E52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A00A41-86FD-416B-809F-F3ED32721CC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700A20-FB2D-4959-865E-BA141AF38FE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7C7CD08-5F7B-41FC-850B-20C2F17C875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F4ED702-98C3-4946-B873-E8C34D580E3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805C042-7F37-4F1C-9A51-2231027E13B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C9B4CE-A579-4F90-9F4D-2CB3A7A4A92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B908AB3-2F0C-4AA1-856C-CC7183F8F36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ED4CAA5-8F88-4884-A3CF-FB40973EE4F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772807F-9A72-4E3B-BFDF-8CA9A60A7E4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79B3D7-F859-4F3A-A79C-EA67D14CE09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C562453-976A-4EC3-8363-FD9C81C105A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39BD0AC-3576-4710-BA49-468B990256C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127CE4BD-ACB2-4523-A142-D238558BE98F}"/>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3C16F7AF-728E-48FB-88D7-9C4C63CB286E}"/>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50B2560-1623-47D3-9219-7605102FD43D}"/>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A4237444-89A8-4C6D-BA86-746A8B3CA848}"/>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D0053F02-0730-43A5-AF1F-54FD6E022CD3}"/>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7D1BE3F1-AAFE-4F64-BDB8-408EC6EE614D}"/>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88889D3F-FED7-4BC0-AEE9-141434BCE165}"/>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F60BB8D4-A5DF-4390-A64A-E63BE0338DF2}"/>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6E8BF0CD-0E07-4ACA-B62F-99421730200F}"/>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A9CD5527-DC71-4C8E-A811-2C130207EA42}"/>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6A92B402-4603-4F51-A04A-1DAF81C02523}"/>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F1529A3-E704-4B53-9BC3-6D8EC480FA2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8D4BC1-4D3A-4DA8-BC62-C7B5289FE65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43D735-F5A2-426B-9DAC-D57FF69F25E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370935B-EAAA-4B78-B1CF-759B42E95A6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D86E72A-0CAA-4483-8B19-942D5B37BF3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7A387C79-52F6-4D22-892E-EA06712DCD79}"/>
            </a:ext>
          </a:extLst>
        </xdr:cNvPr>
        <xdr:cNvSpPr/>
      </xdr:nvSpPr>
      <xdr:spPr>
        <a:xfrm>
          <a:off x="45847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DDD5E9FB-5CE3-4716-9A4D-4951114E5C4D}"/>
            </a:ext>
          </a:extLst>
        </xdr:cNvPr>
        <xdr:cNvSpPr txBox="1"/>
      </xdr:nvSpPr>
      <xdr:spPr>
        <a:xfrm>
          <a:off x="467360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5" name="楕円 74">
          <a:extLst>
            <a:ext uri="{FF2B5EF4-FFF2-40B4-BE49-F238E27FC236}">
              <a16:creationId xmlns:a16="http://schemas.microsoft.com/office/drawing/2014/main" id="{44BE69E5-3A90-400A-B4F5-32F7E0ED1B71}"/>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2881F3EF-8672-4E3D-B085-C0E1DB1760A5}"/>
            </a:ext>
          </a:extLst>
        </xdr:cNvPr>
        <xdr:cNvCxnSpPr/>
      </xdr:nvCxnSpPr>
      <xdr:spPr>
        <a:xfrm>
          <a:off x="3797300" y="64998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97790</xdr:rowOff>
    </xdr:from>
    <xdr:to>
      <xdr:col>15</xdr:col>
      <xdr:colOff>101600</xdr:colOff>
      <xdr:row>38</xdr:row>
      <xdr:rowOff>27940</xdr:rowOff>
    </xdr:to>
    <xdr:sp macro="" textlink="">
      <xdr:nvSpPr>
        <xdr:cNvPr id="77" name="楕円 76">
          <a:extLst>
            <a:ext uri="{FF2B5EF4-FFF2-40B4-BE49-F238E27FC236}">
              <a16:creationId xmlns:a16="http://schemas.microsoft.com/office/drawing/2014/main" id="{03F8F2CB-3212-49D4-89B9-941D66DC04CC}"/>
            </a:ext>
          </a:extLst>
        </xdr:cNvPr>
        <xdr:cNvSpPr/>
      </xdr:nvSpPr>
      <xdr:spPr>
        <a:xfrm>
          <a:off x="2857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148590</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FB76CF45-5FEA-4468-8580-085B3D10053D}"/>
            </a:ext>
          </a:extLst>
        </xdr:cNvPr>
        <xdr:cNvCxnSpPr/>
      </xdr:nvCxnSpPr>
      <xdr:spPr>
        <a:xfrm>
          <a:off x="2908300" y="6492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80645</xdr:rowOff>
    </xdr:from>
    <xdr:to>
      <xdr:col>10</xdr:col>
      <xdr:colOff>165100</xdr:colOff>
      <xdr:row>38</xdr:row>
      <xdr:rowOff>10795</xdr:rowOff>
    </xdr:to>
    <xdr:sp macro="" textlink="">
      <xdr:nvSpPr>
        <xdr:cNvPr id="79" name="楕円 78">
          <a:extLst>
            <a:ext uri="{FF2B5EF4-FFF2-40B4-BE49-F238E27FC236}">
              <a16:creationId xmlns:a16="http://schemas.microsoft.com/office/drawing/2014/main" id="{4BB02D77-E351-41B5-9400-ADFD760C3AEC}"/>
            </a:ext>
          </a:extLst>
        </xdr:cNvPr>
        <xdr:cNvSpPr/>
      </xdr:nvSpPr>
      <xdr:spPr>
        <a:xfrm>
          <a:off x="196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131445</xdr:rowOff>
    </xdr:from>
    <xdr:to>
      <xdr:col>15</xdr:col>
      <xdr:colOff>50800</xdr:colOff>
      <xdr:row>37</xdr:row>
      <xdr:rowOff>148590</xdr:rowOff>
    </xdr:to>
    <xdr:cxnSp macro="">
      <xdr:nvCxnSpPr>
        <xdr:cNvPr id="80" name="直線コネクタ 79">
          <a:extLst>
            <a:ext uri="{FF2B5EF4-FFF2-40B4-BE49-F238E27FC236}">
              <a16:creationId xmlns:a16="http://schemas.microsoft.com/office/drawing/2014/main" id="{E05248AF-0018-4AE7-BB26-0F4EFD6D4AB5}"/>
            </a:ext>
          </a:extLst>
        </xdr:cNvPr>
        <xdr:cNvCxnSpPr/>
      </xdr:nvCxnSpPr>
      <xdr:spPr>
        <a:xfrm>
          <a:off x="2019300" y="64750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99695</xdr:rowOff>
    </xdr:from>
    <xdr:to>
      <xdr:col>6</xdr:col>
      <xdr:colOff>38100</xdr:colOff>
      <xdr:row>38</xdr:row>
      <xdr:rowOff>29845</xdr:rowOff>
    </xdr:to>
    <xdr:sp macro="" textlink="">
      <xdr:nvSpPr>
        <xdr:cNvPr id="81" name="楕円 80">
          <a:extLst>
            <a:ext uri="{FF2B5EF4-FFF2-40B4-BE49-F238E27FC236}">
              <a16:creationId xmlns:a16="http://schemas.microsoft.com/office/drawing/2014/main" id="{37642DF1-F2DD-4C89-AA34-CF0D9A5E3D5D}"/>
            </a:ext>
          </a:extLst>
        </xdr:cNvPr>
        <xdr:cNvSpPr/>
      </xdr:nvSpPr>
      <xdr:spPr>
        <a:xfrm>
          <a:off x="1079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131445</xdr:rowOff>
    </xdr:from>
    <xdr:to>
      <xdr:col>10</xdr:col>
      <xdr:colOff>114300</xdr:colOff>
      <xdr:row>37</xdr:row>
      <xdr:rowOff>150495</xdr:rowOff>
    </xdr:to>
    <xdr:cxnSp macro="">
      <xdr:nvCxnSpPr>
        <xdr:cNvPr id="82" name="直線コネクタ 81">
          <a:extLst>
            <a:ext uri="{FF2B5EF4-FFF2-40B4-BE49-F238E27FC236}">
              <a16:creationId xmlns:a16="http://schemas.microsoft.com/office/drawing/2014/main" id="{30F897D4-8273-4EFD-ACDA-E584555A0702}"/>
            </a:ext>
          </a:extLst>
        </xdr:cNvPr>
        <xdr:cNvCxnSpPr/>
      </xdr:nvCxnSpPr>
      <xdr:spPr>
        <a:xfrm flipV="1">
          <a:off x="1130300" y="6475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7112550A-FC45-4283-A11B-FE25C9CAC885}"/>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F4E76875-D59A-4926-9D23-600C2E39E818}"/>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EA5C174E-1651-4664-B01B-A8048C87D4EC}"/>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F9D6440B-DDBF-4C27-9D94-0BB2C5347ADD}"/>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1BDF4AAC-8AF9-4BE1-9392-FC35DD567488}"/>
            </a:ext>
          </a:extLst>
        </xdr:cNvPr>
        <xdr:cNvSpPr txBox="1"/>
      </xdr:nvSpPr>
      <xdr:spPr>
        <a:xfrm>
          <a:off x="3582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44467</xdr:rowOff>
    </xdr:from>
    <xdr:ext cx="405111" cy="259045"/>
    <xdr:sp macro="" textlink="">
      <xdr:nvSpPr>
        <xdr:cNvPr id="88" name="n_2mainValue【道路】&#10;有形固定資産減価償却率">
          <a:extLst>
            <a:ext uri="{FF2B5EF4-FFF2-40B4-BE49-F238E27FC236}">
              <a16:creationId xmlns:a16="http://schemas.microsoft.com/office/drawing/2014/main" id="{3AD2936A-BB8D-4A7D-9D1D-1E13A890BD7C}"/>
            </a:ext>
          </a:extLst>
        </xdr:cNvPr>
        <xdr:cNvSpPr txBox="1"/>
      </xdr:nvSpPr>
      <xdr:spPr>
        <a:xfrm>
          <a:off x="2705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27322</xdr:rowOff>
    </xdr:from>
    <xdr:ext cx="405111" cy="259045"/>
    <xdr:sp macro="" textlink="">
      <xdr:nvSpPr>
        <xdr:cNvPr id="89" name="n_3mainValue【道路】&#10;有形固定資産減価償却率">
          <a:extLst>
            <a:ext uri="{FF2B5EF4-FFF2-40B4-BE49-F238E27FC236}">
              <a16:creationId xmlns:a16="http://schemas.microsoft.com/office/drawing/2014/main" id="{1F934F1A-7F96-4AE0-A5A0-71FAA4C57A97}"/>
            </a:ext>
          </a:extLst>
        </xdr:cNvPr>
        <xdr:cNvSpPr txBox="1"/>
      </xdr:nvSpPr>
      <xdr:spPr>
        <a:xfrm>
          <a:off x="1816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46372</xdr:rowOff>
    </xdr:from>
    <xdr:ext cx="405111" cy="259045"/>
    <xdr:sp macro="" textlink="">
      <xdr:nvSpPr>
        <xdr:cNvPr id="90" name="n_4mainValue【道路】&#10;有形固定資産減価償却率">
          <a:extLst>
            <a:ext uri="{FF2B5EF4-FFF2-40B4-BE49-F238E27FC236}">
              <a16:creationId xmlns:a16="http://schemas.microsoft.com/office/drawing/2014/main" id="{5BDC6257-F1E3-4812-ABF3-B872559D59A4}"/>
            </a:ext>
          </a:extLst>
        </xdr:cNvPr>
        <xdr:cNvSpPr txBox="1"/>
      </xdr:nvSpPr>
      <xdr:spPr>
        <a:xfrm>
          <a:off x="927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F96C2C7-193E-4260-A61C-43EAE1EDB6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F88B7C5-9D45-499F-AC37-E6C86BB015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1B5800C-62F6-4382-A9A8-F0EB03D4FD4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9B40911-88DC-432C-91BE-09B7A58297F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99107E8-02DD-4846-9ABE-A407D9E462D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E5855FD-7E85-4641-817A-1F2CE73B1FD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7B125AE-9EDA-4FE4-B189-9831C14A3F7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9F7F2C4-12DA-4303-AC0D-24D5B3DFFAA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39DDC37-B491-46DE-939A-E97CD78B7D1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3461333-882E-4395-AE86-5DC5AEB28EF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81B46E1-AF50-4B07-87CE-53C79F479CD6}"/>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B968319-881F-4DB5-B7D6-D12096A067A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1A59C09-08D1-41ED-89B9-9060A4E81B0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481CD42-9C6E-4AA2-8618-325C0B262F1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EB6A0F6-BC2E-4382-BD4F-9D3DFE1298C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1226177-0797-43A2-94EA-EDF287A7B08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80F0012-3E12-4656-81C7-D23347E1C3A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8286E31-4795-4804-8E25-1C5CBEBFBC6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E2C6047-826D-45A7-BB5E-736548ED7F5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C3B792A-901F-48F2-B542-8F5CCEAD7689}"/>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18FB2EA-D680-4478-A53F-6B25F14B1E3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6EEBABB2-2F40-4888-A5EA-3DC3F806A8C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8974347-294B-448E-BBF5-2B782CA5B7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48D12F88-F5E6-4E1D-8AE4-13AFE49A153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09A6531-9536-4FF3-9DF1-32B3D380B0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79A97F7E-0392-40BE-B56F-CE88026800AA}"/>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865740F3-DA49-4AA6-BFB4-959ECC9CA5A7}"/>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6491644-2628-44AE-9FDF-AAA03A4B5427}"/>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E12BA4A1-F5F7-4FE9-9757-37D05BF7C3E2}"/>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306A4E5C-F94E-4074-A18E-5CF3FB1024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8A052714-6AAC-46B3-836C-7D440D0917B8}"/>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6EE0EA81-496E-41E1-BFE2-538D17E72F94}"/>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B0C2CC85-C3AF-4734-B887-B9C89CF136DA}"/>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9AC74D92-C63C-46EE-BD15-F439276486F1}"/>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AB145FEC-A164-4E52-9242-B73777E4DEC5}"/>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DE50AD26-ADDD-4A3B-B101-85DF69E496A8}"/>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8898CB5-ACF0-4443-985E-9BD9F5474A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9BF897F-45D1-4C60-9664-56DEC87C5A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B1AC9A4-5000-4434-B240-610BB60D2E0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9727966-3F5A-4659-ACF6-769EE86FCF5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BE131B2-5961-4B8D-83A8-4CF668BFB6D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109623</xdr:rowOff>
    </xdr:from>
    <xdr:to>
      <xdr:col>55</xdr:col>
      <xdr:colOff>50800</xdr:colOff>
      <xdr:row>38</xdr:row>
      <xdr:rowOff>39773</xdr:rowOff>
    </xdr:to>
    <xdr:sp macro="" textlink="">
      <xdr:nvSpPr>
        <xdr:cNvPr id="132" name="楕円 131">
          <a:extLst>
            <a:ext uri="{FF2B5EF4-FFF2-40B4-BE49-F238E27FC236}">
              <a16:creationId xmlns:a16="http://schemas.microsoft.com/office/drawing/2014/main" id="{A6F1702E-8BA2-42E6-B65C-70CE9517EC8F}"/>
            </a:ext>
          </a:extLst>
        </xdr:cNvPr>
        <xdr:cNvSpPr/>
      </xdr:nvSpPr>
      <xdr:spPr>
        <a:xfrm>
          <a:off x="10426700" y="64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132500</xdr:rowOff>
    </xdr:from>
    <xdr:ext cx="534377" cy="259045"/>
    <xdr:sp macro="" textlink="">
      <xdr:nvSpPr>
        <xdr:cNvPr id="133" name="【道路】&#10;一人当たり延長該当値テキスト">
          <a:extLst>
            <a:ext uri="{FF2B5EF4-FFF2-40B4-BE49-F238E27FC236}">
              <a16:creationId xmlns:a16="http://schemas.microsoft.com/office/drawing/2014/main" id="{4EF6B088-3CE4-4D24-A5D0-86D38B864643}"/>
            </a:ext>
          </a:extLst>
        </xdr:cNvPr>
        <xdr:cNvSpPr txBox="1"/>
      </xdr:nvSpPr>
      <xdr:spPr>
        <a:xfrm>
          <a:off x="10515600" y="630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120661</xdr:rowOff>
    </xdr:from>
    <xdr:to>
      <xdr:col>50</xdr:col>
      <xdr:colOff>165100</xdr:colOff>
      <xdr:row>38</xdr:row>
      <xdr:rowOff>50811</xdr:rowOff>
    </xdr:to>
    <xdr:sp macro="" textlink="">
      <xdr:nvSpPr>
        <xdr:cNvPr id="134" name="楕円 133">
          <a:extLst>
            <a:ext uri="{FF2B5EF4-FFF2-40B4-BE49-F238E27FC236}">
              <a16:creationId xmlns:a16="http://schemas.microsoft.com/office/drawing/2014/main" id="{C3AB6644-DD95-4782-9A41-5ABF1393AF72}"/>
            </a:ext>
          </a:extLst>
        </xdr:cNvPr>
        <xdr:cNvSpPr/>
      </xdr:nvSpPr>
      <xdr:spPr>
        <a:xfrm>
          <a:off x="9588500" y="64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160423</xdr:rowOff>
    </xdr:from>
    <xdr:to>
      <xdr:col>55</xdr:col>
      <xdr:colOff>0</xdr:colOff>
      <xdr:row>38</xdr:row>
      <xdr:rowOff>11</xdr:rowOff>
    </xdr:to>
    <xdr:cxnSp macro="">
      <xdr:nvCxnSpPr>
        <xdr:cNvPr id="135" name="直線コネクタ 134">
          <a:extLst>
            <a:ext uri="{FF2B5EF4-FFF2-40B4-BE49-F238E27FC236}">
              <a16:creationId xmlns:a16="http://schemas.microsoft.com/office/drawing/2014/main" id="{0C8063DC-6541-4BE9-B601-66BF1BEDE59F}"/>
            </a:ext>
          </a:extLst>
        </xdr:cNvPr>
        <xdr:cNvCxnSpPr/>
      </xdr:nvCxnSpPr>
      <xdr:spPr>
        <a:xfrm flipV="1">
          <a:off x="9639300" y="6504073"/>
          <a:ext cx="8382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132352</xdr:rowOff>
    </xdr:from>
    <xdr:to>
      <xdr:col>46</xdr:col>
      <xdr:colOff>38100</xdr:colOff>
      <xdr:row>38</xdr:row>
      <xdr:rowOff>62502</xdr:rowOff>
    </xdr:to>
    <xdr:sp macro="" textlink="">
      <xdr:nvSpPr>
        <xdr:cNvPr id="136" name="楕円 135">
          <a:extLst>
            <a:ext uri="{FF2B5EF4-FFF2-40B4-BE49-F238E27FC236}">
              <a16:creationId xmlns:a16="http://schemas.microsoft.com/office/drawing/2014/main" id="{23B626A8-5818-4939-9E25-8E8710271AFE}"/>
            </a:ext>
          </a:extLst>
        </xdr:cNvPr>
        <xdr:cNvSpPr/>
      </xdr:nvSpPr>
      <xdr:spPr>
        <a:xfrm>
          <a:off x="8699500" y="64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xdr:rowOff>
    </xdr:from>
    <xdr:to>
      <xdr:col>50</xdr:col>
      <xdr:colOff>114300</xdr:colOff>
      <xdr:row>38</xdr:row>
      <xdr:rowOff>11702</xdr:rowOff>
    </xdr:to>
    <xdr:cxnSp macro="">
      <xdr:nvCxnSpPr>
        <xdr:cNvPr id="137" name="直線コネクタ 136">
          <a:extLst>
            <a:ext uri="{FF2B5EF4-FFF2-40B4-BE49-F238E27FC236}">
              <a16:creationId xmlns:a16="http://schemas.microsoft.com/office/drawing/2014/main" id="{8585F4E0-E7ED-4C35-802F-DA8E5EB2554D}"/>
            </a:ext>
          </a:extLst>
        </xdr:cNvPr>
        <xdr:cNvCxnSpPr/>
      </xdr:nvCxnSpPr>
      <xdr:spPr>
        <a:xfrm flipV="1">
          <a:off x="8750300" y="6515111"/>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152600</xdr:rowOff>
    </xdr:from>
    <xdr:to>
      <xdr:col>41</xdr:col>
      <xdr:colOff>101600</xdr:colOff>
      <xdr:row>38</xdr:row>
      <xdr:rowOff>82750</xdr:rowOff>
    </xdr:to>
    <xdr:sp macro="" textlink="">
      <xdr:nvSpPr>
        <xdr:cNvPr id="138" name="楕円 137">
          <a:extLst>
            <a:ext uri="{FF2B5EF4-FFF2-40B4-BE49-F238E27FC236}">
              <a16:creationId xmlns:a16="http://schemas.microsoft.com/office/drawing/2014/main" id="{A0813875-63B6-47BE-A008-A9211F7593C3}"/>
            </a:ext>
          </a:extLst>
        </xdr:cNvPr>
        <xdr:cNvSpPr/>
      </xdr:nvSpPr>
      <xdr:spPr>
        <a:xfrm>
          <a:off x="7810500" y="649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11702</xdr:rowOff>
    </xdr:from>
    <xdr:to>
      <xdr:col>45</xdr:col>
      <xdr:colOff>177800</xdr:colOff>
      <xdr:row>38</xdr:row>
      <xdr:rowOff>31949</xdr:rowOff>
    </xdr:to>
    <xdr:cxnSp macro="">
      <xdr:nvCxnSpPr>
        <xdr:cNvPr id="139" name="直線コネクタ 138">
          <a:extLst>
            <a:ext uri="{FF2B5EF4-FFF2-40B4-BE49-F238E27FC236}">
              <a16:creationId xmlns:a16="http://schemas.microsoft.com/office/drawing/2014/main" id="{F07C226A-906E-487C-80E3-5B0260F314D7}"/>
            </a:ext>
          </a:extLst>
        </xdr:cNvPr>
        <xdr:cNvCxnSpPr/>
      </xdr:nvCxnSpPr>
      <xdr:spPr>
        <a:xfrm flipV="1">
          <a:off x="7861300" y="6526802"/>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171312</xdr:rowOff>
    </xdr:from>
    <xdr:to>
      <xdr:col>36</xdr:col>
      <xdr:colOff>165100</xdr:colOff>
      <xdr:row>38</xdr:row>
      <xdr:rowOff>101462</xdr:rowOff>
    </xdr:to>
    <xdr:sp macro="" textlink="">
      <xdr:nvSpPr>
        <xdr:cNvPr id="140" name="楕円 139">
          <a:extLst>
            <a:ext uri="{FF2B5EF4-FFF2-40B4-BE49-F238E27FC236}">
              <a16:creationId xmlns:a16="http://schemas.microsoft.com/office/drawing/2014/main" id="{7FAAE27C-4F39-42FD-9904-B80504AC8F20}"/>
            </a:ext>
          </a:extLst>
        </xdr:cNvPr>
        <xdr:cNvSpPr/>
      </xdr:nvSpPr>
      <xdr:spPr>
        <a:xfrm>
          <a:off x="6921500" y="651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31949</xdr:rowOff>
    </xdr:from>
    <xdr:to>
      <xdr:col>41</xdr:col>
      <xdr:colOff>50800</xdr:colOff>
      <xdr:row>38</xdr:row>
      <xdr:rowOff>50662</xdr:rowOff>
    </xdr:to>
    <xdr:cxnSp macro="">
      <xdr:nvCxnSpPr>
        <xdr:cNvPr id="141" name="直線コネクタ 140">
          <a:extLst>
            <a:ext uri="{FF2B5EF4-FFF2-40B4-BE49-F238E27FC236}">
              <a16:creationId xmlns:a16="http://schemas.microsoft.com/office/drawing/2014/main" id="{C379F534-E08A-4088-811E-1D8FF8AD00A0}"/>
            </a:ext>
          </a:extLst>
        </xdr:cNvPr>
        <xdr:cNvCxnSpPr/>
      </xdr:nvCxnSpPr>
      <xdr:spPr>
        <a:xfrm flipV="1">
          <a:off x="6972300" y="6547049"/>
          <a:ext cx="889000" cy="1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ECEE8D6A-8AF6-47DA-A739-14B01424710F}"/>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4A84AD83-6815-4CFB-9301-F386F2F7E3E8}"/>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56E95363-2429-4310-AB26-D979A018EA3C}"/>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3CBCED58-AE0D-4F33-8E91-2D34327756FD}"/>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67338</xdr:rowOff>
    </xdr:from>
    <xdr:ext cx="534377" cy="259045"/>
    <xdr:sp macro="" textlink="">
      <xdr:nvSpPr>
        <xdr:cNvPr id="146" name="n_1mainValue【道路】&#10;一人当たり延長">
          <a:extLst>
            <a:ext uri="{FF2B5EF4-FFF2-40B4-BE49-F238E27FC236}">
              <a16:creationId xmlns:a16="http://schemas.microsoft.com/office/drawing/2014/main" id="{8B1A078D-05BB-4347-996D-3DB0CEF7A2D8}"/>
            </a:ext>
          </a:extLst>
        </xdr:cNvPr>
        <xdr:cNvSpPr txBox="1"/>
      </xdr:nvSpPr>
      <xdr:spPr>
        <a:xfrm>
          <a:off x="9359411" y="623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79029</xdr:rowOff>
    </xdr:from>
    <xdr:ext cx="534377" cy="259045"/>
    <xdr:sp macro="" textlink="">
      <xdr:nvSpPr>
        <xdr:cNvPr id="147" name="n_2mainValue【道路】&#10;一人当たり延長">
          <a:extLst>
            <a:ext uri="{FF2B5EF4-FFF2-40B4-BE49-F238E27FC236}">
              <a16:creationId xmlns:a16="http://schemas.microsoft.com/office/drawing/2014/main" id="{539E6F9D-5614-4479-8C15-E6F894D1A5AE}"/>
            </a:ext>
          </a:extLst>
        </xdr:cNvPr>
        <xdr:cNvSpPr txBox="1"/>
      </xdr:nvSpPr>
      <xdr:spPr>
        <a:xfrm>
          <a:off x="8483111" y="625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99277</xdr:rowOff>
    </xdr:from>
    <xdr:ext cx="534377" cy="259045"/>
    <xdr:sp macro="" textlink="">
      <xdr:nvSpPr>
        <xdr:cNvPr id="148" name="n_3mainValue【道路】&#10;一人当たり延長">
          <a:extLst>
            <a:ext uri="{FF2B5EF4-FFF2-40B4-BE49-F238E27FC236}">
              <a16:creationId xmlns:a16="http://schemas.microsoft.com/office/drawing/2014/main" id="{B994D3AB-40C7-4F07-B02A-274B64C3D4FC}"/>
            </a:ext>
          </a:extLst>
        </xdr:cNvPr>
        <xdr:cNvSpPr txBox="1"/>
      </xdr:nvSpPr>
      <xdr:spPr>
        <a:xfrm>
          <a:off x="7594111" y="627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117989</xdr:rowOff>
    </xdr:from>
    <xdr:ext cx="534377" cy="259045"/>
    <xdr:sp macro="" textlink="">
      <xdr:nvSpPr>
        <xdr:cNvPr id="149" name="n_4mainValue【道路】&#10;一人当たり延長">
          <a:extLst>
            <a:ext uri="{FF2B5EF4-FFF2-40B4-BE49-F238E27FC236}">
              <a16:creationId xmlns:a16="http://schemas.microsoft.com/office/drawing/2014/main" id="{309A9DFE-3ADF-4397-94DC-E69B308660AE}"/>
            </a:ext>
          </a:extLst>
        </xdr:cNvPr>
        <xdr:cNvSpPr txBox="1"/>
      </xdr:nvSpPr>
      <xdr:spPr>
        <a:xfrm>
          <a:off x="6705111" y="629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5F1A02F-34AA-458D-9E50-F322CA3100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C79955F-1871-44F9-B784-091DD6344E1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2DB232F-F1A3-467B-9118-43B02683232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F2D6D73-DBD4-47D2-A1F2-A5478F0DCF3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C8A799A-F89A-4F24-83B3-D2F6CD74EAD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9BEFF62-9787-4755-A301-37974D7B0F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A43D6F3-E390-419A-91C3-E07910CA039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30F0F9-352E-44AC-B657-6EF1FE751A3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ADA7D94-AE03-4F6A-97F7-FA193816240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5834DB6-D483-48CA-A63E-9197569412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549AD4C-9F6E-4D64-8C00-1D173D48D6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EB117B9C-75D3-451B-9631-337675969A0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EBFBC42-D4C8-447C-B990-658985A5A94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3EA4D9E-4522-4183-AC5D-D67DE0FD139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FE5133D-7F00-4A34-AFEE-6A773214FC9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E662403-6868-4B94-9124-9A277BF8145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19944C8-8CF5-4732-ACE9-850C1BE6C4E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CDE642A-4B6E-4BD8-AC61-52584A764C3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02546DB-4043-420D-A90E-C48E5A161CB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C47194B-55E9-4B72-BAFF-4F1BD075639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9C30D56-5507-4BD4-8FA7-387AA769EAC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0278D51-BEB9-48D3-B5A7-F83E987BA61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3E46317-77FD-4FDB-8A88-6F68DFEE5EC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27C5B28-6B64-42A8-8725-B4858DA045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5FC0ED8-53FC-4EA1-AF2A-E6792B1007F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BB58E97D-6271-45C6-B2B5-AC75DF6B85CC}"/>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56C056F-976B-452D-AB9A-2A11F8424794}"/>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B9AF9C2-4876-462E-B8ED-7B62EE05E286}"/>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E60DAE0-020D-42CA-AD81-4D92BABBB55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F6B44A6F-BAB6-4236-9343-614D418EADED}"/>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B3A8F39-B671-42FE-BC9A-7036F646E6D9}"/>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4F821310-496F-4661-B559-49696BCFB313}"/>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12AE3DD0-A28F-4EBD-B38B-0F943CF79FA3}"/>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EF358DF7-6492-4569-BCB3-954A80DD6096}"/>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472593D-9780-4E8D-A1AF-F1698032284D}"/>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9D261D4D-7CC5-4038-81E5-0C3F9064A54D}"/>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37FABE-E74B-43ED-9BC7-9B15BC790F2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644347-F245-40E5-8EF4-021561F0BAF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C9492D-753B-4FED-B1BE-7FEE267617D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C766CB3-4978-4173-B77D-35D3D4C551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268598E-D989-47E5-BF1B-AB0E2953C0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150041</xdr:rowOff>
    </xdr:from>
    <xdr:to>
      <xdr:col>24</xdr:col>
      <xdr:colOff>114300</xdr:colOff>
      <xdr:row>63</xdr:row>
      <xdr:rowOff>80191</xdr:rowOff>
    </xdr:to>
    <xdr:sp macro="" textlink="">
      <xdr:nvSpPr>
        <xdr:cNvPr id="191" name="楕円 190">
          <a:extLst>
            <a:ext uri="{FF2B5EF4-FFF2-40B4-BE49-F238E27FC236}">
              <a16:creationId xmlns:a16="http://schemas.microsoft.com/office/drawing/2014/main" id="{93B41198-4C9A-4F9B-8A32-ED5752458F2B}"/>
            </a:ext>
          </a:extLst>
        </xdr:cNvPr>
        <xdr:cNvSpPr/>
      </xdr:nvSpPr>
      <xdr:spPr>
        <a:xfrm>
          <a:off x="45847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128468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F924ED3-DA2A-4D19-81EA-C8E4E2C64D2C}"/>
            </a:ext>
          </a:extLst>
        </xdr:cNvPr>
        <xdr:cNvSpPr txBox="1"/>
      </xdr:nvSpPr>
      <xdr:spPr>
        <a:xfrm>
          <a:off x="4673600"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156573</xdr:rowOff>
    </xdr:from>
    <xdr:to>
      <xdr:col>20</xdr:col>
      <xdr:colOff>38100</xdr:colOff>
      <xdr:row>63</xdr:row>
      <xdr:rowOff>86723</xdr:rowOff>
    </xdr:to>
    <xdr:sp macro="" textlink="">
      <xdr:nvSpPr>
        <xdr:cNvPr id="193" name="楕円 192">
          <a:extLst>
            <a:ext uri="{FF2B5EF4-FFF2-40B4-BE49-F238E27FC236}">
              <a16:creationId xmlns:a16="http://schemas.microsoft.com/office/drawing/2014/main" id="{0C6ECE24-5BEF-419E-BDCF-A75B9ECF7DB3}"/>
            </a:ext>
          </a:extLst>
        </xdr:cNvPr>
        <xdr:cNvSpPr/>
      </xdr:nvSpPr>
      <xdr:spPr>
        <a:xfrm>
          <a:off x="3746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29391</xdr:rowOff>
    </xdr:from>
    <xdr:to>
      <xdr:col>24</xdr:col>
      <xdr:colOff>63500</xdr:colOff>
      <xdr:row>63</xdr:row>
      <xdr:rowOff>35923</xdr:rowOff>
    </xdr:to>
    <xdr:cxnSp macro="">
      <xdr:nvCxnSpPr>
        <xdr:cNvPr id="194" name="直線コネクタ 193">
          <a:extLst>
            <a:ext uri="{FF2B5EF4-FFF2-40B4-BE49-F238E27FC236}">
              <a16:creationId xmlns:a16="http://schemas.microsoft.com/office/drawing/2014/main" id="{6B2521CC-6298-4B46-A6DB-ACFD5B99E399}"/>
            </a:ext>
          </a:extLst>
        </xdr:cNvPr>
        <xdr:cNvCxnSpPr/>
      </xdr:nvCxnSpPr>
      <xdr:spPr>
        <a:xfrm flipV="1">
          <a:off x="3797300" y="1083074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141877</xdr:rowOff>
    </xdr:from>
    <xdr:to>
      <xdr:col>15</xdr:col>
      <xdr:colOff>101600</xdr:colOff>
      <xdr:row>63</xdr:row>
      <xdr:rowOff>72027</xdr:rowOff>
    </xdr:to>
    <xdr:sp macro="" textlink="">
      <xdr:nvSpPr>
        <xdr:cNvPr id="195" name="楕円 194">
          <a:extLst>
            <a:ext uri="{FF2B5EF4-FFF2-40B4-BE49-F238E27FC236}">
              <a16:creationId xmlns:a16="http://schemas.microsoft.com/office/drawing/2014/main" id="{BF6DB7B2-7D08-4D15-9A1F-6E2B4A2AA3DC}"/>
            </a:ext>
          </a:extLst>
        </xdr:cNvPr>
        <xdr:cNvSpPr/>
      </xdr:nvSpPr>
      <xdr:spPr>
        <a:xfrm>
          <a:off x="28575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21227</xdr:rowOff>
    </xdr:from>
    <xdr:to>
      <xdr:col>19</xdr:col>
      <xdr:colOff>177800</xdr:colOff>
      <xdr:row>63</xdr:row>
      <xdr:rowOff>35923</xdr:rowOff>
    </xdr:to>
    <xdr:cxnSp macro="">
      <xdr:nvCxnSpPr>
        <xdr:cNvPr id="196" name="直線コネクタ 195">
          <a:extLst>
            <a:ext uri="{FF2B5EF4-FFF2-40B4-BE49-F238E27FC236}">
              <a16:creationId xmlns:a16="http://schemas.microsoft.com/office/drawing/2014/main" id="{5D431FF9-953A-4032-8E39-9C13E6278242}"/>
            </a:ext>
          </a:extLst>
        </xdr:cNvPr>
        <xdr:cNvCxnSpPr/>
      </xdr:nvCxnSpPr>
      <xdr:spPr>
        <a:xfrm>
          <a:off x="2908300" y="1082257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148409</xdr:rowOff>
    </xdr:from>
    <xdr:to>
      <xdr:col>10</xdr:col>
      <xdr:colOff>165100</xdr:colOff>
      <xdr:row>63</xdr:row>
      <xdr:rowOff>78559</xdr:rowOff>
    </xdr:to>
    <xdr:sp macro="" textlink="">
      <xdr:nvSpPr>
        <xdr:cNvPr id="197" name="楕円 196">
          <a:extLst>
            <a:ext uri="{FF2B5EF4-FFF2-40B4-BE49-F238E27FC236}">
              <a16:creationId xmlns:a16="http://schemas.microsoft.com/office/drawing/2014/main" id="{3323DB1A-2625-4704-879B-D6821F0EA7A9}"/>
            </a:ext>
          </a:extLst>
        </xdr:cNvPr>
        <xdr:cNvSpPr/>
      </xdr:nvSpPr>
      <xdr:spPr>
        <a:xfrm>
          <a:off x="19685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21227</xdr:rowOff>
    </xdr:from>
    <xdr:to>
      <xdr:col>15</xdr:col>
      <xdr:colOff>50800</xdr:colOff>
      <xdr:row>63</xdr:row>
      <xdr:rowOff>27759</xdr:rowOff>
    </xdr:to>
    <xdr:cxnSp macro="">
      <xdr:nvCxnSpPr>
        <xdr:cNvPr id="198" name="直線コネクタ 197">
          <a:extLst>
            <a:ext uri="{FF2B5EF4-FFF2-40B4-BE49-F238E27FC236}">
              <a16:creationId xmlns:a16="http://schemas.microsoft.com/office/drawing/2014/main" id="{7102B9D9-8B8E-43F5-9BCC-B8E08295667E}"/>
            </a:ext>
          </a:extLst>
        </xdr:cNvPr>
        <xdr:cNvCxnSpPr/>
      </xdr:nvCxnSpPr>
      <xdr:spPr>
        <a:xfrm flipV="1">
          <a:off x="2019300" y="108225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135346</xdr:rowOff>
    </xdr:from>
    <xdr:to>
      <xdr:col>6</xdr:col>
      <xdr:colOff>38100</xdr:colOff>
      <xdr:row>63</xdr:row>
      <xdr:rowOff>65496</xdr:rowOff>
    </xdr:to>
    <xdr:sp macro="" textlink="">
      <xdr:nvSpPr>
        <xdr:cNvPr id="199" name="楕円 198">
          <a:extLst>
            <a:ext uri="{FF2B5EF4-FFF2-40B4-BE49-F238E27FC236}">
              <a16:creationId xmlns:a16="http://schemas.microsoft.com/office/drawing/2014/main" id="{53BB5C76-AB8C-4BAF-B631-7BABAE8D6596}"/>
            </a:ext>
          </a:extLst>
        </xdr:cNvPr>
        <xdr:cNvSpPr/>
      </xdr:nvSpPr>
      <xdr:spPr>
        <a:xfrm>
          <a:off x="1079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14696</xdr:rowOff>
    </xdr:from>
    <xdr:to>
      <xdr:col>10</xdr:col>
      <xdr:colOff>114300</xdr:colOff>
      <xdr:row>63</xdr:row>
      <xdr:rowOff>27759</xdr:rowOff>
    </xdr:to>
    <xdr:cxnSp macro="">
      <xdr:nvCxnSpPr>
        <xdr:cNvPr id="200" name="直線コネクタ 199">
          <a:extLst>
            <a:ext uri="{FF2B5EF4-FFF2-40B4-BE49-F238E27FC236}">
              <a16:creationId xmlns:a16="http://schemas.microsoft.com/office/drawing/2014/main" id="{F30CE5C9-4001-42D5-844C-3677FD8045E4}"/>
            </a:ext>
          </a:extLst>
        </xdr:cNvPr>
        <xdr:cNvCxnSpPr/>
      </xdr:nvCxnSpPr>
      <xdr:spPr>
        <a:xfrm>
          <a:off x="1130300" y="108160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944ECE1-815D-4E3D-AF48-C4B00174BDDB}"/>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6F3E33D-4B95-425B-A41D-0C3AE5B6EA8E}"/>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2D1E22F-FD0C-4A29-9A12-6C60D991A673}"/>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77CD523-1BB0-4D95-942E-F562AE78D4B4}"/>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77850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F2DB349-044B-4D68-B14A-BCCD92711232}"/>
            </a:ext>
          </a:extLst>
        </xdr:cNvPr>
        <xdr:cNvSpPr txBox="1"/>
      </xdr:nvSpPr>
      <xdr:spPr>
        <a:xfrm>
          <a:off x="35820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63154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4F75DFEF-34DA-4917-AEE9-FDEEF2C43B41}"/>
            </a:ext>
          </a:extLst>
        </xdr:cNvPr>
        <xdr:cNvSpPr txBox="1"/>
      </xdr:nvSpPr>
      <xdr:spPr>
        <a:xfrm>
          <a:off x="2705744" y="108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69686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BDE11CE-261E-44E0-BFF1-CB5DA1F56CA4}"/>
            </a:ext>
          </a:extLst>
        </xdr:cNvPr>
        <xdr:cNvSpPr txBox="1"/>
      </xdr:nvSpPr>
      <xdr:spPr>
        <a:xfrm>
          <a:off x="1816744" y="1087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56623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9B495CD-71DD-4F37-8EAD-47E2C2556877}"/>
            </a:ext>
          </a:extLst>
        </xdr:cNvPr>
        <xdr:cNvSpPr txBox="1"/>
      </xdr:nvSpPr>
      <xdr:spPr>
        <a:xfrm>
          <a:off x="927744" y="1085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FB17E01-1265-4FFF-9D55-22F540AF2F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F72A877-167E-4EB4-8DFE-7EFE5A2904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5B9B99E-14C3-498A-A58F-553B2141A36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3394220-0309-41D0-9018-7EB9E6E576B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6F74D3D-3203-4B95-9CBC-DC1B008526A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AB06377-BDE6-41E1-8FBC-BCAEE30F0C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08B65D1-4043-48E5-AE96-4A3CA83EC2B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AFBDF42-0DD6-404A-81C6-EFB0524A91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21C0C07-9CE9-4B56-AD55-9ACE6D5BB8F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45FBE18-F93B-487F-9B9F-81D7279DC6B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659343A-1C24-4481-B36D-8FAFA3E2543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12F359A-78B4-4D00-84EC-B454A8C874C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2B984F6-B527-46DD-ACA4-F9388F35CB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CA96B93A-3E02-4A5F-8301-F33E9DAACB4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467A744-0F16-45EF-99BD-4A3AD7226DD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2C256AFB-60FE-4CA1-BED7-A5C0C5000A5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453BED5-164C-464C-8B3F-BCD390DFD1E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E6B017D-535C-410A-BCF4-AF00F31ED93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FD891E8-2FF9-48E7-A6D3-F5ED5A02419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C718483-B2DA-424E-A16D-996D35FAB3B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A43FAD0-E738-44A1-BC08-32C71A8742B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8E474D4-2588-43FD-8181-795AD1AEC5F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2D013F3-95A8-48CF-9EFE-5CE8608CC50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F17C4E1E-4ADB-4454-BD77-4F3E74892778}"/>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20622525-4782-4AAE-92B5-23CD215FD3CF}"/>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AB649FA-C552-475E-8AF3-FD653342A85A}"/>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61D6016-E267-4E9D-AFFA-C1DD9EE2C8A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8233FA3A-8AB8-4149-A9DC-E3A1E751B558}"/>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F4DC54D-8446-46FF-8C08-801DD849A6AE}"/>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580DBF73-F311-4EF1-ABF8-208B4F028D07}"/>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82D7A8AB-AB88-4AAC-9DB0-890389B99376}"/>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84C312E-2E6E-4B92-A362-936D68CEC07B}"/>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B6C1E91C-A97E-4242-A350-D6BC64D33041}"/>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FFE5144B-7292-488C-86B1-8D5DA9E7E39A}"/>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B860FAC-3678-4957-8D7C-B3C0DAF280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3CAAD5-3677-4892-944D-325A3AB605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B001C72-CF40-463D-90E2-C890602691D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7262F4-3C99-45D4-BBFA-4E85FDEA518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63EA107-E06C-4BAE-8FD0-EBDB219E17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114031</xdr:rowOff>
    </xdr:from>
    <xdr:to>
      <xdr:col>55</xdr:col>
      <xdr:colOff>50800</xdr:colOff>
      <xdr:row>60</xdr:row>
      <xdr:rowOff>44181</xdr:rowOff>
    </xdr:to>
    <xdr:sp macro="" textlink="">
      <xdr:nvSpPr>
        <xdr:cNvPr id="248" name="楕円 247">
          <a:extLst>
            <a:ext uri="{FF2B5EF4-FFF2-40B4-BE49-F238E27FC236}">
              <a16:creationId xmlns:a16="http://schemas.microsoft.com/office/drawing/2014/main" id="{66ED728C-EF52-45AE-8318-260881247942}"/>
            </a:ext>
          </a:extLst>
        </xdr:cNvPr>
        <xdr:cNvSpPr/>
      </xdr:nvSpPr>
      <xdr:spPr>
        <a:xfrm>
          <a:off x="10426700" y="1022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136908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DA4E9341-CE5B-48E8-A2F3-2BB44DF200D4}"/>
            </a:ext>
          </a:extLst>
        </xdr:cNvPr>
        <xdr:cNvSpPr txBox="1"/>
      </xdr:nvSpPr>
      <xdr:spPr>
        <a:xfrm>
          <a:off x="10515600" y="1008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135560</xdr:rowOff>
    </xdr:from>
    <xdr:to>
      <xdr:col>50</xdr:col>
      <xdr:colOff>165100</xdr:colOff>
      <xdr:row>60</xdr:row>
      <xdr:rowOff>65710</xdr:rowOff>
    </xdr:to>
    <xdr:sp macro="" textlink="">
      <xdr:nvSpPr>
        <xdr:cNvPr id="250" name="楕円 249">
          <a:extLst>
            <a:ext uri="{FF2B5EF4-FFF2-40B4-BE49-F238E27FC236}">
              <a16:creationId xmlns:a16="http://schemas.microsoft.com/office/drawing/2014/main" id="{448F829C-1321-4660-86BE-483732DB17F0}"/>
            </a:ext>
          </a:extLst>
        </xdr:cNvPr>
        <xdr:cNvSpPr/>
      </xdr:nvSpPr>
      <xdr:spPr>
        <a:xfrm>
          <a:off x="9588500" y="1025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164831</xdr:rowOff>
    </xdr:from>
    <xdr:to>
      <xdr:col>55</xdr:col>
      <xdr:colOff>0</xdr:colOff>
      <xdr:row>60</xdr:row>
      <xdr:rowOff>14910</xdr:rowOff>
    </xdr:to>
    <xdr:cxnSp macro="">
      <xdr:nvCxnSpPr>
        <xdr:cNvPr id="251" name="直線コネクタ 250">
          <a:extLst>
            <a:ext uri="{FF2B5EF4-FFF2-40B4-BE49-F238E27FC236}">
              <a16:creationId xmlns:a16="http://schemas.microsoft.com/office/drawing/2014/main" id="{072511D3-A111-42D9-A7CF-9A36B647490D}"/>
            </a:ext>
          </a:extLst>
        </xdr:cNvPr>
        <xdr:cNvCxnSpPr/>
      </xdr:nvCxnSpPr>
      <xdr:spPr>
        <a:xfrm flipV="1">
          <a:off x="9639300" y="10280381"/>
          <a:ext cx="838200" cy="2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146786</xdr:rowOff>
    </xdr:from>
    <xdr:to>
      <xdr:col>46</xdr:col>
      <xdr:colOff>38100</xdr:colOff>
      <xdr:row>60</xdr:row>
      <xdr:rowOff>76936</xdr:rowOff>
    </xdr:to>
    <xdr:sp macro="" textlink="">
      <xdr:nvSpPr>
        <xdr:cNvPr id="252" name="楕円 251">
          <a:extLst>
            <a:ext uri="{FF2B5EF4-FFF2-40B4-BE49-F238E27FC236}">
              <a16:creationId xmlns:a16="http://schemas.microsoft.com/office/drawing/2014/main" id="{704A9CCC-3E65-4390-9E3E-BC24469541BF}"/>
            </a:ext>
          </a:extLst>
        </xdr:cNvPr>
        <xdr:cNvSpPr/>
      </xdr:nvSpPr>
      <xdr:spPr>
        <a:xfrm>
          <a:off x="8699500" y="102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14910</xdr:rowOff>
    </xdr:from>
    <xdr:to>
      <xdr:col>50</xdr:col>
      <xdr:colOff>114300</xdr:colOff>
      <xdr:row>60</xdr:row>
      <xdr:rowOff>26136</xdr:rowOff>
    </xdr:to>
    <xdr:cxnSp macro="">
      <xdr:nvCxnSpPr>
        <xdr:cNvPr id="253" name="直線コネクタ 252">
          <a:extLst>
            <a:ext uri="{FF2B5EF4-FFF2-40B4-BE49-F238E27FC236}">
              <a16:creationId xmlns:a16="http://schemas.microsoft.com/office/drawing/2014/main" id="{7A991633-8C15-425F-99A3-73C81020136A}"/>
            </a:ext>
          </a:extLst>
        </xdr:cNvPr>
        <xdr:cNvCxnSpPr/>
      </xdr:nvCxnSpPr>
      <xdr:spPr>
        <a:xfrm flipV="1">
          <a:off x="8750300" y="10301910"/>
          <a:ext cx="889000" cy="1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170519</xdr:rowOff>
    </xdr:from>
    <xdr:to>
      <xdr:col>41</xdr:col>
      <xdr:colOff>101600</xdr:colOff>
      <xdr:row>60</xdr:row>
      <xdr:rowOff>100669</xdr:rowOff>
    </xdr:to>
    <xdr:sp macro="" textlink="">
      <xdr:nvSpPr>
        <xdr:cNvPr id="254" name="楕円 253">
          <a:extLst>
            <a:ext uri="{FF2B5EF4-FFF2-40B4-BE49-F238E27FC236}">
              <a16:creationId xmlns:a16="http://schemas.microsoft.com/office/drawing/2014/main" id="{9FB455DD-C644-42FA-867E-8F1EC589C972}"/>
            </a:ext>
          </a:extLst>
        </xdr:cNvPr>
        <xdr:cNvSpPr/>
      </xdr:nvSpPr>
      <xdr:spPr>
        <a:xfrm>
          <a:off x="7810500" y="1028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26136</xdr:rowOff>
    </xdr:from>
    <xdr:to>
      <xdr:col>45</xdr:col>
      <xdr:colOff>177800</xdr:colOff>
      <xdr:row>60</xdr:row>
      <xdr:rowOff>49869</xdr:rowOff>
    </xdr:to>
    <xdr:cxnSp macro="">
      <xdr:nvCxnSpPr>
        <xdr:cNvPr id="255" name="直線コネクタ 254">
          <a:extLst>
            <a:ext uri="{FF2B5EF4-FFF2-40B4-BE49-F238E27FC236}">
              <a16:creationId xmlns:a16="http://schemas.microsoft.com/office/drawing/2014/main" id="{E46D6FF5-FB63-4418-A36B-ACE99AD9F538}"/>
            </a:ext>
          </a:extLst>
        </xdr:cNvPr>
        <xdr:cNvCxnSpPr/>
      </xdr:nvCxnSpPr>
      <xdr:spPr>
        <a:xfrm flipV="1">
          <a:off x="7861300" y="10313136"/>
          <a:ext cx="889000" cy="2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12211</xdr:rowOff>
    </xdr:from>
    <xdr:to>
      <xdr:col>36</xdr:col>
      <xdr:colOff>165100</xdr:colOff>
      <xdr:row>60</xdr:row>
      <xdr:rowOff>113811</xdr:rowOff>
    </xdr:to>
    <xdr:sp macro="" textlink="">
      <xdr:nvSpPr>
        <xdr:cNvPr id="256" name="楕円 255">
          <a:extLst>
            <a:ext uri="{FF2B5EF4-FFF2-40B4-BE49-F238E27FC236}">
              <a16:creationId xmlns:a16="http://schemas.microsoft.com/office/drawing/2014/main" id="{06C52BF0-269A-42E2-8D33-27605AF1D695}"/>
            </a:ext>
          </a:extLst>
        </xdr:cNvPr>
        <xdr:cNvSpPr/>
      </xdr:nvSpPr>
      <xdr:spPr>
        <a:xfrm>
          <a:off x="6921500" y="10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49869</xdr:rowOff>
    </xdr:from>
    <xdr:to>
      <xdr:col>41</xdr:col>
      <xdr:colOff>50800</xdr:colOff>
      <xdr:row>60</xdr:row>
      <xdr:rowOff>63011</xdr:rowOff>
    </xdr:to>
    <xdr:cxnSp macro="">
      <xdr:nvCxnSpPr>
        <xdr:cNvPr id="257" name="直線コネクタ 256">
          <a:extLst>
            <a:ext uri="{FF2B5EF4-FFF2-40B4-BE49-F238E27FC236}">
              <a16:creationId xmlns:a16="http://schemas.microsoft.com/office/drawing/2014/main" id="{063E3FE9-E302-4236-9189-CFC7F61055CF}"/>
            </a:ext>
          </a:extLst>
        </xdr:cNvPr>
        <xdr:cNvCxnSpPr/>
      </xdr:nvCxnSpPr>
      <xdr:spPr>
        <a:xfrm flipV="1">
          <a:off x="6972300" y="10336869"/>
          <a:ext cx="889000" cy="1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A5EEE6A-FEA0-4EAF-97DE-DA35FFB4E5C7}"/>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3574C30-052F-43EF-A219-6720C29E6EDF}"/>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FE399F7-5BD9-42D9-B233-BAA4FC4C61C2}"/>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38DD961E-6003-4559-A631-FCBC425B7529}"/>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82237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4692AA0-8085-498F-9B97-84079016704F}"/>
            </a:ext>
          </a:extLst>
        </xdr:cNvPr>
        <xdr:cNvSpPr txBox="1"/>
      </xdr:nvSpPr>
      <xdr:spPr>
        <a:xfrm>
          <a:off x="9327095" y="1002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93463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605E5C5-D8FA-448A-8666-FE4422D093B7}"/>
            </a:ext>
          </a:extLst>
        </xdr:cNvPr>
        <xdr:cNvSpPr txBox="1"/>
      </xdr:nvSpPr>
      <xdr:spPr>
        <a:xfrm>
          <a:off x="8450795" y="1003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117196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D49F952-A59F-4387-A50B-9EC8D9D40254}"/>
            </a:ext>
          </a:extLst>
        </xdr:cNvPr>
        <xdr:cNvSpPr txBox="1"/>
      </xdr:nvSpPr>
      <xdr:spPr>
        <a:xfrm>
          <a:off x="7561795" y="10061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130338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5472D14-AC1F-437A-B8D1-F422331D400A}"/>
            </a:ext>
          </a:extLst>
        </xdr:cNvPr>
        <xdr:cNvSpPr txBox="1"/>
      </xdr:nvSpPr>
      <xdr:spPr>
        <a:xfrm>
          <a:off x="6672795" y="1007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F900349-BCBF-4C8E-89A9-D83752618BC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5C79744-E8AE-4480-87AD-3DA13640193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062CD4A-F503-45E4-AFB1-2AB24B1517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95D0558-7639-48A4-9AFE-92A7239D74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5478E98-4C51-4306-811D-FAD71AE0FD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6B3F141-9352-4C5F-893A-1F27CE172A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6F6F45C-4F0C-4DCA-ABD9-A2B5E2C775D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6697E4B-029D-4988-9A59-BBD4A048228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D47FF0A-E5DA-4CB2-A75B-94DF1115DA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B222699-2A03-40BE-812E-E36681B8B44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2489879-2367-4D93-BF30-8C07DB20EA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F1B3861-EB09-4814-80FF-E23824C8F19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96E1112-D134-4D66-931F-61C26FEE59B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63BD9A2-CE54-4E6E-9D33-936291F30FB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618C4CB-2F01-48EC-9338-ABD3451A196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E26A008-3C5A-47D3-AB83-4FAFEF450D8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246260B-7B94-4AD9-A373-A40460793FD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FECFD24-FAB8-44E3-B0D9-1C5E0D26F38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4C8CA48-9464-423E-B852-4D4DBCD9779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B944CD9-E8F3-4757-914E-CA0643D4AE2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A5902BB1-AE25-42BD-AEBE-AEFF1666801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3674D9A-64F7-470C-903D-4E89182875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8D46561-6C26-48BE-914B-F20459F26B5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EC73A24-FD6A-4BAE-B991-A74718F408E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DBEDFA67-8120-4711-9D2E-EC7BB6B1C3C4}"/>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BD9DA7D0-504C-4399-8DFA-7A9DD85DA56D}"/>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D0D9FEDC-752D-46FA-872C-44F73BB816C3}"/>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C4EE6AD-9F52-4513-9195-BE17F1778533}"/>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149BF08D-01EA-4A9D-AD3E-37C41999644E}"/>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DBBBC5C-BE15-40F3-9551-666489D9E40E}"/>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F76BF367-C87D-4A5B-9D21-94BAFF3182DC}"/>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A014AF64-1A6E-4604-A723-E494E3D13BB2}"/>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B6574944-DE71-499D-AE77-56B2E8A6FF32}"/>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48322BEB-D6C1-4B30-9D98-E5645782ED2F}"/>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3FB434D-B338-4F2B-BFED-FB59FA48F002}"/>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BBE823-8440-4896-A985-B5874E7DDA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1DF1B34-9348-47DC-90CD-0968CC62DB6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4342A8-9FC2-46E7-849B-DE892DD86D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B989AEF-176D-46D2-A907-D588267F9F1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1EEEB51-1429-4544-B396-6827C850F45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306" name="楕円 305">
          <a:extLst>
            <a:ext uri="{FF2B5EF4-FFF2-40B4-BE49-F238E27FC236}">
              <a16:creationId xmlns:a16="http://schemas.microsoft.com/office/drawing/2014/main" id="{876A0E33-91F0-4582-A0A5-C6F3350A1914}"/>
            </a:ext>
          </a:extLst>
        </xdr:cNvPr>
        <xdr:cNvSpPr/>
      </xdr:nvSpPr>
      <xdr:spPr>
        <a:xfrm>
          <a:off x="4584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82566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A6F0C1A-B431-48C7-8EC8-83678AF4C46D}"/>
            </a:ext>
          </a:extLst>
        </xdr:cNvPr>
        <xdr:cNvSpPr txBox="1"/>
      </xdr:nvSpPr>
      <xdr:spPr>
        <a:xfrm>
          <a:off x="4673600" y="1414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308" name="楕円 307">
          <a:extLst>
            <a:ext uri="{FF2B5EF4-FFF2-40B4-BE49-F238E27FC236}">
              <a16:creationId xmlns:a16="http://schemas.microsoft.com/office/drawing/2014/main" id="{9A9B8C82-D943-4208-9379-C50AC14CFCBD}"/>
            </a:ext>
          </a:extLst>
        </xdr:cNvPr>
        <xdr:cNvSpPr/>
      </xdr:nvSpPr>
      <xdr:spPr>
        <a:xfrm>
          <a:off x="3746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83</xdr:row>
      <xdr:rowOff>110489</xdr:rowOff>
    </xdr:to>
    <xdr:cxnSp macro="">
      <xdr:nvCxnSpPr>
        <xdr:cNvPr id="309" name="直線コネクタ 308">
          <a:extLst>
            <a:ext uri="{FF2B5EF4-FFF2-40B4-BE49-F238E27FC236}">
              <a16:creationId xmlns:a16="http://schemas.microsoft.com/office/drawing/2014/main" id="{F27EB9C9-1A1F-4B40-9C78-B08531F78FC7}"/>
            </a:ext>
          </a:extLst>
        </xdr:cNvPr>
        <xdr:cNvCxnSpPr/>
      </xdr:nvCxnSpPr>
      <xdr:spPr>
        <a:xfrm>
          <a:off x="3797300" y="1429702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10" name="楕円 309">
          <a:extLst>
            <a:ext uri="{FF2B5EF4-FFF2-40B4-BE49-F238E27FC236}">
              <a16:creationId xmlns:a16="http://schemas.microsoft.com/office/drawing/2014/main" id="{5FBE301B-A0DA-456D-A55F-EF4E5A149769}"/>
            </a:ext>
          </a:extLst>
        </xdr:cNvPr>
        <xdr:cNvSpPr/>
      </xdr:nvSpPr>
      <xdr:spPr>
        <a:xfrm>
          <a:off x="2857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106680</xdr:rowOff>
    </xdr:to>
    <xdr:cxnSp macro="">
      <xdr:nvCxnSpPr>
        <xdr:cNvPr id="311" name="直線コネクタ 310">
          <a:extLst>
            <a:ext uri="{FF2B5EF4-FFF2-40B4-BE49-F238E27FC236}">
              <a16:creationId xmlns:a16="http://schemas.microsoft.com/office/drawing/2014/main" id="{F92CA922-86C2-45D6-A9AA-E312B434F1F6}"/>
            </a:ext>
          </a:extLst>
        </xdr:cNvPr>
        <xdr:cNvCxnSpPr/>
      </xdr:nvCxnSpPr>
      <xdr:spPr>
        <a:xfrm flipV="1">
          <a:off x="2908300" y="142970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2539</xdr:rowOff>
    </xdr:from>
    <xdr:to>
      <xdr:col>10</xdr:col>
      <xdr:colOff>165100</xdr:colOff>
      <xdr:row>83</xdr:row>
      <xdr:rowOff>104139</xdr:rowOff>
    </xdr:to>
    <xdr:sp macro="" textlink="">
      <xdr:nvSpPr>
        <xdr:cNvPr id="312" name="楕円 311">
          <a:extLst>
            <a:ext uri="{FF2B5EF4-FFF2-40B4-BE49-F238E27FC236}">
              <a16:creationId xmlns:a16="http://schemas.microsoft.com/office/drawing/2014/main" id="{40372963-3570-49EC-8A2B-9AD0E4BEE2A6}"/>
            </a:ext>
          </a:extLst>
        </xdr:cNvPr>
        <xdr:cNvSpPr/>
      </xdr:nvSpPr>
      <xdr:spPr>
        <a:xfrm>
          <a:off x="1968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53339</xdr:rowOff>
    </xdr:from>
    <xdr:to>
      <xdr:col>15</xdr:col>
      <xdr:colOff>50800</xdr:colOff>
      <xdr:row>83</xdr:row>
      <xdr:rowOff>106680</xdr:rowOff>
    </xdr:to>
    <xdr:cxnSp macro="">
      <xdr:nvCxnSpPr>
        <xdr:cNvPr id="313" name="直線コネクタ 312">
          <a:extLst>
            <a:ext uri="{FF2B5EF4-FFF2-40B4-BE49-F238E27FC236}">
              <a16:creationId xmlns:a16="http://schemas.microsoft.com/office/drawing/2014/main" id="{AC0D0F8A-ABBF-4F8F-AAE6-A28822BDF306}"/>
            </a:ext>
          </a:extLst>
        </xdr:cNvPr>
        <xdr:cNvCxnSpPr/>
      </xdr:nvCxnSpPr>
      <xdr:spPr>
        <a:xfrm>
          <a:off x="2019300" y="142836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4" name="楕円 313">
          <a:extLst>
            <a:ext uri="{FF2B5EF4-FFF2-40B4-BE49-F238E27FC236}">
              <a16:creationId xmlns:a16="http://schemas.microsoft.com/office/drawing/2014/main" id="{50F7D38F-AEDF-4269-ACD4-34BCAC744C7D}"/>
            </a:ext>
          </a:extLst>
        </xdr:cNvPr>
        <xdr:cNvSpPr/>
      </xdr:nvSpPr>
      <xdr:spPr>
        <a:xfrm>
          <a:off x="1079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83</xdr:row>
      <xdr:rowOff>53339</xdr:rowOff>
    </xdr:to>
    <xdr:cxnSp macro="">
      <xdr:nvCxnSpPr>
        <xdr:cNvPr id="315" name="直線コネクタ 314">
          <a:extLst>
            <a:ext uri="{FF2B5EF4-FFF2-40B4-BE49-F238E27FC236}">
              <a16:creationId xmlns:a16="http://schemas.microsoft.com/office/drawing/2014/main" id="{C3B295B4-1296-403D-BFC8-761329CFC6AF}"/>
            </a:ext>
          </a:extLst>
        </xdr:cNvPr>
        <xdr:cNvCxnSpPr/>
      </xdr:nvCxnSpPr>
      <xdr:spPr>
        <a:xfrm>
          <a:off x="1130300" y="1418463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1D78380A-791F-49CF-9FB9-2EA113F91A0D}"/>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DB255E7F-1DE2-44DA-AA34-E57C625F99CC}"/>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498E4C3E-C55B-4B58-9EDD-65F1057F9FFA}"/>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4AC53206-41E3-48D5-B0A5-D602D6AD8138}"/>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134002</xdr:rowOff>
    </xdr:from>
    <xdr:ext cx="405111" cy="259045"/>
    <xdr:sp macro="" textlink="">
      <xdr:nvSpPr>
        <xdr:cNvPr id="320" name="n_1mainValue【公営住宅】&#10;有形固定資産減価償却率">
          <a:extLst>
            <a:ext uri="{FF2B5EF4-FFF2-40B4-BE49-F238E27FC236}">
              <a16:creationId xmlns:a16="http://schemas.microsoft.com/office/drawing/2014/main" id="{45DA25F3-3B2C-46AA-86AE-835220FC011C}"/>
            </a:ext>
          </a:extLst>
        </xdr:cNvPr>
        <xdr:cNvSpPr txBox="1"/>
      </xdr:nvSpPr>
      <xdr:spPr>
        <a:xfrm>
          <a:off x="35820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21" name="n_2mainValue【公営住宅】&#10;有形固定資産減価償却率">
          <a:extLst>
            <a:ext uri="{FF2B5EF4-FFF2-40B4-BE49-F238E27FC236}">
              <a16:creationId xmlns:a16="http://schemas.microsoft.com/office/drawing/2014/main" id="{C81D958C-3A26-4CBA-91E2-B95AEAF2546E}"/>
            </a:ext>
          </a:extLst>
        </xdr:cNvPr>
        <xdr:cNvSpPr txBox="1"/>
      </xdr:nvSpPr>
      <xdr:spPr>
        <a:xfrm>
          <a:off x="2705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95266</xdr:rowOff>
    </xdr:from>
    <xdr:ext cx="405111" cy="259045"/>
    <xdr:sp macro="" textlink="">
      <xdr:nvSpPr>
        <xdr:cNvPr id="322" name="n_3mainValue【公営住宅】&#10;有形固定資産減価償却率">
          <a:extLst>
            <a:ext uri="{FF2B5EF4-FFF2-40B4-BE49-F238E27FC236}">
              <a16:creationId xmlns:a16="http://schemas.microsoft.com/office/drawing/2014/main" id="{9D2038C2-049F-4DB1-8F39-88F245CEFDC1}"/>
            </a:ext>
          </a:extLst>
        </xdr:cNvPr>
        <xdr:cNvSpPr txBox="1"/>
      </xdr:nvSpPr>
      <xdr:spPr>
        <a:xfrm>
          <a:off x="1816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3" name="n_4mainValue【公営住宅】&#10;有形固定資産減価償却率">
          <a:extLst>
            <a:ext uri="{FF2B5EF4-FFF2-40B4-BE49-F238E27FC236}">
              <a16:creationId xmlns:a16="http://schemas.microsoft.com/office/drawing/2014/main" id="{0DEE4817-01E8-449A-A864-639EE194D9A3}"/>
            </a:ext>
          </a:extLst>
        </xdr:cNvPr>
        <xdr:cNvSpPr txBox="1"/>
      </xdr:nvSpPr>
      <xdr:spPr>
        <a:xfrm>
          <a:off x="927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DC7B23A-F055-405B-8946-BC9A504FFFD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D4B637B-561E-4CE5-9AAD-09878FD1C4D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C9862DB-A49B-4C83-A36D-D39B0D567A1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F26CDCC-EEEA-4349-B4CA-70A82DA6BDD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2855FA9-1C7B-4264-BDA3-CFA7E976168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9AAEF53-2BFE-418D-83EB-C7AA1C581A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EBA822B-4315-471B-8118-B3D5CB89EF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6AFE2C1-FDB7-414B-93C1-C1766B5B968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5DACA06-61C7-4E74-ABE3-FDF1D8A505E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B8E3F24-2C78-4AA8-95AA-6E08AFF09B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71D5A2F-1D01-4442-B6CC-675216AAC8D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E5680969-5B87-4D02-8024-2C04F41216D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5AFB3F1B-457E-4E01-8497-D38F7028232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5C7B792-0DD3-4ECC-902F-8B17EB78B88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D268BB6-8C39-447C-9C59-A2916FA6DB4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8CC9780-8C7E-4C12-B288-5E882FC2296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7B66F0F-5857-49BB-B7C8-50BEE83345B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6689BE3-787B-4A6A-8CBE-E18D17A1D37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3CB6CF94-4244-437B-BE59-3AE058460EB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DCB221B-7054-438E-B00B-FE6A98CB4E9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3EC5569-669D-4E1D-ACD5-246ACEF6B4A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D5CF0484-1325-42E7-9F06-51F45CB5367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EB61C77-7E03-499A-B99D-9568872181C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3FD4FD8-FACF-4AE6-B959-2F4DFB654005}"/>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BD6B4345-1DB7-4D6F-B5D2-8C0F16DEFA39}"/>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582738FB-7976-4814-93DE-7C2C18B5BB6D}"/>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237B3063-766C-4B3A-82D8-5807E11534EB}"/>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E351AB67-200D-45A5-A947-98F0907CB0A3}"/>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91E4465-4626-48F5-B326-FED778ED9DA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B3FA17A1-A721-4F69-9619-199246EB9CA8}"/>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9120F72C-4FF9-4450-9893-662CC205E1E5}"/>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5B2611D5-0CB4-4D68-8F5B-9F883AF07C2B}"/>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0E39350-1171-4F18-8490-1A7EBF44CC46}"/>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C35CC140-2230-4E5B-8D34-C3185C0AB169}"/>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C4D530B-7AAD-4638-9A6F-DCB3585225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E987F79-416E-415C-B58E-831D4B8B79E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0EA80B1-355E-4671-9340-BF8D89F360F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FC95865-822B-47D9-9DD3-C022E712B4E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AAF8C97-2F7F-49C7-8AAE-5C3FFF28DD5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78739</xdr:rowOff>
    </xdr:from>
    <xdr:to>
      <xdr:col>55</xdr:col>
      <xdr:colOff>50800</xdr:colOff>
      <xdr:row>86</xdr:row>
      <xdr:rowOff>8889</xdr:rowOff>
    </xdr:to>
    <xdr:sp macro="" textlink="">
      <xdr:nvSpPr>
        <xdr:cNvPr id="363" name="楕円 362">
          <a:extLst>
            <a:ext uri="{FF2B5EF4-FFF2-40B4-BE49-F238E27FC236}">
              <a16:creationId xmlns:a16="http://schemas.microsoft.com/office/drawing/2014/main" id="{4F04A30A-166E-4F24-A6A4-EBD27A142D64}"/>
            </a:ext>
          </a:extLst>
        </xdr:cNvPr>
        <xdr:cNvSpPr/>
      </xdr:nvSpPr>
      <xdr:spPr>
        <a:xfrm>
          <a:off x="104267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165116</xdr:rowOff>
    </xdr:from>
    <xdr:ext cx="469744" cy="259045"/>
    <xdr:sp macro="" textlink="">
      <xdr:nvSpPr>
        <xdr:cNvPr id="364" name="【公営住宅】&#10;一人当たり面積該当値テキスト">
          <a:extLst>
            <a:ext uri="{FF2B5EF4-FFF2-40B4-BE49-F238E27FC236}">
              <a16:creationId xmlns:a16="http://schemas.microsoft.com/office/drawing/2014/main" id="{272299B2-3B03-4F9F-887B-BC1451D09289}"/>
            </a:ext>
          </a:extLst>
        </xdr:cNvPr>
        <xdr:cNvSpPr txBox="1"/>
      </xdr:nvSpPr>
      <xdr:spPr>
        <a:xfrm>
          <a:off x="10515600"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81026</xdr:rowOff>
    </xdr:from>
    <xdr:to>
      <xdr:col>50</xdr:col>
      <xdr:colOff>165100</xdr:colOff>
      <xdr:row>86</xdr:row>
      <xdr:rowOff>11176</xdr:rowOff>
    </xdr:to>
    <xdr:sp macro="" textlink="">
      <xdr:nvSpPr>
        <xdr:cNvPr id="365" name="楕円 364">
          <a:extLst>
            <a:ext uri="{FF2B5EF4-FFF2-40B4-BE49-F238E27FC236}">
              <a16:creationId xmlns:a16="http://schemas.microsoft.com/office/drawing/2014/main" id="{93F4175E-1034-4F49-AC27-98979AF8CB03}"/>
            </a:ext>
          </a:extLst>
        </xdr:cNvPr>
        <xdr:cNvSpPr/>
      </xdr:nvSpPr>
      <xdr:spPr>
        <a:xfrm>
          <a:off x="9588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131826</xdr:rowOff>
    </xdr:to>
    <xdr:cxnSp macro="">
      <xdr:nvCxnSpPr>
        <xdr:cNvPr id="366" name="直線コネクタ 365">
          <a:extLst>
            <a:ext uri="{FF2B5EF4-FFF2-40B4-BE49-F238E27FC236}">
              <a16:creationId xmlns:a16="http://schemas.microsoft.com/office/drawing/2014/main" id="{807AF659-D3F9-4948-8308-DE1C729FF802}"/>
            </a:ext>
          </a:extLst>
        </xdr:cNvPr>
        <xdr:cNvCxnSpPr/>
      </xdr:nvCxnSpPr>
      <xdr:spPr>
        <a:xfrm flipV="1">
          <a:off x="9639300" y="1470278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58165</xdr:rowOff>
    </xdr:from>
    <xdr:to>
      <xdr:col>46</xdr:col>
      <xdr:colOff>38100</xdr:colOff>
      <xdr:row>85</xdr:row>
      <xdr:rowOff>159765</xdr:rowOff>
    </xdr:to>
    <xdr:sp macro="" textlink="">
      <xdr:nvSpPr>
        <xdr:cNvPr id="367" name="楕円 366">
          <a:extLst>
            <a:ext uri="{FF2B5EF4-FFF2-40B4-BE49-F238E27FC236}">
              <a16:creationId xmlns:a16="http://schemas.microsoft.com/office/drawing/2014/main" id="{8B1E65FD-C0A2-41F6-8F8A-09E6673C3A15}"/>
            </a:ext>
          </a:extLst>
        </xdr:cNvPr>
        <xdr:cNvSpPr/>
      </xdr:nvSpPr>
      <xdr:spPr>
        <a:xfrm>
          <a:off x="8699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108965</xdr:rowOff>
    </xdr:from>
    <xdr:to>
      <xdr:col>50</xdr:col>
      <xdr:colOff>114300</xdr:colOff>
      <xdr:row>85</xdr:row>
      <xdr:rowOff>131826</xdr:rowOff>
    </xdr:to>
    <xdr:cxnSp macro="">
      <xdr:nvCxnSpPr>
        <xdr:cNvPr id="368" name="直線コネクタ 367">
          <a:extLst>
            <a:ext uri="{FF2B5EF4-FFF2-40B4-BE49-F238E27FC236}">
              <a16:creationId xmlns:a16="http://schemas.microsoft.com/office/drawing/2014/main" id="{AA473409-849E-4676-9575-341E3734E3E1}"/>
            </a:ext>
          </a:extLst>
        </xdr:cNvPr>
        <xdr:cNvCxnSpPr/>
      </xdr:nvCxnSpPr>
      <xdr:spPr>
        <a:xfrm>
          <a:off x="8750300" y="146822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61595</xdr:rowOff>
    </xdr:from>
    <xdr:to>
      <xdr:col>41</xdr:col>
      <xdr:colOff>101600</xdr:colOff>
      <xdr:row>85</xdr:row>
      <xdr:rowOff>163195</xdr:rowOff>
    </xdr:to>
    <xdr:sp macro="" textlink="">
      <xdr:nvSpPr>
        <xdr:cNvPr id="369" name="楕円 368">
          <a:extLst>
            <a:ext uri="{FF2B5EF4-FFF2-40B4-BE49-F238E27FC236}">
              <a16:creationId xmlns:a16="http://schemas.microsoft.com/office/drawing/2014/main" id="{BD42BF1E-90CC-40E9-8E91-FB95AE97DDF5}"/>
            </a:ext>
          </a:extLst>
        </xdr:cNvPr>
        <xdr:cNvSpPr/>
      </xdr:nvSpPr>
      <xdr:spPr>
        <a:xfrm>
          <a:off x="7810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108965</xdr:rowOff>
    </xdr:from>
    <xdr:to>
      <xdr:col>45</xdr:col>
      <xdr:colOff>177800</xdr:colOff>
      <xdr:row>85</xdr:row>
      <xdr:rowOff>112395</xdr:rowOff>
    </xdr:to>
    <xdr:cxnSp macro="">
      <xdr:nvCxnSpPr>
        <xdr:cNvPr id="370" name="直線コネクタ 369">
          <a:extLst>
            <a:ext uri="{FF2B5EF4-FFF2-40B4-BE49-F238E27FC236}">
              <a16:creationId xmlns:a16="http://schemas.microsoft.com/office/drawing/2014/main" id="{09E9B7D6-9000-47FE-8087-7F87A96B3A5F}"/>
            </a:ext>
          </a:extLst>
        </xdr:cNvPr>
        <xdr:cNvCxnSpPr/>
      </xdr:nvCxnSpPr>
      <xdr:spPr>
        <a:xfrm flipV="1">
          <a:off x="7861300" y="14682215"/>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64643</xdr:rowOff>
    </xdr:from>
    <xdr:to>
      <xdr:col>36</xdr:col>
      <xdr:colOff>165100</xdr:colOff>
      <xdr:row>85</xdr:row>
      <xdr:rowOff>166243</xdr:rowOff>
    </xdr:to>
    <xdr:sp macro="" textlink="">
      <xdr:nvSpPr>
        <xdr:cNvPr id="371" name="楕円 370">
          <a:extLst>
            <a:ext uri="{FF2B5EF4-FFF2-40B4-BE49-F238E27FC236}">
              <a16:creationId xmlns:a16="http://schemas.microsoft.com/office/drawing/2014/main" id="{8C0BA7CC-BBC3-429F-9F33-0F3528545BE1}"/>
            </a:ext>
          </a:extLst>
        </xdr:cNvPr>
        <xdr:cNvSpPr/>
      </xdr:nvSpPr>
      <xdr:spPr>
        <a:xfrm>
          <a:off x="6921500" y="146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112395</xdr:rowOff>
    </xdr:from>
    <xdr:to>
      <xdr:col>41</xdr:col>
      <xdr:colOff>50800</xdr:colOff>
      <xdr:row>85</xdr:row>
      <xdr:rowOff>115443</xdr:rowOff>
    </xdr:to>
    <xdr:cxnSp macro="">
      <xdr:nvCxnSpPr>
        <xdr:cNvPr id="372" name="直線コネクタ 371">
          <a:extLst>
            <a:ext uri="{FF2B5EF4-FFF2-40B4-BE49-F238E27FC236}">
              <a16:creationId xmlns:a16="http://schemas.microsoft.com/office/drawing/2014/main" id="{55A6CF6F-5644-4365-AAC0-866DD1226177}"/>
            </a:ext>
          </a:extLst>
        </xdr:cNvPr>
        <xdr:cNvCxnSpPr/>
      </xdr:nvCxnSpPr>
      <xdr:spPr>
        <a:xfrm flipV="1">
          <a:off x="6972300" y="1468564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E95D8168-6D59-4E57-A485-CB3EC2DF933F}"/>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C1DC635D-D341-476C-A1CE-F83F132D74C2}"/>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954F6A78-A21A-405E-BE99-AA33672C2EC5}"/>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7EE9657D-6209-4780-91B6-DC2EB4061B7C}"/>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2303</xdr:rowOff>
    </xdr:from>
    <xdr:ext cx="469744" cy="259045"/>
    <xdr:sp macro="" textlink="">
      <xdr:nvSpPr>
        <xdr:cNvPr id="377" name="n_1mainValue【公営住宅】&#10;一人当たり面積">
          <a:extLst>
            <a:ext uri="{FF2B5EF4-FFF2-40B4-BE49-F238E27FC236}">
              <a16:creationId xmlns:a16="http://schemas.microsoft.com/office/drawing/2014/main" id="{49CB1F06-83B6-49B4-96C6-6A4679055F83}"/>
            </a:ext>
          </a:extLst>
        </xdr:cNvPr>
        <xdr:cNvSpPr txBox="1"/>
      </xdr:nvSpPr>
      <xdr:spPr>
        <a:xfrm>
          <a:off x="93917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150892</xdr:rowOff>
    </xdr:from>
    <xdr:ext cx="469744" cy="259045"/>
    <xdr:sp macro="" textlink="">
      <xdr:nvSpPr>
        <xdr:cNvPr id="378" name="n_2mainValue【公営住宅】&#10;一人当たり面積">
          <a:extLst>
            <a:ext uri="{FF2B5EF4-FFF2-40B4-BE49-F238E27FC236}">
              <a16:creationId xmlns:a16="http://schemas.microsoft.com/office/drawing/2014/main" id="{FB4A7662-74A2-43CB-AB52-86752CCA2F0B}"/>
            </a:ext>
          </a:extLst>
        </xdr:cNvPr>
        <xdr:cNvSpPr txBox="1"/>
      </xdr:nvSpPr>
      <xdr:spPr>
        <a:xfrm>
          <a:off x="8515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154322</xdr:rowOff>
    </xdr:from>
    <xdr:ext cx="469744" cy="259045"/>
    <xdr:sp macro="" textlink="">
      <xdr:nvSpPr>
        <xdr:cNvPr id="379" name="n_3mainValue【公営住宅】&#10;一人当たり面積">
          <a:extLst>
            <a:ext uri="{FF2B5EF4-FFF2-40B4-BE49-F238E27FC236}">
              <a16:creationId xmlns:a16="http://schemas.microsoft.com/office/drawing/2014/main" id="{804AEF53-169A-47E8-A2B7-F1C8B746521C}"/>
            </a:ext>
          </a:extLst>
        </xdr:cNvPr>
        <xdr:cNvSpPr txBox="1"/>
      </xdr:nvSpPr>
      <xdr:spPr>
        <a:xfrm>
          <a:off x="7626427" y="1472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157370</xdr:rowOff>
    </xdr:from>
    <xdr:ext cx="469744" cy="259045"/>
    <xdr:sp macro="" textlink="">
      <xdr:nvSpPr>
        <xdr:cNvPr id="380" name="n_4mainValue【公営住宅】&#10;一人当たり面積">
          <a:extLst>
            <a:ext uri="{FF2B5EF4-FFF2-40B4-BE49-F238E27FC236}">
              <a16:creationId xmlns:a16="http://schemas.microsoft.com/office/drawing/2014/main" id="{8D141E06-0132-45ED-B635-27B9F1A1870B}"/>
            </a:ext>
          </a:extLst>
        </xdr:cNvPr>
        <xdr:cNvSpPr txBox="1"/>
      </xdr:nvSpPr>
      <xdr:spPr>
        <a:xfrm>
          <a:off x="6737427" y="147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E033138-C2DC-4FCB-A284-D524E454CC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35EEE96-8354-45E7-8323-0872ECD8BB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DFA93CA-671A-4416-A23D-2E0D304F5F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873522A-AAEC-4EEF-8E3D-F79C99E341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2212916-0B0C-43BF-A853-3AEF5BD2840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EB669AF-EFAB-448F-A286-664993ADE0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0323235-FBBA-4A43-A812-4EE5F405404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A2E70BC-EE96-4489-B083-15998B48689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E13BC22B-8076-49DE-A5F8-46AB2E075B4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EFD21506-5ADB-4C27-A7CE-058A165022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6F0B6DF-05BE-44C6-91C1-4171EC2EBA0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1E65F48B-77F2-4E78-BF4A-90F026364CB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A7E986C-C893-4243-A6D7-F53E158D34C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EFAB64A1-16B2-495A-A1EA-F20941CE38E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A980BC7-2E85-4A29-87E7-8AB8A846476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B9C178B2-7BC4-491F-A975-5417D3FDAC6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54CC8A4-EF13-49CE-A461-232C00CDD6C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3FE05CB4-E10D-44D9-935A-FD7EED3D1C2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ED50BE8-8494-4F9B-BCCC-A9415F0B2EB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380F26AE-063D-4261-A26A-5C5FE311BA0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71EC09EC-C964-48FF-90BE-DD50906E662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86EA944-D563-40B4-A13B-FF57A06505F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E9508F4-0C65-4BEC-928F-809C837A89B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114B0240-271E-43D6-A863-32613F652B1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5311C68-5258-419F-8A9F-79608DF14211}"/>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3C518FC-4F45-4265-9B19-BE485DADA2BD}"/>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D5F0CD2F-263B-4B2C-BB9E-3A124468755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46355185-BE7B-40A8-BCCC-FC5E075C6CC2}"/>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A14E3EDE-DE96-4F3D-BC2B-951D77DFA6C3}"/>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BF7A0FBF-6CE0-4BCB-8FF6-3222CF448D06}"/>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DD40CD29-46D9-4D7D-816F-885698CCDAA0}"/>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41E0FD1E-9A37-4958-A50B-E61A9B431A10}"/>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D3ED90FE-3599-42A4-B510-57DA27CD7213}"/>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A96B863F-5990-4D19-A480-C1529E5A56A5}"/>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A016D55C-35B4-40AF-A07D-10EBFADB3FA4}"/>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0F1A29E-2781-4E66-BA24-4EDBAE794C2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BFB6604-F023-469F-8573-A6503C3E438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C4E181E-FD9F-46C7-88C6-A786889404F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1D77FF7-5D2C-4E64-9B0F-9587AB5F952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A89BCAC-B792-4819-8CEE-CF8B4893EDC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421" name="楕円 420">
          <a:extLst>
            <a:ext uri="{FF2B5EF4-FFF2-40B4-BE49-F238E27FC236}">
              <a16:creationId xmlns:a16="http://schemas.microsoft.com/office/drawing/2014/main" id="{6C13D1CB-BBC9-47D2-9209-3AA4E1D17775}"/>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422" name="【港湾・漁港】&#10;有形固定資産減価償却率該当値テキスト">
          <a:extLst>
            <a:ext uri="{FF2B5EF4-FFF2-40B4-BE49-F238E27FC236}">
              <a16:creationId xmlns:a16="http://schemas.microsoft.com/office/drawing/2014/main" id="{C7F51B4D-C909-4F7B-A4A9-14C4BC2010D4}"/>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423" name="楕円 422">
          <a:extLst>
            <a:ext uri="{FF2B5EF4-FFF2-40B4-BE49-F238E27FC236}">
              <a16:creationId xmlns:a16="http://schemas.microsoft.com/office/drawing/2014/main" id="{33C63583-57F3-4776-A93C-C2CD261CB05D}"/>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424" name="直線コネクタ 423">
          <a:extLst>
            <a:ext uri="{FF2B5EF4-FFF2-40B4-BE49-F238E27FC236}">
              <a16:creationId xmlns:a16="http://schemas.microsoft.com/office/drawing/2014/main" id="{0E837603-056F-489D-A6A0-1ED0438E5C07}"/>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425" name="楕円 424">
          <a:extLst>
            <a:ext uri="{FF2B5EF4-FFF2-40B4-BE49-F238E27FC236}">
              <a16:creationId xmlns:a16="http://schemas.microsoft.com/office/drawing/2014/main" id="{1F7D088E-070F-4B55-8FE4-7FFD84A523E4}"/>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426" name="直線コネクタ 425">
          <a:extLst>
            <a:ext uri="{FF2B5EF4-FFF2-40B4-BE49-F238E27FC236}">
              <a16:creationId xmlns:a16="http://schemas.microsoft.com/office/drawing/2014/main" id="{A6735B60-AED1-406C-A8E5-8748C2965978}"/>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101600</xdr:rowOff>
    </xdr:from>
    <xdr:to>
      <xdr:col>10</xdr:col>
      <xdr:colOff>165100</xdr:colOff>
      <xdr:row>109</xdr:row>
      <xdr:rowOff>31750</xdr:rowOff>
    </xdr:to>
    <xdr:sp macro="" textlink="">
      <xdr:nvSpPr>
        <xdr:cNvPr id="427" name="楕円 426">
          <a:extLst>
            <a:ext uri="{FF2B5EF4-FFF2-40B4-BE49-F238E27FC236}">
              <a16:creationId xmlns:a16="http://schemas.microsoft.com/office/drawing/2014/main" id="{CD4A6199-3636-4207-9E6F-FEFD3F7E2C3B}"/>
            </a:ext>
          </a:extLst>
        </xdr:cNvPr>
        <xdr:cNvSpPr/>
      </xdr:nvSpPr>
      <xdr:spPr>
        <a:xfrm>
          <a:off x="1968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152400</xdr:rowOff>
    </xdr:from>
    <xdr:to>
      <xdr:col>15</xdr:col>
      <xdr:colOff>50800</xdr:colOff>
      <xdr:row>108</xdr:row>
      <xdr:rowOff>152400</xdr:rowOff>
    </xdr:to>
    <xdr:cxnSp macro="">
      <xdr:nvCxnSpPr>
        <xdr:cNvPr id="428" name="直線コネクタ 427">
          <a:extLst>
            <a:ext uri="{FF2B5EF4-FFF2-40B4-BE49-F238E27FC236}">
              <a16:creationId xmlns:a16="http://schemas.microsoft.com/office/drawing/2014/main" id="{9FC8B8F0-67E3-496B-99AF-D05BE0E7F094}"/>
            </a:ext>
          </a:extLst>
        </xdr:cNvPr>
        <xdr:cNvCxnSpPr/>
      </xdr:nvCxnSpPr>
      <xdr:spPr>
        <a:xfrm>
          <a:off x="2019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9" name="楕円 428">
          <a:extLst>
            <a:ext uri="{FF2B5EF4-FFF2-40B4-BE49-F238E27FC236}">
              <a16:creationId xmlns:a16="http://schemas.microsoft.com/office/drawing/2014/main" id="{180F5B1A-C66D-4AFB-8E5C-A943C9B8135B}"/>
            </a:ext>
          </a:extLst>
        </xdr:cNvPr>
        <xdr:cNvSpPr/>
      </xdr:nvSpPr>
      <xdr:spPr>
        <a:xfrm>
          <a:off x="1079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152400</xdr:rowOff>
    </xdr:from>
    <xdr:to>
      <xdr:col>10</xdr:col>
      <xdr:colOff>114300</xdr:colOff>
      <xdr:row>108</xdr:row>
      <xdr:rowOff>152400</xdr:rowOff>
    </xdr:to>
    <xdr:cxnSp macro="">
      <xdr:nvCxnSpPr>
        <xdr:cNvPr id="430" name="直線コネクタ 429">
          <a:extLst>
            <a:ext uri="{FF2B5EF4-FFF2-40B4-BE49-F238E27FC236}">
              <a16:creationId xmlns:a16="http://schemas.microsoft.com/office/drawing/2014/main" id="{67DB6BB4-8DA8-401C-BF49-6F04B7DCD47E}"/>
            </a:ext>
          </a:extLst>
        </xdr:cNvPr>
        <xdr:cNvCxnSpPr/>
      </xdr:nvCxnSpPr>
      <xdr:spPr>
        <a:xfrm>
          <a:off x="1130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FA7524F5-EBC9-4DE0-B3B1-61AF67E0D992}"/>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D6D2D577-1A9B-4FC6-8365-D9D82F0D8F02}"/>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1E6F619D-1D40-48DF-80BD-329153B1E32A}"/>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521CACD6-131C-4B54-8504-9036DCF64787}"/>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435" name="n_1mainValue【港湾・漁港】&#10;有形固定資産減価償却率">
          <a:extLst>
            <a:ext uri="{FF2B5EF4-FFF2-40B4-BE49-F238E27FC236}">
              <a16:creationId xmlns:a16="http://schemas.microsoft.com/office/drawing/2014/main" id="{D2006BCB-73CC-4DF1-B319-4FAB9D1A99DB}"/>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436" name="n_2mainValue【港湾・漁港】&#10;有形固定資産減価償却率">
          <a:extLst>
            <a:ext uri="{FF2B5EF4-FFF2-40B4-BE49-F238E27FC236}">
              <a16:creationId xmlns:a16="http://schemas.microsoft.com/office/drawing/2014/main" id="{F0FA3A69-47A7-4E76-8FD0-9EBC46ED6BF9}"/>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22877</xdr:rowOff>
    </xdr:from>
    <xdr:ext cx="469744" cy="259045"/>
    <xdr:sp macro="" textlink="">
      <xdr:nvSpPr>
        <xdr:cNvPr id="437" name="n_3mainValue【港湾・漁港】&#10;有形固定資産減価償却率">
          <a:extLst>
            <a:ext uri="{FF2B5EF4-FFF2-40B4-BE49-F238E27FC236}">
              <a16:creationId xmlns:a16="http://schemas.microsoft.com/office/drawing/2014/main" id="{06A783EF-B3EC-40B1-9856-6717DB416854}"/>
            </a:ext>
          </a:extLst>
        </xdr:cNvPr>
        <xdr:cNvSpPr txBox="1"/>
      </xdr:nvSpPr>
      <xdr:spPr>
        <a:xfrm>
          <a:off x="1784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8" name="n_4mainValue【港湾・漁港】&#10;有形固定資産減価償却率">
          <a:extLst>
            <a:ext uri="{FF2B5EF4-FFF2-40B4-BE49-F238E27FC236}">
              <a16:creationId xmlns:a16="http://schemas.microsoft.com/office/drawing/2014/main" id="{F71BE167-C68F-4D34-80F4-0256E339950B}"/>
            </a:ext>
          </a:extLst>
        </xdr:cNvPr>
        <xdr:cNvSpPr txBox="1"/>
      </xdr:nvSpPr>
      <xdr:spPr>
        <a:xfrm>
          <a:off x="895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BFB1E53-6327-4711-B620-BB065C2D56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75E7B70-8BF1-4C08-8F0C-6F5FC26CE8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E7372842-39FC-4C84-9D1F-55C4E6E97A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3EB6FF3-B0C0-4031-98A8-34E89A8CB34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5B8B845-A9DA-4FEA-9E40-CAF079A7765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37467878-7FE9-45A5-83D2-26D000FCAF1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63D51D92-EB38-4B47-80BB-8CB22D52A09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48EFE80-EF4C-4F0E-96D4-8CC96792960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82157CB-90C6-4013-8A93-C2F01CF9541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157CC5C-B0BF-4E62-84CC-A2073CC46E3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E2436B1-6713-4C49-8A73-54B72FDCA6B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2FB9CABA-B14E-496C-82B7-BAEED7E54A64}"/>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5BDD9101-7D13-462B-870B-264EB57C23D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C7BF3C46-85C7-4D84-838B-B3E80E3CA4E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3F66823-6E1C-4D05-BD02-08D10BAF629F}"/>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8EB5F525-9F63-4A18-8E4E-244B98B80596}"/>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4CD60CD8-BD03-44EE-B75C-2ECD75946B08}"/>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E75C2B51-7DE3-432A-ADBB-01BE5403D563}"/>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6F4CB85-6666-4B77-9DED-7AF2D2ACA58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3CDE48BB-D814-4784-9987-05A4BBA000F2}"/>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38D727A-F313-4855-984A-82F0B500C4A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513ECA50-3525-4182-AC49-F5C2510F9E01}"/>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F66B7591-2AE6-404A-B5A6-9E768665574E}"/>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2BC96F64-26B0-4094-8B71-590BE7FEF438}"/>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E2DE99B0-CA15-4B9D-983E-0E547B9C00DD}"/>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C2F2EBED-CBD2-422F-9D43-6795C92CE3E7}"/>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5D972C4D-F8E4-400C-99D7-9130ED6F4D3D}"/>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5172860D-D54C-4500-920C-9AB8B7C5354D}"/>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609D5FA0-2B9A-4595-B27E-794E12994F5D}"/>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F61ACC43-7860-4E6D-87D1-5724146FF5A4}"/>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221D3E41-9F9D-45FF-B2AD-F1BD0F63B992}"/>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3089CE72-A191-45E0-8146-BEE631EC1F18}"/>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05518BA-8915-40BE-8110-CAADF970D74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A761A4C-3CDB-4202-9FFD-CFC283224B7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96A20C1-0C10-46E7-8F55-32EBB7E3941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2AA0197-9E14-49D6-896B-4AC0A01406B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68EF56F-414C-44D4-9D7A-96CE05F51A1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25327</xdr:rowOff>
    </xdr:from>
    <xdr:to>
      <xdr:col>55</xdr:col>
      <xdr:colOff>50800</xdr:colOff>
      <xdr:row>108</xdr:row>
      <xdr:rowOff>126927</xdr:rowOff>
    </xdr:to>
    <xdr:sp macro="" textlink="">
      <xdr:nvSpPr>
        <xdr:cNvPr id="476" name="楕円 475">
          <a:extLst>
            <a:ext uri="{FF2B5EF4-FFF2-40B4-BE49-F238E27FC236}">
              <a16:creationId xmlns:a16="http://schemas.microsoft.com/office/drawing/2014/main" id="{6A50E5C2-8F3B-4DEA-BF1D-466ED87D7A08}"/>
            </a:ext>
          </a:extLst>
        </xdr:cNvPr>
        <xdr:cNvSpPr/>
      </xdr:nvSpPr>
      <xdr:spPr>
        <a:xfrm>
          <a:off x="10426700" y="1854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111704</xdr:rowOff>
    </xdr:from>
    <xdr:ext cx="313932" cy="259045"/>
    <xdr:sp macro="" textlink="">
      <xdr:nvSpPr>
        <xdr:cNvPr id="477" name="【港湾・漁港】&#10;一人当たり有形固定資産（償却資産）額該当値テキスト">
          <a:extLst>
            <a:ext uri="{FF2B5EF4-FFF2-40B4-BE49-F238E27FC236}">
              <a16:creationId xmlns:a16="http://schemas.microsoft.com/office/drawing/2014/main" id="{2C4E502F-3522-420D-A790-D37A71AD8681}"/>
            </a:ext>
          </a:extLst>
        </xdr:cNvPr>
        <xdr:cNvSpPr txBox="1"/>
      </xdr:nvSpPr>
      <xdr:spPr>
        <a:xfrm>
          <a:off x="10515600" y="18456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25329</xdr:rowOff>
    </xdr:from>
    <xdr:to>
      <xdr:col>50</xdr:col>
      <xdr:colOff>165100</xdr:colOff>
      <xdr:row>108</xdr:row>
      <xdr:rowOff>126929</xdr:rowOff>
    </xdr:to>
    <xdr:sp macro="" textlink="">
      <xdr:nvSpPr>
        <xdr:cNvPr id="478" name="楕円 477">
          <a:extLst>
            <a:ext uri="{FF2B5EF4-FFF2-40B4-BE49-F238E27FC236}">
              <a16:creationId xmlns:a16="http://schemas.microsoft.com/office/drawing/2014/main" id="{598FF340-435D-4047-8825-FDB2FEA04F61}"/>
            </a:ext>
          </a:extLst>
        </xdr:cNvPr>
        <xdr:cNvSpPr/>
      </xdr:nvSpPr>
      <xdr:spPr>
        <a:xfrm>
          <a:off x="9588500" y="1854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76127</xdr:rowOff>
    </xdr:from>
    <xdr:to>
      <xdr:col>55</xdr:col>
      <xdr:colOff>0</xdr:colOff>
      <xdr:row>108</xdr:row>
      <xdr:rowOff>76129</xdr:rowOff>
    </xdr:to>
    <xdr:cxnSp macro="">
      <xdr:nvCxnSpPr>
        <xdr:cNvPr id="479" name="直線コネクタ 478">
          <a:extLst>
            <a:ext uri="{FF2B5EF4-FFF2-40B4-BE49-F238E27FC236}">
              <a16:creationId xmlns:a16="http://schemas.microsoft.com/office/drawing/2014/main" id="{E9DB480E-A884-41C7-8ECA-4B0AF4971C34}"/>
            </a:ext>
          </a:extLst>
        </xdr:cNvPr>
        <xdr:cNvCxnSpPr/>
      </xdr:nvCxnSpPr>
      <xdr:spPr>
        <a:xfrm flipV="1">
          <a:off x="9639300" y="18592727"/>
          <a:ext cx="8382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25329</xdr:rowOff>
    </xdr:from>
    <xdr:to>
      <xdr:col>46</xdr:col>
      <xdr:colOff>38100</xdr:colOff>
      <xdr:row>108</xdr:row>
      <xdr:rowOff>126929</xdr:rowOff>
    </xdr:to>
    <xdr:sp macro="" textlink="">
      <xdr:nvSpPr>
        <xdr:cNvPr id="480" name="楕円 479">
          <a:extLst>
            <a:ext uri="{FF2B5EF4-FFF2-40B4-BE49-F238E27FC236}">
              <a16:creationId xmlns:a16="http://schemas.microsoft.com/office/drawing/2014/main" id="{F3754960-1911-4EF1-9085-8A66AD8403D2}"/>
            </a:ext>
          </a:extLst>
        </xdr:cNvPr>
        <xdr:cNvSpPr/>
      </xdr:nvSpPr>
      <xdr:spPr>
        <a:xfrm>
          <a:off x="8699500" y="1854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76129</xdr:rowOff>
    </xdr:from>
    <xdr:to>
      <xdr:col>50</xdr:col>
      <xdr:colOff>114300</xdr:colOff>
      <xdr:row>108</xdr:row>
      <xdr:rowOff>76129</xdr:rowOff>
    </xdr:to>
    <xdr:cxnSp macro="">
      <xdr:nvCxnSpPr>
        <xdr:cNvPr id="481" name="直線コネクタ 480">
          <a:extLst>
            <a:ext uri="{FF2B5EF4-FFF2-40B4-BE49-F238E27FC236}">
              <a16:creationId xmlns:a16="http://schemas.microsoft.com/office/drawing/2014/main" id="{70F84753-1CE2-4EB5-93B2-BD83DD40D862}"/>
            </a:ext>
          </a:extLst>
        </xdr:cNvPr>
        <xdr:cNvCxnSpPr/>
      </xdr:nvCxnSpPr>
      <xdr:spPr>
        <a:xfrm>
          <a:off x="8750300" y="185927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25332</xdr:rowOff>
    </xdr:from>
    <xdr:to>
      <xdr:col>41</xdr:col>
      <xdr:colOff>101600</xdr:colOff>
      <xdr:row>108</xdr:row>
      <xdr:rowOff>126932</xdr:rowOff>
    </xdr:to>
    <xdr:sp macro="" textlink="">
      <xdr:nvSpPr>
        <xdr:cNvPr id="482" name="楕円 481">
          <a:extLst>
            <a:ext uri="{FF2B5EF4-FFF2-40B4-BE49-F238E27FC236}">
              <a16:creationId xmlns:a16="http://schemas.microsoft.com/office/drawing/2014/main" id="{52DD0E00-DCAF-4132-9DD5-41A9AF8B21D4}"/>
            </a:ext>
          </a:extLst>
        </xdr:cNvPr>
        <xdr:cNvSpPr/>
      </xdr:nvSpPr>
      <xdr:spPr>
        <a:xfrm>
          <a:off x="7810500" y="1854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76129</xdr:rowOff>
    </xdr:from>
    <xdr:to>
      <xdr:col>45</xdr:col>
      <xdr:colOff>177800</xdr:colOff>
      <xdr:row>108</xdr:row>
      <xdr:rowOff>76132</xdr:rowOff>
    </xdr:to>
    <xdr:cxnSp macro="">
      <xdr:nvCxnSpPr>
        <xdr:cNvPr id="483" name="直線コネクタ 482">
          <a:extLst>
            <a:ext uri="{FF2B5EF4-FFF2-40B4-BE49-F238E27FC236}">
              <a16:creationId xmlns:a16="http://schemas.microsoft.com/office/drawing/2014/main" id="{B886FF72-F6B8-44C7-9FC6-354062E04A46}"/>
            </a:ext>
          </a:extLst>
        </xdr:cNvPr>
        <xdr:cNvCxnSpPr/>
      </xdr:nvCxnSpPr>
      <xdr:spPr>
        <a:xfrm flipV="1">
          <a:off x="7861300" y="18592729"/>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25332</xdr:rowOff>
    </xdr:from>
    <xdr:to>
      <xdr:col>36</xdr:col>
      <xdr:colOff>165100</xdr:colOff>
      <xdr:row>108</xdr:row>
      <xdr:rowOff>126932</xdr:rowOff>
    </xdr:to>
    <xdr:sp macro="" textlink="">
      <xdr:nvSpPr>
        <xdr:cNvPr id="484" name="楕円 483">
          <a:extLst>
            <a:ext uri="{FF2B5EF4-FFF2-40B4-BE49-F238E27FC236}">
              <a16:creationId xmlns:a16="http://schemas.microsoft.com/office/drawing/2014/main" id="{AB629D0C-279F-4A50-BC9D-3540A1CDE9BC}"/>
            </a:ext>
          </a:extLst>
        </xdr:cNvPr>
        <xdr:cNvSpPr/>
      </xdr:nvSpPr>
      <xdr:spPr>
        <a:xfrm>
          <a:off x="6921500" y="1854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76132</xdr:rowOff>
    </xdr:from>
    <xdr:to>
      <xdr:col>41</xdr:col>
      <xdr:colOff>50800</xdr:colOff>
      <xdr:row>108</xdr:row>
      <xdr:rowOff>76132</xdr:rowOff>
    </xdr:to>
    <xdr:cxnSp macro="">
      <xdr:nvCxnSpPr>
        <xdr:cNvPr id="485" name="直線コネクタ 484">
          <a:extLst>
            <a:ext uri="{FF2B5EF4-FFF2-40B4-BE49-F238E27FC236}">
              <a16:creationId xmlns:a16="http://schemas.microsoft.com/office/drawing/2014/main" id="{898BE419-7FDA-4EC7-B313-4D9BF1B7D100}"/>
            </a:ext>
          </a:extLst>
        </xdr:cNvPr>
        <xdr:cNvCxnSpPr/>
      </xdr:nvCxnSpPr>
      <xdr:spPr>
        <a:xfrm>
          <a:off x="6972300" y="18592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1369167A-650D-45C1-907B-BF3849E18D33}"/>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44ABA304-D8B0-405B-B0AC-DE14FE92A438}"/>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64B6F5D5-DA8C-4244-B259-39DFC18FD622}"/>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D354089F-5F18-4D76-848B-798AFE7AF0DD}"/>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135133</xdr:colOff>
      <xdr:row>108</xdr:row>
      <xdr:rowOff>118056</xdr:rowOff>
    </xdr:from>
    <xdr:ext cx="313932" cy="259045"/>
    <xdr:sp macro="" textlink="">
      <xdr:nvSpPr>
        <xdr:cNvPr id="490" name="n_1mainValue【港湾・漁港】&#10;一人当たり有形固定資産（償却資産）額">
          <a:extLst>
            <a:ext uri="{FF2B5EF4-FFF2-40B4-BE49-F238E27FC236}">
              <a16:creationId xmlns:a16="http://schemas.microsoft.com/office/drawing/2014/main" id="{1B503725-E7FE-4E0E-8C3B-4D515CAFA568}"/>
            </a:ext>
          </a:extLst>
        </xdr:cNvPr>
        <xdr:cNvSpPr txBox="1"/>
      </xdr:nvSpPr>
      <xdr:spPr>
        <a:xfrm>
          <a:off x="9469633" y="186346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118056</xdr:rowOff>
    </xdr:from>
    <xdr:ext cx="313932" cy="259045"/>
    <xdr:sp macro="" textlink="">
      <xdr:nvSpPr>
        <xdr:cNvPr id="491" name="n_2mainValue【港湾・漁港】&#10;一人当たり有形固定資産（償却資産）額">
          <a:extLst>
            <a:ext uri="{FF2B5EF4-FFF2-40B4-BE49-F238E27FC236}">
              <a16:creationId xmlns:a16="http://schemas.microsoft.com/office/drawing/2014/main" id="{54C3BD0A-9D1F-4DD7-81A6-15D6BA279AC5}"/>
            </a:ext>
          </a:extLst>
        </xdr:cNvPr>
        <xdr:cNvSpPr txBox="1"/>
      </xdr:nvSpPr>
      <xdr:spPr>
        <a:xfrm>
          <a:off x="8593333" y="186346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118059</xdr:rowOff>
    </xdr:from>
    <xdr:ext cx="313932" cy="259045"/>
    <xdr:sp macro="" textlink="">
      <xdr:nvSpPr>
        <xdr:cNvPr id="492" name="n_3mainValue【港湾・漁港】&#10;一人当たり有形固定資産（償却資産）額">
          <a:extLst>
            <a:ext uri="{FF2B5EF4-FFF2-40B4-BE49-F238E27FC236}">
              <a16:creationId xmlns:a16="http://schemas.microsoft.com/office/drawing/2014/main" id="{17143570-5F02-47BB-9F4E-8B0FB073A8E9}"/>
            </a:ext>
          </a:extLst>
        </xdr:cNvPr>
        <xdr:cNvSpPr txBox="1"/>
      </xdr:nvSpPr>
      <xdr:spPr>
        <a:xfrm>
          <a:off x="7704333" y="1863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118059</xdr:rowOff>
    </xdr:from>
    <xdr:ext cx="313932" cy="259045"/>
    <xdr:sp macro="" textlink="">
      <xdr:nvSpPr>
        <xdr:cNvPr id="493" name="n_4mainValue【港湾・漁港】&#10;一人当たり有形固定資産（償却資産）額">
          <a:extLst>
            <a:ext uri="{FF2B5EF4-FFF2-40B4-BE49-F238E27FC236}">
              <a16:creationId xmlns:a16="http://schemas.microsoft.com/office/drawing/2014/main" id="{24F44B77-C135-41C5-9EEF-4DB9504B8085}"/>
            </a:ext>
          </a:extLst>
        </xdr:cNvPr>
        <xdr:cNvSpPr txBox="1"/>
      </xdr:nvSpPr>
      <xdr:spPr>
        <a:xfrm>
          <a:off x="6815333" y="1863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351E32B-CB83-4693-AEF8-C882E56E8B0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E81CF0B-2EC1-43B8-A8FC-EF2DEB9299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5F83129-6636-4033-B6B4-401EE7E5B60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3E42539-0512-4835-87F6-BE2986E67B0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2B0F3E6-4153-4A5E-849D-3EACB6000F8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98C9C04-A23C-473C-BC55-FF2729568D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9D03ACC-CDFF-4101-A84F-94A2C36E05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5779D33-C136-416F-BAC0-A6C743C22A7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F0E2FFE-F076-4BC3-B66B-85EC50500D8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5D49AE1-14A1-43DC-BEC5-74D3D47FB3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0CAD0B1-F1F7-4E0D-8C39-5D3C537B1B0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75EB3D6-3D89-46B1-80FF-F4FBC004DF6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E95D5F2-9D0D-467A-87BE-1FBA774BBC2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A1B29454-D8AA-4B82-9E91-E4863F3693E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4A630990-6A6F-47B4-8C1A-1FC62253CA1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A3D8820F-0384-4002-9834-4305DB965AF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C183E5B7-6010-4FB1-9DCF-00AACEABC0E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D2257E2-DAE0-4F80-9C18-AB512D18889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A57D58ED-0B3D-4A70-A367-8A8407BF8CB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DEE545C-0BCD-4294-A208-0DD91D77E81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64746119-1A76-4A91-AE21-C331EE3CEC2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CE1B1DD-6717-4ED0-BA70-0CB3FD2CA04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FF3D024-0C7D-4877-92DF-9352FC50043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71FD505-D0F4-45C1-8CAC-A278B1EC82B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92656435-8CBE-46E1-AEFA-C87DF6CBA9F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51B42F33-D3C6-42C6-99E1-109C76506616}"/>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BD2873FD-360A-4E14-A5A5-0FB70875D47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E3B41159-0D35-4E15-A820-E2452575A8C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23357787-354B-4B31-9793-4EEB1B874009}"/>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0D9380B0-C6CE-4018-A755-D96143518CC8}"/>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41C7AEA4-5EEC-4638-B514-7ED218B8262D}"/>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D0EEB1A0-4165-4BDC-AB5F-B1B3E2B8042F}"/>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AC7A527A-5B24-443A-B113-10B63FAC724F}"/>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EAD9AA5E-ABB9-4CE4-92E2-0922564C6F0F}"/>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E3CDC0B8-47C5-4946-860F-A3C84039560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924C6056-8F8F-459E-90CC-35C2CADDA7BE}"/>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F1A8E89-4D28-4C86-ADA5-809C180E217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C01179E-9CB4-4971-B226-78453DE4214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AB0D092-71D7-4B70-9295-B7E9A64FCAA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2EC3281-8195-40E6-B1FA-44F77EDD27E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DEFA0EC-9391-4D5D-B231-BFA4CC0C423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35" name="楕円 534">
          <a:extLst>
            <a:ext uri="{FF2B5EF4-FFF2-40B4-BE49-F238E27FC236}">
              <a16:creationId xmlns:a16="http://schemas.microsoft.com/office/drawing/2014/main" id="{A21DEAB6-E723-4E10-A99A-4306FB9D8E48}"/>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28320</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0959F398-8856-4544-B4FE-22D38E7EEDCD}"/>
            </a:ext>
          </a:extLst>
        </xdr:cNvPr>
        <xdr:cNvSpPr txBox="1"/>
      </xdr:nvSpPr>
      <xdr:spPr>
        <a:xfrm>
          <a:off x="16357600"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170724</xdr:rowOff>
    </xdr:from>
    <xdr:to>
      <xdr:col>81</xdr:col>
      <xdr:colOff>101600</xdr:colOff>
      <xdr:row>41</xdr:row>
      <xdr:rowOff>100874</xdr:rowOff>
    </xdr:to>
    <xdr:sp macro="" textlink="">
      <xdr:nvSpPr>
        <xdr:cNvPr id="537" name="楕円 536">
          <a:extLst>
            <a:ext uri="{FF2B5EF4-FFF2-40B4-BE49-F238E27FC236}">
              <a16:creationId xmlns:a16="http://schemas.microsoft.com/office/drawing/2014/main" id="{8C7E8BCD-A9E3-429C-B06D-7A0F039DF627}"/>
            </a:ext>
          </a:extLst>
        </xdr:cNvPr>
        <xdr:cNvSpPr/>
      </xdr:nvSpPr>
      <xdr:spPr>
        <a:xfrm>
          <a:off x="15430500" y="70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50074</xdr:rowOff>
    </xdr:from>
    <xdr:to>
      <xdr:col>85</xdr:col>
      <xdr:colOff>127000</xdr:colOff>
      <xdr:row>41</xdr:row>
      <xdr:rowOff>100693</xdr:rowOff>
    </xdr:to>
    <xdr:cxnSp macro="">
      <xdr:nvCxnSpPr>
        <xdr:cNvPr id="538" name="直線コネクタ 537">
          <a:extLst>
            <a:ext uri="{FF2B5EF4-FFF2-40B4-BE49-F238E27FC236}">
              <a16:creationId xmlns:a16="http://schemas.microsoft.com/office/drawing/2014/main" id="{852379F9-3824-42FB-9C7E-4D9091D64EE6}"/>
            </a:ext>
          </a:extLst>
        </xdr:cNvPr>
        <xdr:cNvCxnSpPr/>
      </xdr:nvCxnSpPr>
      <xdr:spPr>
        <a:xfrm>
          <a:off x="15481300" y="707952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165826</xdr:rowOff>
    </xdr:from>
    <xdr:to>
      <xdr:col>76</xdr:col>
      <xdr:colOff>165100</xdr:colOff>
      <xdr:row>41</xdr:row>
      <xdr:rowOff>95976</xdr:rowOff>
    </xdr:to>
    <xdr:sp macro="" textlink="">
      <xdr:nvSpPr>
        <xdr:cNvPr id="539" name="楕円 538">
          <a:extLst>
            <a:ext uri="{FF2B5EF4-FFF2-40B4-BE49-F238E27FC236}">
              <a16:creationId xmlns:a16="http://schemas.microsoft.com/office/drawing/2014/main" id="{3916C639-C6D5-49F7-8CED-4DE8E46F801A}"/>
            </a:ext>
          </a:extLst>
        </xdr:cNvPr>
        <xdr:cNvSpPr/>
      </xdr:nvSpPr>
      <xdr:spPr>
        <a:xfrm>
          <a:off x="14541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45176</xdr:rowOff>
    </xdr:from>
    <xdr:to>
      <xdr:col>81</xdr:col>
      <xdr:colOff>50800</xdr:colOff>
      <xdr:row>41</xdr:row>
      <xdr:rowOff>50074</xdr:rowOff>
    </xdr:to>
    <xdr:cxnSp macro="">
      <xdr:nvCxnSpPr>
        <xdr:cNvPr id="540" name="直線コネクタ 539">
          <a:extLst>
            <a:ext uri="{FF2B5EF4-FFF2-40B4-BE49-F238E27FC236}">
              <a16:creationId xmlns:a16="http://schemas.microsoft.com/office/drawing/2014/main" id="{277268A8-2428-4772-90FD-F001B42FF162}"/>
            </a:ext>
          </a:extLst>
        </xdr:cNvPr>
        <xdr:cNvCxnSpPr/>
      </xdr:nvCxnSpPr>
      <xdr:spPr>
        <a:xfrm>
          <a:off x="14592300" y="70746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126637</xdr:rowOff>
    </xdr:from>
    <xdr:to>
      <xdr:col>72</xdr:col>
      <xdr:colOff>38100</xdr:colOff>
      <xdr:row>41</xdr:row>
      <xdr:rowOff>56787</xdr:rowOff>
    </xdr:to>
    <xdr:sp macro="" textlink="">
      <xdr:nvSpPr>
        <xdr:cNvPr id="541" name="楕円 540">
          <a:extLst>
            <a:ext uri="{FF2B5EF4-FFF2-40B4-BE49-F238E27FC236}">
              <a16:creationId xmlns:a16="http://schemas.microsoft.com/office/drawing/2014/main" id="{5D11D46B-CA26-4BBC-BCE0-82A0E086EFDB}"/>
            </a:ext>
          </a:extLst>
        </xdr:cNvPr>
        <xdr:cNvSpPr/>
      </xdr:nvSpPr>
      <xdr:spPr>
        <a:xfrm>
          <a:off x="13652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5987</xdr:rowOff>
    </xdr:from>
    <xdr:to>
      <xdr:col>76</xdr:col>
      <xdr:colOff>114300</xdr:colOff>
      <xdr:row>41</xdr:row>
      <xdr:rowOff>45176</xdr:rowOff>
    </xdr:to>
    <xdr:cxnSp macro="">
      <xdr:nvCxnSpPr>
        <xdr:cNvPr id="542" name="直線コネクタ 541">
          <a:extLst>
            <a:ext uri="{FF2B5EF4-FFF2-40B4-BE49-F238E27FC236}">
              <a16:creationId xmlns:a16="http://schemas.microsoft.com/office/drawing/2014/main" id="{1AE69A8B-733F-40A6-B66B-897AF399A1B7}"/>
            </a:ext>
          </a:extLst>
        </xdr:cNvPr>
        <xdr:cNvCxnSpPr/>
      </xdr:nvCxnSpPr>
      <xdr:spPr>
        <a:xfrm>
          <a:off x="13703300" y="70354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67854</xdr:rowOff>
    </xdr:from>
    <xdr:to>
      <xdr:col>67</xdr:col>
      <xdr:colOff>101600</xdr:colOff>
      <xdr:row>40</xdr:row>
      <xdr:rowOff>169454</xdr:rowOff>
    </xdr:to>
    <xdr:sp macro="" textlink="">
      <xdr:nvSpPr>
        <xdr:cNvPr id="543" name="楕円 542">
          <a:extLst>
            <a:ext uri="{FF2B5EF4-FFF2-40B4-BE49-F238E27FC236}">
              <a16:creationId xmlns:a16="http://schemas.microsoft.com/office/drawing/2014/main" id="{D637E54C-97C4-4A39-B090-A84DF4D71239}"/>
            </a:ext>
          </a:extLst>
        </xdr:cNvPr>
        <xdr:cNvSpPr/>
      </xdr:nvSpPr>
      <xdr:spPr>
        <a:xfrm>
          <a:off x="12763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118654</xdr:rowOff>
    </xdr:from>
    <xdr:to>
      <xdr:col>71</xdr:col>
      <xdr:colOff>177800</xdr:colOff>
      <xdr:row>41</xdr:row>
      <xdr:rowOff>5987</xdr:rowOff>
    </xdr:to>
    <xdr:cxnSp macro="">
      <xdr:nvCxnSpPr>
        <xdr:cNvPr id="544" name="直線コネクタ 543">
          <a:extLst>
            <a:ext uri="{FF2B5EF4-FFF2-40B4-BE49-F238E27FC236}">
              <a16:creationId xmlns:a16="http://schemas.microsoft.com/office/drawing/2014/main" id="{F26C1178-2E2C-4976-B277-904E7BC2BF88}"/>
            </a:ext>
          </a:extLst>
        </xdr:cNvPr>
        <xdr:cNvCxnSpPr/>
      </xdr:nvCxnSpPr>
      <xdr:spPr>
        <a:xfrm>
          <a:off x="12814300" y="69766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10FB0273-A7B1-4245-9D1E-709DCFF806DA}"/>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04A6FEDD-FC8D-458C-BE10-1BF4E4166AD7}"/>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EC724366-C2AE-466A-B3ED-852DAC69AD74}"/>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348D139E-D842-4FFD-922A-05DEC10389BE}"/>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92001</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EAA65F2E-0D45-44D9-AEB8-231BE83140B4}"/>
            </a:ext>
          </a:extLst>
        </xdr:cNvPr>
        <xdr:cNvSpPr txBox="1"/>
      </xdr:nvSpPr>
      <xdr:spPr>
        <a:xfrm>
          <a:off x="15266044" y="71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87103</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A75EE4B1-6AE4-47E1-AE01-678A1A79B644}"/>
            </a:ext>
          </a:extLst>
        </xdr:cNvPr>
        <xdr:cNvSpPr txBox="1"/>
      </xdr:nvSpPr>
      <xdr:spPr>
        <a:xfrm>
          <a:off x="14389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47914</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438F8E58-76A5-4E5C-905A-ACFAF3D92E6A}"/>
            </a:ext>
          </a:extLst>
        </xdr:cNvPr>
        <xdr:cNvSpPr txBox="1"/>
      </xdr:nvSpPr>
      <xdr:spPr>
        <a:xfrm>
          <a:off x="13500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160581</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4B812C3C-DD0B-4AAA-92E8-2B8E0A900268}"/>
            </a:ext>
          </a:extLst>
        </xdr:cNvPr>
        <xdr:cNvSpPr txBox="1"/>
      </xdr:nvSpPr>
      <xdr:spPr>
        <a:xfrm>
          <a:off x="126117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D18EB77-91AE-4640-A483-EC7A12C9D9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16C8ABA-D7E5-4448-B142-9EBDCF726DF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41FB4F4-96EF-4C26-902B-2351F775B8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4020FFB0-EC91-4A8B-B259-DAF3F8047C2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47FE4D0-C07E-4A89-9962-371D7180A2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DD4D60-9F9E-41DF-A998-B02651799A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47F1DF1C-5E75-44B6-8BCA-F5EB370955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EC4AB07-0056-40F2-90B4-E05B9899CEC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7B77B5F-B7A8-41C3-971E-6BECA012FC4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396BB8FC-55D7-44F8-87DD-22CD375725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75C0DC66-EFEC-4B3A-A1C2-4DC265165B5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49D4C8DA-FDB0-4331-905A-D728949909E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F04CBF4-D030-4076-A4E6-5B9970252E0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0270015B-6926-4A70-A79F-5CB318EF4EF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381E34C6-7D21-419A-A019-1BBCA910BED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82D8BD68-30BF-4364-B7AF-F3F1BCC8A38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FB21DE75-581C-41EF-AA47-85B5F854B2A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BAA1FDC0-9768-4B89-A83F-04F16F55218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9BB1042-AC82-4AFE-804E-344D05343CC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477A8B01-F49C-448A-B844-C184A2A7347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AC7FCB6-7555-4DBC-840D-640722C8B9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970B4560-9EB0-4FD9-89F5-5FAD46061BC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0775F739-D597-4C95-8A7B-8DB332640D6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4C568EB7-B29C-4408-83EC-56C9FA9EB518}"/>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4C537D74-50D3-407F-9698-17972F5CF0AC}"/>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D9F19337-0390-4200-97A1-0243D0FBA077}"/>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FD589A12-7E44-4CB6-8015-6DE6CDE8AF79}"/>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60921AC0-E289-4039-98E7-62C2B86ABA25}"/>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1D772568-245D-44C6-A58C-A79915BC099D}"/>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ABE8272F-F379-4842-A8D1-D10ADC2780E8}"/>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B1AE5CCF-9CC0-40DA-BBCD-1ED985EFC25D}"/>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0E334D5E-F490-47D6-92AA-D62DB61A38A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9D842C49-6264-434B-B260-3BAFB8B8473F}"/>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9806C7A9-E856-4071-9356-D0C2D4BF8204}"/>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3ACFBA8-07F9-496D-8871-452CBA841AC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082F05C-26EA-4D4E-9E33-2438DBB4E56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CBC5746-9ABB-4C24-95F2-A6FA281149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2837823-7929-4FC5-836E-145206D8C2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196343F-EEC8-43FC-8926-1BF42E77B8B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143510</xdr:rowOff>
    </xdr:from>
    <xdr:to>
      <xdr:col>116</xdr:col>
      <xdr:colOff>114300</xdr:colOff>
      <xdr:row>39</xdr:row>
      <xdr:rowOff>73660</xdr:rowOff>
    </xdr:to>
    <xdr:sp macro="" textlink="">
      <xdr:nvSpPr>
        <xdr:cNvPr id="592" name="楕円 591">
          <a:extLst>
            <a:ext uri="{FF2B5EF4-FFF2-40B4-BE49-F238E27FC236}">
              <a16:creationId xmlns:a16="http://schemas.microsoft.com/office/drawing/2014/main" id="{391A0622-7C85-4AE5-97BC-D3278EECE630}"/>
            </a:ext>
          </a:extLst>
        </xdr:cNvPr>
        <xdr:cNvSpPr/>
      </xdr:nvSpPr>
      <xdr:spPr>
        <a:xfrm>
          <a:off x="22110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166387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BADA8B36-BEDB-4741-BB6C-FEA88BBFA7DB}"/>
            </a:ext>
          </a:extLst>
        </xdr:cNvPr>
        <xdr:cNvSpPr txBox="1"/>
      </xdr:nvSpPr>
      <xdr:spPr>
        <a:xfrm>
          <a:off x="221996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149225</xdr:rowOff>
    </xdr:from>
    <xdr:to>
      <xdr:col>112</xdr:col>
      <xdr:colOff>38100</xdr:colOff>
      <xdr:row>39</xdr:row>
      <xdr:rowOff>79375</xdr:rowOff>
    </xdr:to>
    <xdr:sp macro="" textlink="">
      <xdr:nvSpPr>
        <xdr:cNvPr id="594" name="楕円 593">
          <a:extLst>
            <a:ext uri="{FF2B5EF4-FFF2-40B4-BE49-F238E27FC236}">
              <a16:creationId xmlns:a16="http://schemas.microsoft.com/office/drawing/2014/main" id="{30424FEC-7870-46BC-82A8-D43FD97CF37F}"/>
            </a:ext>
          </a:extLst>
        </xdr:cNvPr>
        <xdr:cNvSpPr/>
      </xdr:nvSpPr>
      <xdr:spPr>
        <a:xfrm>
          <a:off x="21272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22860</xdr:rowOff>
    </xdr:from>
    <xdr:to>
      <xdr:col>116</xdr:col>
      <xdr:colOff>63500</xdr:colOff>
      <xdr:row>39</xdr:row>
      <xdr:rowOff>28575</xdr:rowOff>
    </xdr:to>
    <xdr:cxnSp macro="">
      <xdr:nvCxnSpPr>
        <xdr:cNvPr id="595" name="直線コネクタ 594">
          <a:extLst>
            <a:ext uri="{FF2B5EF4-FFF2-40B4-BE49-F238E27FC236}">
              <a16:creationId xmlns:a16="http://schemas.microsoft.com/office/drawing/2014/main" id="{C71AEDC8-A6FA-43A6-BE84-9B67E9BC67AE}"/>
            </a:ext>
          </a:extLst>
        </xdr:cNvPr>
        <xdr:cNvCxnSpPr/>
      </xdr:nvCxnSpPr>
      <xdr:spPr>
        <a:xfrm flipV="1">
          <a:off x="21323300" y="670941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158750</xdr:rowOff>
    </xdr:from>
    <xdr:to>
      <xdr:col>107</xdr:col>
      <xdr:colOff>101600</xdr:colOff>
      <xdr:row>39</xdr:row>
      <xdr:rowOff>88900</xdr:rowOff>
    </xdr:to>
    <xdr:sp macro="" textlink="">
      <xdr:nvSpPr>
        <xdr:cNvPr id="596" name="楕円 595">
          <a:extLst>
            <a:ext uri="{FF2B5EF4-FFF2-40B4-BE49-F238E27FC236}">
              <a16:creationId xmlns:a16="http://schemas.microsoft.com/office/drawing/2014/main" id="{8676694D-4898-4825-8BA3-404A62BD0B09}"/>
            </a:ext>
          </a:extLst>
        </xdr:cNvPr>
        <xdr:cNvSpPr/>
      </xdr:nvSpPr>
      <xdr:spPr>
        <a:xfrm>
          <a:off x="20383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28575</xdr:rowOff>
    </xdr:from>
    <xdr:to>
      <xdr:col>111</xdr:col>
      <xdr:colOff>177800</xdr:colOff>
      <xdr:row>39</xdr:row>
      <xdr:rowOff>38100</xdr:rowOff>
    </xdr:to>
    <xdr:cxnSp macro="">
      <xdr:nvCxnSpPr>
        <xdr:cNvPr id="597" name="直線コネクタ 596">
          <a:extLst>
            <a:ext uri="{FF2B5EF4-FFF2-40B4-BE49-F238E27FC236}">
              <a16:creationId xmlns:a16="http://schemas.microsoft.com/office/drawing/2014/main" id="{D5381815-5717-4164-BA60-57C2FA5543A0}"/>
            </a:ext>
          </a:extLst>
        </xdr:cNvPr>
        <xdr:cNvCxnSpPr/>
      </xdr:nvCxnSpPr>
      <xdr:spPr>
        <a:xfrm flipV="1">
          <a:off x="20434300" y="67151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80645</xdr:rowOff>
    </xdr:from>
    <xdr:to>
      <xdr:col>102</xdr:col>
      <xdr:colOff>165100</xdr:colOff>
      <xdr:row>39</xdr:row>
      <xdr:rowOff>10795</xdr:rowOff>
    </xdr:to>
    <xdr:sp macro="" textlink="">
      <xdr:nvSpPr>
        <xdr:cNvPr id="598" name="楕円 597">
          <a:extLst>
            <a:ext uri="{FF2B5EF4-FFF2-40B4-BE49-F238E27FC236}">
              <a16:creationId xmlns:a16="http://schemas.microsoft.com/office/drawing/2014/main" id="{274E7C6E-22A9-48E2-8A0F-53F4161BFD7A}"/>
            </a:ext>
          </a:extLst>
        </xdr:cNvPr>
        <xdr:cNvSpPr/>
      </xdr:nvSpPr>
      <xdr:spPr>
        <a:xfrm>
          <a:off x="19494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131445</xdr:rowOff>
    </xdr:from>
    <xdr:to>
      <xdr:col>107</xdr:col>
      <xdr:colOff>50800</xdr:colOff>
      <xdr:row>39</xdr:row>
      <xdr:rowOff>38100</xdr:rowOff>
    </xdr:to>
    <xdr:cxnSp macro="">
      <xdr:nvCxnSpPr>
        <xdr:cNvPr id="599" name="直線コネクタ 598">
          <a:extLst>
            <a:ext uri="{FF2B5EF4-FFF2-40B4-BE49-F238E27FC236}">
              <a16:creationId xmlns:a16="http://schemas.microsoft.com/office/drawing/2014/main" id="{EFF99C14-86CE-4A4A-9A92-E294AFA9ACAF}"/>
            </a:ext>
          </a:extLst>
        </xdr:cNvPr>
        <xdr:cNvCxnSpPr/>
      </xdr:nvCxnSpPr>
      <xdr:spPr>
        <a:xfrm>
          <a:off x="19545300" y="664654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92075</xdr:rowOff>
    </xdr:from>
    <xdr:to>
      <xdr:col>98</xdr:col>
      <xdr:colOff>38100</xdr:colOff>
      <xdr:row>39</xdr:row>
      <xdr:rowOff>22225</xdr:rowOff>
    </xdr:to>
    <xdr:sp macro="" textlink="">
      <xdr:nvSpPr>
        <xdr:cNvPr id="600" name="楕円 599">
          <a:extLst>
            <a:ext uri="{FF2B5EF4-FFF2-40B4-BE49-F238E27FC236}">
              <a16:creationId xmlns:a16="http://schemas.microsoft.com/office/drawing/2014/main" id="{AB299C39-91DB-4399-9562-9A40FD9AAAB5}"/>
            </a:ext>
          </a:extLst>
        </xdr:cNvPr>
        <xdr:cNvSpPr/>
      </xdr:nvSpPr>
      <xdr:spPr>
        <a:xfrm>
          <a:off x="18605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131445</xdr:rowOff>
    </xdr:from>
    <xdr:to>
      <xdr:col>102</xdr:col>
      <xdr:colOff>114300</xdr:colOff>
      <xdr:row>38</xdr:row>
      <xdr:rowOff>142875</xdr:rowOff>
    </xdr:to>
    <xdr:cxnSp macro="">
      <xdr:nvCxnSpPr>
        <xdr:cNvPr id="601" name="直線コネクタ 600">
          <a:extLst>
            <a:ext uri="{FF2B5EF4-FFF2-40B4-BE49-F238E27FC236}">
              <a16:creationId xmlns:a16="http://schemas.microsoft.com/office/drawing/2014/main" id="{18C84B05-64F7-4BC0-A45F-487975418EC1}"/>
            </a:ext>
          </a:extLst>
        </xdr:cNvPr>
        <xdr:cNvCxnSpPr/>
      </xdr:nvCxnSpPr>
      <xdr:spPr>
        <a:xfrm flipV="1">
          <a:off x="18656300" y="66465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B7BCCDE9-AADC-42C7-A382-6184D271E363}"/>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D7162FAD-5D5B-496A-97A8-526CBAAD1D32}"/>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C95FA5C4-96C3-4A56-B418-ECCD1E829927}"/>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B6833D57-0107-46D6-96A3-92EDB1B694A5}"/>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95902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7B2BDE10-7F22-461E-922F-504C12FECDAC}"/>
            </a:ext>
          </a:extLst>
        </xdr:cNvPr>
        <xdr:cNvSpPr txBox="1"/>
      </xdr:nvSpPr>
      <xdr:spPr>
        <a:xfrm>
          <a:off x="21075727" y="643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105427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127D055C-2638-4FB8-9155-B2796C01A321}"/>
            </a:ext>
          </a:extLst>
        </xdr:cNvPr>
        <xdr:cNvSpPr txBox="1"/>
      </xdr:nvSpPr>
      <xdr:spPr>
        <a:xfrm>
          <a:off x="20199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27322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36E3D18F-D74C-4A4B-9D54-7CB719FB3A9F}"/>
            </a:ext>
          </a:extLst>
        </xdr:cNvPr>
        <xdr:cNvSpPr txBox="1"/>
      </xdr:nvSpPr>
      <xdr:spPr>
        <a:xfrm>
          <a:off x="19310427"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38752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6BF0632F-BA16-4A4C-976C-905B88D4215D}"/>
            </a:ext>
          </a:extLst>
        </xdr:cNvPr>
        <xdr:cNvSpPr txBox="1"/>
      </xdr:nvSpPr>
      <xdr:spPr>
        <a:xfrm>
          <a:off x="18421427" y="63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64B986B8-466F-4D17-97AD-562F81C4783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5F3C959-A595-40D5-95D9-4CE017BD94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5B0E6BCD-F93B-456B-BC0D-363D7306353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4AC1496C-9DBF-42A3-8074-4912214803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75E9CE3-68C3-4285-B95E-7A5FD0C558F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AAB072C4-C6CB-4CBF-B03D-2976DDE8EB0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F60167DD-2B16-4403-8A06-D53CCB90F40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88CA1363-F101-471D-9503-E4A9BD6C05B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7DEE9D13-A75A-4FE8-A7D1-9B7CBA26EBC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6B59C6E-33F2-453A-9FF8-26A97B9F828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3963A479-6B93-421A-881C-743CF037755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A2A09F58-0656-485D-AB91-E8640ACA996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920E0B6D-07BE-4D46-9693-6682BD3ED1F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3C174346-A7F6-44F3-B1EF-F3DE87DB9BE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152974F2-27CD-4DD2-B889-CBEA39E3AC9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02F320FF-5891-4049-B45B-BA6D28372E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4DB98038-9FCB-4348-B761-A64135F557F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C12E2496-4316-44D5-B8A3-95419E42619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C3172240-F2D9-4702-BD3E-221B6506B5A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80B36DAB-8A5A-401E-A77E-F3E2BC88B56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2C1E377C-0948-40EC-B066-C215ED68E5F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1AE6AF7B-6A9A-4740-B0C7-EAB068D504F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418EE91C-39E0-4D74-88DC-2D4E5C937B1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DF258677-1492-4288-ADDA-169279FC316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BEFBCA79-01F1-4C6D-894B-520805207A7A}"/>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23800A69-169B-41D7-A9E3-50AC537F4F47}"/>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D8AD58A6-0024-4F55-8589-DF215DA3DDDE}"/>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0D545B62-E02D-4F5E-B013-EFAE875F0147}"/>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327D9E85-4240-43C8-A442-B55EEAF54FDF}"/>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9076E593-6F27-43C0-8408-C2377566CFFC}"/>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6631C121-0266-436B-BBDA-5A51BB339F1B}"/>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6B15D926-EFE4-4B54-B979-9CEEF08AD4F2}"/>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570B561B-50B2-4BE9-93D5-0F83D4990409}"/>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2ABDFBDC-7D9A-4646-B82C-FA5166B1EBF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71F92A4D-851C-44CD-B62B-36F6200B0147}"/>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52C9435-F885-41D9-B3B8-CF56A8901AD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88251E1-6FF9-4CD4-BC8A-768391B7C8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776C7D3-EDC9-402F-A50A-D36F1AD2DE6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DEA968B-B7BD-4B10-9F8B-2904A58DD7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955D15D-32AF-4868-9E30-F35FCC096A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650" name="楕円 649">
          <a:extLst>
            <a:ext uri="{FF2B5EF4-FFF2-40B4-BE49-F238E27FC236}">
              <a16:creationId xmlns:a16="http://schemas.microsoft.com/office/drawing/2014/main" id="{1CDE27D5-8CF5-4F37-82D9-D4943350E804}"/>
            </a:ext>
          </a:extLst>
        </xdr:cNvPr>
        <xdr:cNvSpPr/>
      </xdr:nvSpPr>
      <xdr:spPr>
        <a:xfrm>
          <a:off x="16268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4462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64D4B973-FEE2-489E-8B43-DA0F07BB113E}"/>
            </a:ext>
          </a:extLst>
        </xdr:cNvPr>
        <xdr:cNvSpPr txBox="1"/>
      </xdr:nvSpPr>
      <xdr:spPr>
        <a:xfrm>
          <a:off x="16357600"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109220</xdr:rowOff>
    </xdr:from>
    <xdr:to>
      <xdr:col>81</xdr:col>
      <xdr:colOff>101600</xdr:colOff>
      <xdr:row>60</xdr:row>
      <xdr:rowOff>39370</xdr:rowOff>
    </xdr:to>
    <xdr:sp macro="" textlink="">
      <xdr:nvSpPr>
        <xdr:cNvPr id="652" name="楕円 651">
          <a:extLst>
            <a:ext uri="{FF2B5EF4-FFF2-40B4-BE49-F238E27FC236}">
              <a16:creationId xmlns:a16="http://schemas.microsoft.com/office/drawing/2014/main" id="{DB4567E0-DB75-47A5-9758-89BD56765275}"/>
            </a:ext>
          </a:extLst>
        </xdr:cNvPr>
        <xdr:cNvSpPr/>
      </xdr:nvSpPr>
      <xdr:spPr>
        <a:xfrm>
          <a:off x="15430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160020</xdr:rowOff>
    </xdr:from>
    <xdr:to>
      <xdr:col>85</xdr:col>
      <xdr:colOff>127000</xdr:colOff>
      <xdr:row>60</xdr:row>
      <xdr:rowOff>32385</xdr:rowOff>
    </xdr:to>
    <xdr:cxnSp macro="">
      <xdr:nvCxnSpPr>
        <xdr:cNvPr id="653" name="直線コネクタ 652">
          <a:extLst>
            <a:ext uri="{FF2B5EF4-FFF2-40B4-BE49-F238E27FC236}">
              <a16:creationId xmlns:a16="http://schemas.microsoft.com/office/drawing/2014/main" id="{B7A380D6-396E-4CDC-BC3D-9FAB911DAE7C}"/>
            </a:ext>
          </a:extLst>
        </xdr:cNvPr>
        <xdr:cNvCxnSpPr/>
      </xdr:nvCxnSpPr>
      <xdr:spPr>
        <a:xfrm>
          <a:off x="15481300" y="102755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654" name="楕円 653">
          <a:extLst>
            <a:ext uri="{FF2B5EF4-FFF2-40B4-BE49-F238E27FC236}">
              <a16:creationId xmlns:a16="http://schemas.microsoft.com/office/drawing/2014/main" id="{6C19C2FF-0423-4BF8-9A47-34FFBB01E781}"/>
            </a:ext>
          </a:extLst>
        </xdr:cNvPr>
        <xdr:cNvSpPr/>
      </xdr:nvSpPr>
      <xdr:spPr>
        <a:xfrm>
          <a:off x="14541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120015</xdr:rowOff>
    </xdr:from>
    <xdr:to>
      <xdr:col>81</xdr:col>
      <xdr:colOff>50800</xdr:colOff>
      <xdr:row>59</xdr:row>
      <xdr:rowOff>160020</xdr:rowOff>
    </xdr:to>
    <xdr:cxnSp macro="">
      <xdr:nvCxnSpPr>
        <xdr:cNvPr id="655" name="直線コネクタ 654">
          <a:extLst>
            <a:ext uri="{FF2B5EF4-FFF2-40B4-BE49-F238E27FC236}">
              <a16:creationId xmlns:a16="http://schemas.microsoft.com/office/drawing/2014/main" id="{ABC13B64-F0C5-473C-98B2-517D9686AF4F}"/>
            </a:ext>
          </a:extLst>
        </xdr:cNvPr>
        <xdr:cNvCxnSpPr/>
      </xdr:nvCxnSpPr>
      <xdr:spPr>
        <a:xfrm>
          <a:off x="14592300" y="102355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27305</xdr:rowOff>
    </xdr:from>
    <xdr:to>
      <xdr:col>72</xdr:col>
      <xdr:colOff>38100</xdr:colOff>
      <xdr:row>59</xdr:row>
      <xdr:rowOff>128905</xdr:rowOff>
    </xdr:to>
    <xdr:sp macro="" textlink="">
      <xdr:nvSpPr>
        <xdr:cNvPr id="656" name="楕円 655">
          <a:extLst>
            <a:ext uri="{FF2B5EF4-FFF2-40B4-BE49-F238E27FC236}">
              <a16:creationId xmlns:a16="http://schemas.microsoft.com/office/drawing/2014/main" id="{A141EFB7-10D5-4E09-8B6E-99EE1A189F0C}"/>
            </a:ext>
          </a:extLst>
        </xdr:cNvPr>
        <xdr:cNvSpPr/>
      </xdr:nvSpPr>
      <xdr:spPr>
        <a:xfrm>
          <a:off x="13652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78105</xdr:rowOff>
    </xdr:from>
    <xdr:to>
      <xdr:col>76</xdr:col>
      <xdr:colOff>114300</xdr:colOff>
      <xdr:row>59</xdr:row>
      <xdr:rowOff>120015</xdr:rowOff>
    </xdr:to>
    <xdr:cxnSp macro="">
      <xdr:nvCxnSpPr>
        <xdr:cNvPr id="657" name="直線コネクタ 656">
          <a:extLst>
            <a:ext uri="{FF2B5EF4-FFF2-40B4-BE49-F238E27FC236}">
              <a16:creationId xmlns:a16="http://schemas.microsoft.com/office/drawing/2014/main" id="{5825214B-8E5D-4A8E-A2FC-7F26C720E13B}"/>
            </a:ext>
          </a:extLst>
        </xdr:cNvPr>
        <xdr:cNvCxnSpPr/>
      </xdr:nvCxnSpPr>
      <xdr:spPr>
        <a:xfrm>
          <a:off x="13703300" y="101936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147320</xdr:rowOff>
    </xdr:from>
    <xdr:to>
      <xdr:col>67</xdr:col>
      <xdr:colOff>101600</xdr:colOff>
      <xdr:row>59</xdr:row>
      <xdr:rowOff>77470</xdr:rowOff>
    </xdr:to>
    <xdr:sp macro="" textlink="">
      <xdr:nvSpPr>
        <xdr:cNvPr id="658" name="楕円 657">
          <a:extLst>
            <a:ext uri="{FF2B5EF4-FFF2-40B4-BE49-F238E27FC236}">
              <a16:creationId xmlns:a16="http://schemas.microsoft.com/office/drawing/2014/main" id="{2A864BCE-4A7A-41E3-A3FF-5B072E898F64}"/>
            </a:ext>
          </a:extLst>
        </xdr:cNvPr>
        <xdr:cNvSpPr/>
      </xdr:nvSpPr>
      <xdr:spPr>
        <a:xfrm>
          <a:off x="12763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26670</xdr:rowOff>
    </xdr:from>
    <xdr:to>
      <xdr:col>71</xdr:col>
      <xdr:colOff>177800</xdr:colOff>
      <xdr:row>59</xdr:row>
      <xdr:rowOff>78105</xdr:rowOff>
    </xdr:to>
    <xdr:cxnSp macro="">
      <xdr:nvCxnSpPr>
        <xdr:cNvPr id="659" name="直線コネクタ 658">
          <a:extLst>
            <a:ext uri="{FF2B5EF4-FFF2-40B4-BE49-F238E27FC236}">
              <a16:creationId xmlns:a16="http://schemas.microsoft.com/office/drawing/2014/main" id="{54BB7878-1331-4CFC-BDFD-A7FA968119EA}"/>
            </a:ext>
          </a:extLst>
        </xdr:cNvPr>
        <xdr:cNvCxnSpPr/>
      </xdr:nvCxnSpPr>
      <xdr:spPr>
        <a:xfrm>
          <a:off x="12814300" y="101422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60" name="n_1aveValue【学校施設】&#10;有形固定資産減価償却率">
          <a:extLst>
            <a:ext uri="{FF2B5EF4-FFF2-40B4-BE49-F238E27FC236}">
              <a16:creationId xmlns:a16="http://schemas.microsoft.com/office/drawing/2014/main" id="{5323D8D6-D466-4E43-BDB6-C66C9A37DEC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61" name="n_2aveValue【学校施設】&#10;有形固定資産減価償却率">
          <a:extLst>
            <a:ext uri="{FF2B5EF4-FFF2-40B4-BE49-F238E27FC236}">
              <a16:creationId xmlns:a16="http://schemas.microsoft.com/office/drawing/2014/main" id="{5498F8CD-0440-4CD9-BDFB-D1869D6839F8}"/>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62" name="n_3aveValue【学校施設】&#10;有形固定資産減価償却率">
          <a:extLst>
            <a:ext uri="{FF2B5EF4-FFF2-40B4-BE49-F238E27FC236}">
              <a16:creationId xmlns:a16="http://schemas.microsoft.com/office/drawing/2014/main" id="{3531D8C1-9CCF-443C-AEDD-BEA1E80D44D9}"/>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3" name="n_4aveValue【学校施設】&#10;有形固定資産減価償却率">
          <a:extLst>
            <a:ext uri="{FF2B5EF4-FFF2-40B4-BE49-F238E27FC236}">
              <a16:creationId xmlns:a16="http://schemas.microsoft.com/office/drawing/2014/main" id="{18D73152-5CC5-43DF-B143-9D7ED84EF94E}"/>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55897</xdr:rowOff>
    </xdr:from>
    <xdr:ext cx="405111" cy="259045"/>
    <xdr:sp macro="" textlink="">
      <xdr:nvSpPr>
        <xdr:cNvPr id="664" name="n_1mainValue【学校施設】&#10;有形固定資産減価償却率">
          <a:extLst>
            <a:ext uri="{FF2B5EF4-FFF2-40B4-BE49-F238E27FC236}">
              <a16:creationId xmlns:a16="http://schemas.microsoft.com/office/drawing/2014/main" id="{763DCD11-1D91-4575-A334-2FA6FB117E30}"/>
            </a:ext>
          </a:extLst>
        </xdr:cNvPr>
        <xdr:cNvSpPr txBox="1"/>
      </xdr:nvSpPr>
      <xdr:spPr>
        <a:xfrm>
          <a:off x="15266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15892</xdr:rowOff>
    </xdr:from>
    <xdr:ext cx="405111" cy="259045"/>
    <xdr:sp macro="" textlink="">
      <xdr:nvSpPr>
        <xdr:cNvPr id="665" name="n_2mainValue【学校施設】&#10;有形固定資産減価償却率">
          <a:extLst>
            <a:ext uri="{FF2B5EF4-FFF2-40B4-BE49-F238E27FC236}">
              <a16:creationId xmlns:a16="http://schemas.microsoft.com/office/drawing/2014/main" id="{1F33AB65-EDE3-4F5F-A8E8-085C9C1183BE}"/>
            </a:ext>
          </a:extLst>
        </xdr:cNvPr>
        <xdr:cNvSpPr txBox="1"/>
      </xdr:nvSpPr>
      <xdr:spPr>
        <a:xfrm>
          <a:off x="14389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145432</xdr:rowOff>
    </xdr:from>
    <xdr:ext cx="405111" cy="259045"/>
    <xdr:sp macro="" textlink="">
      <xdr:nvSpPr>
        <xdr:cNvPr id="666" name="n_3mainValue【学校施設】&#10;有形固定資産減価償却率">
          <a:extLst>
            <a:ext uri="{FF2B5EF4-FFF2-40B4-BE49-F238E27FC236}">
              <a16:creationId xmlns:a16="http://schemas.microsoft.com/office/drawing/2014/main" id="{C3DEC29B-1017-415B-91AD-27A00E5E6C3F}"/>
            </a:ext>
          </a:extLst>
        </xdr:cNvPr>
        <xdr:cNvSpPr txBox="1"/>
      </xdr:nvSpPr>
      <xdr:spPr>
        <a:xfrm>
          <a:off x="13500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93997</xdr:rowOff>
    </xdr:from>
    <xdr:ext cx="405111" cy="259045"/>
    <xdr:sp macro="" textlink="">
      <xdr:nvSpPr>
        <xdr:cNvPr id="667" name="n_4mainValue【学校施設】&#10;有形固定資産減価償却率">
          <a:extLst>
            <a:ext uri="{FF2B5EF4-FFF2-40B4-BE49-F238E27FC236}">
              <a16:creationId xmlns:a16="http://schemas.microsoft.com/office/drawing/2014/main" id="{C5192CA4-DEB0-4012-9B12-355961CD1146}"/>
            </a:ext>
          </a:extLst>
        </xdr:cNvPr>
        <xdr:cNvSpPr txBox="1"/>
      </xdr:nvSpPr>
      <xdr:spPr>
        <a:xfrm>
          <a:off x="12611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516574FD-FD1F-4CDA-9AC0-213DA82263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F6E340DE-6978-4907-8194-098F79CBD53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2B56B683-183E-4E71-BAC8-132C35774DF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10E62E5A-ECAF-4A12-8E11-66814E890FD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BA7D1A3D-86C4-4575-B85F-3CD54ADFBC6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FD9F239B-F6BB-4ADC-B64A-EFC5216CBFD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4FF9FB7C-7E51-44D9-A335-72ABC63BE6B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40953824-F55F-4C5A-B202-E7CD0349A69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DA1074D-21B1-44D6-83E8-008E824AAB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6358BAF5-C0B9-41D3-ABDE-C9E755F0BDA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E9343729-65EB-46C2-9310-1C81E15A923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42023D8E-4230-4F9F-9407-62115DB9BAD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5145DC80-80D3-41A5-932F-C20E572C239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ED1A21FE-E63F-4F74-874F-1BA50A4A554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E6A8CB05-0779-4789-AF01-00D794938B6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1DD21AC2-A277-482C-AC01-CD45AC1D78E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8BD9A85B-9F08-429F-937B-47DAE1707BA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0D32BA6A-6DD5-4232-A1A4-547FDF68122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F895F705-BD8D-4945-A615-75711C4ACC3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F17B607-1F86-43AA-B117-3287F59C090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2795F07-D494-419A-8595-E81DA60ED21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C551051D-6ACF-41D2-8B87-2638B2042C8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90298BA6-BE59-43C5-B1FA-462E6986DD4A}"/>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EB983179-520B-47D8-A8F4-754BA538DFA6}"/>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F2980DF8-2F66-4D86-8A29-6766B33BDE83}"/>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4155062A-C1BD-4D1E-A58C-1B85E6038F56}"/>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4E285E2C-3CD6-41CE-8C87-7FCDD267B86E}"/>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3DDC9DA3-5702-482A-9D7A-E23B71BEAB74}"/>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03F15BE3-8357-43CF-A385-A6DA22EC5BD6}"/>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CA066D99-0B1D-4CEC-ACC5-762D65E53423}"/>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10356255-CBFD-4184-9BF5-D670F9587DF2}"/>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D9D62C56-4D19-400A-BBFA-80CBC6BA6695}"/>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2B65F7FB-8123-4B61-B07D-AA90B2CC44D9}"/>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ADB2237-7A7E-43CD-9766-90070BF5DF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66B5468-830A-4B85-829C-08F5880551F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353EB30-DD1D-4160-977B-240AE674BF5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7C79FC8-467B-479A-B893-149DF2BD8C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082C47A-5959-40E8-A082-98AEF3D2A6B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134824</xdr:rowOff>
    </xdr:from>
    <xdr:to>
      <xdr:col>116</xdr:col>
      <xdr:colOff>114300</xdr:colOff>
      <xdr:row>59</xdr:row>
      <xdr:rowOff>64974</xdr:rowOff>
    </xdr:to>
    <xdr:sp macro="" textlink="">
      <xdr:nvSpPr>
        <xdr:cNvPr id="706" name="楕円 705">
          <a:extLst>
            <a:ext uri="{FF2B5EF4-FFF2-40B4-BE49-F238E27FC236}">
              <a16:creationId xmlns:a16="http://schemas.microsoft.com/office/drawing/2014/main" id="{070592BF-32E3-4D99-933A-AD664C0078BF}"/>
            </a:ext>
          </a:extLst>
        </xdr:cNvPr>
        <xdr:cNvSpPr/>
      </xdr:nvSpPr>
      <xdr:spPr>
        <a:xfrm>
          <a:off x="22110700" y="1007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157701</xdr:rowOff>
    </xdr:from>
    <xdr:ext cx="469744" cy="259045"/>
    <xdr:sp macro="" textlink="">
      <xdr:nvSpPr>
        <xdr:cNvPr id="707" name="【学校施設】&#10;一人当たり面積該当値テキスト">
          <a:extLst>
            <a:ext uri="{FF2B5EF4-FFF2-40B4-BE49-F238E27FC236}">
              <a16:creationId xmlns:a16="http://schemas.microsoft.com/office/drawing/2014/main" id="{B86C6F20-4070-412D-B02B-22A7D4529E02}"/>
            </a:ext>
          </a:extLst>
        </xdr:cNvPr>
        <xdr:cNvSpPr txBox="1"/>
      </xdr:nvSpPr>
      <xdr:spPr>
        <a:xfrm>
          <a:off x="22199600" y="993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153112</xdr:rowOff>
    </xdr:from>
    <xdr:to>
      <xdr:col>112</xdr:col>
      <xdr:colOff>38100</xdr:colOff>
      <xdr:row>59</xdr:row>
      <xdr:rowOff>83262</xdr:rowOff>
    </xdr:to>
    <xdr:sp macro="" textlink="">
      <xdr:nvSpPr>
        <xdr:cNvPr id="708" name="楕円 707">
          <a:extLst>
            <a:ext uri="{FF2B5EF4-FFF2-40B4-BE49-F238E27FC236}">
              <a16:creationId xmlns:a16="http://schemas.microsoft.com/office/drawing/2014/main" id="{5B058DB9-1C27-4B85-808E-8FD96BB49104}"/>
            </a:ext>
          </a:extLst>
        </xdr:cNvPr>
        <xdr:cNvSpPr/>
      </xdr:nvSpPr>
      <xdr:spPr>
        <a:xfrm>
          <a:off x="21272500" y="1009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14174</xdr:rowOff>
    </xdr:from>
    <xdr:to>
      <xdr:col>116</xdr:col>
      <xdr:colOff>63500</xdr:colOff>
      <xdr:row>59</xdr:row>
      <xdr:rowOff>32462</xdr:rowOff>
    </xdr:to>
    <xdr:cxnSp macro="">
      <xdr:nvCxnSpPr>
        <xdr:cNvPr id="709" name="直線コネクタ 708">
          <a:extLst>
            <a:ext uri="{FF2B5EF4-FFF2-40B4-BE49-F238E27FC236}">
              <a16:creationId xmlns:a16="http://schemas.microsoft.com/office/drawing/2014/main" id="{63FCBF35-CD3C-4EF9-8EB8-98962EB1A1EC}"/>
            </a:ext>
          </a:extLst>
        </xdr:cNvPr>
        <xdr:cNvCxnSpPr/>
      </xdr:nvCxnSpPr>
      <xdr:spPr>
        <a:xfrm flipV="1">
          <a:off x="21323300" y="101297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129337</xdr:rowOff>
    </xdr:from>
    <xdr:to>
      <xdr:col>107</xdr:col>
      <xdr:colOff>101600</xdr:colOff>
      <xdr:row>59</xdr:row>
      <xdr:rowOff>59487</xdr:rowOff>
    </xdr:to>
    <xdr:sp macro="" textlink="">
      <xdr:nvSpPr>
        <xdr:cNvPr id="710" name="楕円 709">
          <a:extLst>
            <a:ext uri="{FF2B5EF4-FFF2-40B4-BE49-F238E27FC236}">
              <a16:creationId xmlns:a16="http://schemas.microsoft.com/office/drawing/2014/main" id="{E45CFB9A-B0EE-4ACF-B75E-509E86E3B1EC}"/>
            </a:ext>
          </a:extLst>
        </xdr:cNvPr>
        <xdr:cNvSpPr/>
      </xdr:nvSpPr>
      <xdr:spPr>
        <a:xfrm>
          <a:off x="20383500" y="1007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8687</xdr:rowOff>
    </xdr:from>
    <xdr:to>
      <xdr:col>111</xdr:col>
      <xdr:colOff>177800</xdr:colOff>
      <xdr:row>59</xdr:row>
      <xdr:rowOff>32462</xdr:rowOff>
    </xdr:to>
    <xdr:cxnSp macro="">
      <xdr:nvCxnSpPr>
        <xdr:cNvPr id="711" name="直線コネクタ 710">
          <a:extLst>
            <a:ext uri="{FF2B5EF4-FFF2-40B4-BE49-F238E27FC236}">
              <a16:creationId xmlns:a16="http://schemas.microsoft.com/office/drawing/2014/main" id="{CF817EA7-5AAB-4BC3-8C7C-17A5B18724B3}"/>
            </a:ext>
          </a:extLst>
        </xdr:cNvPr>
        <xdr:cNvCxnSpPr/>
      </xdr:nvCxnSpPr>
      <xdr:spPr>
        <a:xfrm>
          <a:off x="20434300" y="10124237"/>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86360</xdr:rowOff>
    </xdr:from>
    <xdr:to>
      <xdr:col>102</xdr:col>
      <xdr:colOff>165100</xdr:colOff>
      <xdr:row>60</xdr:row>
      <xdr:rowOff>16510</xdr:rowOff>
    </xdr:to>
    <xdr:sp macro="" textlink="">
      <xdr:nvSpPr>
        <xdr:cNvPr id="712" name="楕円 711">
          <a:extLst>
            <a:ext uri="{FF2B5EF4-FFF2-40B4-BE49-F238E27FC236}">
              <a16:creationId xmlns:a16="http://schemas.microsoft.com/office/drawing/2014/main" id="{8233A94B-A4E3-4C0E-8325-33777620A887}"/>
            </a:ext>
          </a:extLst>
        </xdr:cNvPr>
        <xdr:cNvSpPr/>
      </xdr:nvSpPr>
      <xdr:spPr>
        <a:xfrm>
          <a:off x="19494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8687</xdr:rowOff>
    </xdr:from>
    <xdr:to>
      <xdr:col>107</xdr:col>
      <xdr:colOff>50800</xdr:colOff>
      <xdr:row>59</xdr:row>
      <xdr:rowOff>137160</xdr:rowOff>
    </xdr:to>
    <xdr:cxnSp macro="">
      <xdr:nvCxnSpPr>
        <xdr:cNvPr id="713" name="直線コネクタ 712">
          <a:extLst>
            <a:ext uri="{FF2B5EF4-FFF2-40B4-BE49-F238E27FC236}">
              <a16:creationId xmlns:a16="http://schemas.microsoft.com/office/drawing/2014/main" id="{A196CF58-3038-471D-9A87-684586580F9C}"/>
            </a:ext>
          </a:extLst>
        </xdr:cNvPr>
        <xdr:cNvCxnSpPr/>
      </xdr:nvCxnSpPr>
      <xdr:spPr>
        <a:xfrm flipV="1">
          <a:off x="19545300" y="10124237"/>
          <a:ext cx="889000" cy="1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106934</xdr:rowOff>
    </xdr:from>
    <xdr:to>
      <xdr:col>98</xdr:col>
      <xdr:colOff>38100</xdr:colOff>
      <xdr:row>60</xdr:row>
      <xdr:rowOff>37084</xdr:rowOff>
    </xdr:to>
    <xdr:sp macro="" textlink="">
      <xdr:nvSpPr>
        <xdr:cNvPr id="714" name="楕円 713">
          <a:extLst>
            <a:ext uri="{FF2B5EF4-FFF2-40B4-BE49-F238E27FC236}">
              <a16:creationId xmlns:a16="http://schemas.microsoft.com/office/drawing/2014/main" id="{2B94D100-03FF-4A6D-9C4A-D7CA14B7D0D5}"/>
            </a:ext>
          </a:extLst>
        </xdr:cNvPr>
        <xdr:cNvSpPr/>
      </xdr:nvSpPr>
      <xdr:spPr>
        <a:xfrm>
          <a:off x="18605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137160</xdr:rowOff>
    </xdr:from>
    <xdr:to>
      <xdr:col>102</xdr:col>
      <xdr:colOff>114300</xdr:colOff>
      <xdr:row>59</xdr:row>
      <xdr:rowOff>157734</xdr:rowOff>
    </xdr:to>
    <xdr:cxnSp macro="">
      <xdr:nvCxnSpPr>
        <xdr:cNvPr id="715" name="直線コネクタ 714">
          <a:extLst>
            <a:ext uri="{FF2B5EF4-FFF2-40B4-BE49-F238E27FC236}">
              <a16:creationId xmlns:a16="http://schemas.microsoft.com/office/drawing/2014/main" id="{9D4CA999-2952-47F5-BF6C-5490E49B6F15}"/>
            </a:ext>
          </a:extLst>
        </xdr:cNvPr>
        <xdr:cNvCxnSpPr/>
      </xdr:nvCxnSpPr>
      <xdr:spPr>
        <a:xfrm flipV="1">
          <a:off x="18656300" y="1025271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7CB30E40-F3C9-4AA9-925A-BC9EE0FDCFA2}"/>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103B5EEB-B532-4515-BF23-4D7B0EBBEEAB}"/>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C14AA50D-9F52-4871-9BE9-8577FC82F5DE}"/>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1B88CE42-0386-42EF-A196-93D171C04B68}"/>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99789</xdr:rowOff>
    </xdr:from>
    <xdr:ext cx="469744" cy="259045"/>
    <xdr:sp macro="" textlink="">
      <xdr:nvSpPr>
        <xdr:cNvPr id="720" name="n_1mainValue【学校施設】&#10;一人当たり面積">
          <a:extLst>
            <a:ext uri="{FF2B5EF4-FFF2-40B4-BE49-F238E27FC236}">
              <a16:creationId xmlns:a16="http://schemas.microsoft.com/office/drawing/2014/main" id="{C9695D0A-5D57-46E5-9F9F-3A2E27D03365}"/>
            </a:ext>
          </a:extLst>
        </xdr:cNvPr>
        <xdr:cNvSpPr txBox="1"/>
      </xdr:nvSpPr>
      <xdr:spPr>
        <a:xfrm>
          <a:off x="21075727" y="987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76014</xdr:rowOff>
    </xdr:from>
    <xdr:ext cx="469744" cy="259045"/>
    <xdr:sp macro="" textlink="">
      <xdr:nvSpPr>
        <xdr:cNvPr id="721" name="n_2mainValue【学校施設】&#10;一人当たり面積">
          <a:extLst>
            <a:ext uri="{FF2B5EF4-FFF2-40B4-BE49-F238E27FC236}">
              <a16:creationId xmlns:a16="http://schemas.microsoft.com/office/drawing/2014/main" id="{10CD42FA-A688-432F-9DF7-55494333D5C7}"/>
            </a:ext>
          </a:extLst>
        </xdr:cNvPr>
        <xdr:cNvSpPr txBox="1"/>
      </xdr:nvSpPr>
      <xdr:spPr>
        <a:xfrm>
          <a:off x="20199427" y="984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33037</xdr:rowOff>
    </xdr:from>
    <xdr:ext cx="469744" cy="259045"/>
    <xdr:sp macro="" textlink="">
      <xdr:nvSpPr>
        <xdr:cNvPr id="722" name="n_3mainValue【学校施設】&#10;一人当たり面積">
          <a:extLst>
            <a:ext uri="{FF2B5EF4-FFF2-40B4-BE49-F238E27FC236}">
              <a16:creationId xmlns:a16="http://schemas.microsoft.com/office/drawing/2014/main" id="{CADED2D3-D101-4F34-9F78-DD203B022A53}"/>
            </a:ext>
          </a:extLst>
        </xdr:cNvPr>
        <xdr:cNvSpPr txBox="1"/>
      </xdr:nvSpPr>
      <xdr:spPr>
        <a:xfrm>
          <a:off x="1931042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53611</xdr:rowOff>
    </xdr:from>
    <xdr:ext cx="469744" cy="259045"/>
    <xdr:sp macro="" textlink="">
      <xdr:nvSpPr>
        <xdr:cNvPr id="723" name="n_4mainValue【学校施設】&#10;一人当たり面積">
          <a:extLst>
            <a:ext uri="{FF2B5EF4-FFF2-40B4-BE49-F238E27FC236}">
              <a16:creationId xmlns:a16="http://schemas.microsoft.com/office/drawing/2014/main" id="{CB5147EE-65D0-40BF-B8BC-7D00FAF51207}"/>
            </a:ext>
          </a:extLst>
        </xdr:cNvPr>
        <xdr:cNvSpPr txBox="1"/>
      </xdr:nvSpPr>
      <xdr:spPr>
        <a:xfrm>
          <a:off x="18421427" y="999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7DD4D2E-B056-480E-8EA8-4097AF36D5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64D037D-82F6-47BE-AD57-45098465CB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7E9B24D-D1CC-48DB-9F62-A26610C19D1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779A2976-0EA4-4F93-9590-E95F7330E4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BD18CE3-E6F3-461C-91E6-6F73E0EE21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3B226825-E163-497C-A47C-29C70FB7F1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2F42198-147B-4E7F-A2DD-59C22A8E998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942FFC2-F141-4469-B324-A0D6376BB63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5D702F5-4C53-4C4C-83F5-6D31547BD3A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F663684-EA39-41B9-9DC1-7F5E9C72247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5DF7D5E-F03E-462F-BCC6-F7C0AB8E68C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526D48B1-666C-4894-82AE-4382DF3BFDD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E7EDB312-43DA-4D97-BEEC-5B4D9B84275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C6DA2C09-D147-4688-9D5C-1CF4B1B4A01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A21CB4B8-6D17-441E-B098-E9F97189A9C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CA3A1118-A434-4C94-B204-449981CE81F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FD6C849C-5F97-4A82-A99C-3F8B810EB0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0C50F85A-FC46-4B14-8862-BC8C20E0D4B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5188CE7A-DC90-4FA4-9A7E-1E46B9DB2C8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C101E489-EC32-4FB2-B654-A8C904E286F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A382D098-99F3-4CCD-BBA3-413DFF054DE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BB681DB5-6880-44C9-9830-6CF1D2FCFE7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429BE36A-0FFC-44F5-BB69-B0B4FDE8B96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9E470110-BC1F-49CC-A60D-412AC0C1D0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9DD7CCCA-9D03-48DA-83C0-35B2E40AB4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F64E4F4B-CF72-4BC2-8CCF-C1E192345F45}"/>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A85E0E7A-98C6-4A13-9B01-2E7F8F71FA5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CE25DB27-E0B0-470D-8AF7-58330113C06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562FF0EA-FC2F-4BFD-A908-4EE1DFF21BD4}"/>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3447B364-CD66-407B-AE70-03C2A5ACC8DA}"/>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754" name="【児童館】&#10;有形固定資産減価償却率平均値テキスト">
          <a:extLst>
            <a:ext uri="{FF2B5EF4-FFF2-40B4-BE49-F238E27FC236}">
              <a16:creationId xmlns:a16="http://schemas.microsoft.com/office/drawing/2014/main" id="{359383D9-E408-4DB6-9379-6C6137911652}"/>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95667C75-AF82-4766-9118-C3372D03B274}"/>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820977B3-50D2-4863-8259-C18F75421219}"/>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49422E70-6703-460C-A857-644E97A2CF7F}"/>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4A8FAD96-DDDB-41C4-8E43-1AF605BECC9D}"/>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27E5EDCF-84C7-498F-8625-90AECC6F6F73}"/>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1D977DB-4233-4204-916C-27DEAB1416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DC2F934-DF4E-4DAF-B81A-10C50DC12F9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422E7BA-07CA-4546-980B-E7528935FC0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511EBFE-E5ED-4D3F-897D-A3C23633CA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F81AB47-9E22-46F9-AF6D-8F138A763E4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42818</xdr:rowOff>
    </xdr:from>
    <xdr:to>
      <xdr:col>85</xdr:col>
      <xdr:colOff>177800</xdr:colOff>
      <xdr:row>82</xdr:row>
      <xdr:rowOff>144418</xdr:rowOff>
    </xdr:to>
    <xdr:sp macro="" textlink="">
      <xdr:nvSpPr>
        <xdr:cNvPr id="765" name="楕円 764">
          <a:extLst>
            <a:ext uri="{FF2B5EF4-FFF2-40B4-BE49-F238E27FC236}">
              <a16:creationId xmlns:a16="http://schemas.microsoft.com/office/drawing/2014/main" id="{CB6AACE1-DBD2-4130-AF29-16A10175971F}"/>
            </a:ext>
          </a:extLst>
        </xdr:cNvPr>
        <xdr:cNvSpPr/>
      </xdr:nvSpPr>
      <xdr:spPr>
        <a:xfrm>
          <a:off x="162687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65695</xdr:rowOff>
    </xdr:from>
    <xdr:ext cx="405111" cy="259045"/>
    <xdr:sp macro="" textlink="">
      <xdr:nvSpPr>
        <xdr:cNvPr id="766" name="【児童館】&#10;有形固定資産減価償却率該当値テキスト">
          <a:extLst>
            <a:ext uri="{FF2B5EF4-FFF2-40B4-BE49-F238E27FC236}">
              <a16:creationId xmlns:a16="http://schemas.microsoft.com/office/drawing/2014/main" id="{ED3AA632-C309-4F15-BD4D-96E59F384AFE}"/>
            </a:ext>
          </a:extLst>
        </xdr:cNvPr>
        <xdr:cNvSpPr txBox="1"/>
      </xdr:nvSpPr>
      <xdr:spPr>
        <a:xfrm>
          <a:off x="16357600" y="13953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165281</xdr:rowOff>
    </xdr:from>
    <xdr:to>
      <xdr:col>81</xdr:col>
      <xdr:colOff>101600</xdr:colOff>
      <xdr:row>82</xdr:row>
      <xdr:rowOff>95431</xdr:rowOff>
    </xdr:to>
    <xdr:sp macro="" textlink="">
      <xdr:nvSpPr>
        <xdr:cNvPr id="767" name="楕円 766">
          <a:extLst>
            <a:ext uri="{FF2B5EF4-FFF2-40B4-BE49-F238E27FC236}">
              <a16:creationId xmlns:a16="http://schemas.microsoft.com/office/drawing/2014/main" id="{0298350E-015D-4AE3-B324-E9594FC968C3}"/>
            </a:ext>
          </a:extLst>
        </xdr:cNvPr>
        <xdr:cNvSpPr/>
      </xdr:nvSpPr>
      <xdr:spPr>
        <a:xfrm>
          <a:off x="15430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44631</xdr:rowOff>
    </xdr:from>
    <xdr:to>
      <xdr:col>85</xdr:col>
      <xdr:colOff>127000</xdr:colOff>
      <xdr:row>82</xdr:row>
      <xdr:rowOff>93618</xdr:rowOff>
    </xdr:to>
    <xdr:cxnSp macro="">
      <xdr:nvCxnSpPr>
        <xdr:cNvPr id="768" name="直線コネクタ 767">
          <a:extLst>
            <a:ext uri="{FF2B5EF4-FFF2-40B4-BE49-F238E27FC236}">
              <a16:creationId xmlns:a16="http://schemas.microsoft.com/office/drawing/2014/main" id="{9360104F-2381-4BE3-A904-03BC4271B348}"/>
            </a:ext>
          </a:extLst>
        </xdr:cNvPr>
        <xdr:cNvCxnSpPr/>
      </xdr:nvCxnSpPr>
      <xdr:spPr>
        <a:xfrm>
          <a:off x="15481300" y="14103531"/>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116295</xdr:rowOff>
    </xdr:from>
    <xdr:to>
      <xdr:col>76</xdr:col>
      <xdr:colOff>165100</xdr:colOff>
      <xdr:row>82</xdr:row>
      <xdr:rowOff>46445</xdr:rowOff>
    </xdr:to>
    <xdr:sp macro="" textlink="">
      <xdr:nvSpPr>
        <xdr:cNvPr id="769" name="楕円 768">
          <a:extLst>
            <a:ext uri="{FF2B5EF4-FFF2-40B4-BE49-F238E27FC236}">
              <a16:creationId xmlns:a16="http://schemas.microsoft.com/office/drawing/2014/main" id="{2CBFDCBC-30A6-43E7-AD06-372E5BCD55AB}"/>
            </a:ext>
          </a:extLst>
        </xdr:cNvPr>
        <xdr:cNvSpPr/>
      </xdr:nvSpPr>
      <xdr:spPr>
        <a:xfrm>
          <a:off x="14541500" y="140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167095</xdr:rowOff>
    </xdr:from>
    <xdr:to>
      <xdr:col>81</xdr:col>
      <xdr:colOff>50800</xdr:colOff>
      <xdr:row>82</xdr:row>
      <xdr:rowOff>44631</xdr:rowOff>
    </xdr:to>
    <xdr:cxnSp macro="">
      <xdr:nvCxnSpPr>
        <xdr:cNvPr id="770" name="直線コネクタ 769">
          <a:extLst>
            <a:ext uri="{FF2B5EF4-FFF2-40B4-BE49-F238E27FC236}">
              <a16:creationId xmlns:a16="http://schemas.microsoft.com/office/drawing/2014/main" id="{40B04C1A-202B-46FD-B3AB-D9A9D147A7C0}"/>
            </a:ext>
          </a:extLst>
        </xdr:cNvPr>
        <xdr:cNvCxnSpPr/>
      </xdr:nvCxnSpPr>
      <xdr:spPr>
        <a:xfrm>
          <a:off x="14592300" y="1405454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67311</xdr:rowOff>
    </xdr:from>
    <xdr:to>
      <xdr:col>72</xdr:col>
      <xdr:colOff>38100</xdr:colOff>
      <xdr:row>81</xdr:row>
      <xdr:rowOff>168911</xdr:rowOff>
    </xdr:to>
    <xdr:sp macro="" textlink="">
      <xdr:nvSpPr>
        <xdr:cNvPr id="771" name="楕円 770">
          <a:extLst>
            <a:ext uri="{FF2B5EF4-FFF2-40B4-BE49-F238E27FC236}">
              <a16:creationId xmlns:a16="http://schemas.microsoft.com/office/drawing/2014/main" id="{079DA2FB-A08B-40EB-BAF9-08EE2C2C6BBD}"/>
            </a:ext>
          </a:extLst>
        </xdr:cNvPr>
        <xdr:cNvSpPr/>
      </xdr:nvSpPr>
      <xdr:spPr>
        <a:xfrm>
          <a:off x="13652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118111</xdr:rowOff>
    </xdr:from>
    <xdr:to>
      <xdr:col>76</xdr:col>
      <xdr:colOff>114300</xdr:colOff>
      <xdr:row>81</xdr:row>
      <xdr:rowOff>167095</xdr:rowOff>
    </xdr:to>
    <xdr:cxnSp macro="">
      <xdr:nvCxnSpPr>
        <xdr:cNvPr id="772" name="直線コネクタ 771">
          <a:extLst>
            <a:ext uri="{FF2B5EF4-FFF2-40B4-BE49-F238E27FC236}">
              <a16:creationId xmlns:a16="http://schemas.microsoft.com/office/drawing/2014/main" id="{42659FBE-4E4D-436F-8A37-9F35D61ABB58}"/>
            </a:ext>
          </a:extLst>
        </xdr:cNvPr>
        <xdr:cNvCxnSpPr/>
      </xdr:nvCxnSpPr>
      <xdr:spPr>
        <a:xfrm>
          <a:off x="13703300" y="14005561"/>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18324</xdr:rowOff>
    </xdr:from>
    <xdr:to>
      <xdr:col>67</xdr:col>
      <xdr:colOff>101600</xdr:colOff>
      <xdr:row>81</xdr:row>
      <xdr:rowOff>119924</xdr:rowOff>
    </xdr:to>
    <xdr:sp macro="" textlink="">
      <xdr:nvSpPr>
        <xdr:cNvPr id="773" name="楕円 772">
          <a:extLst>
            <a:ext uri="{FF2B5EF4-FFF2-40B4-BE49-F238E27FC236}">
              <a16:creationId xmlns:a16="http://schemas.microsoft.com/office/drawing/2014/main" id="{ED61240D-81D0-4C4B-A7CB-675A03D564A4}"/>
            </a:ext>
          </a:extLst>
        </xdr:cNvPr>
        <xdr:cNvSpPr/>
      </xdr:nvSpPr>
      <xdr:spPr>
        <a:xfrm>
          <a:off x="12763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69124</xdr:rowOff>
    </xdr:from>
    <xdr:to>
      <xdr:col>71</xdr:col>
      <xdr:colOff>177800</xdr:colOff>
      <xdr:row>81</xdr:row>
      <xdr:rowOff>118111</xdr:rowOff>
    </xdr:to>
    <xdr:cxnSp macro="">
      <xdr:nvCxnSpPr>
        <xdr:cNvPr id="774" name="直線コネクタ 773">
          <a:extLst>
            <a:ext uri="{FF2B5EF4-FFF2-40B4-BE49-F238E27FC236}">
              <a16:creationId xmlns:a16="http://schemas.microsoft.com/office/drawing/2014/main" id="{F0FA1078-A5C3-4F4C-B76F-60F20991890D}"/>
            </a:ext>
          </a:extLst>
        </xdr:cNvPr>
        <xdr:cNvCxnSpPr/>
      </xdr:nvCxnSpPr>
      <xdr:spPr>
        <a:xfrm>
          <a:off x="12814300" y="13956574"/>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775" name="n_1aveValue【児童館】&#10;有形固定資産減価償却率">
          <a:extLst>
            <a:ext uri="{FF2B5EF4-FFF2-40B4-BE49-F238E27FC236}">
              <a16:creationId xmlns:a16="http://schemas.microsoft.com/office/drawing/2014/main" id="{77C348D8-71B9-46BD-AD1E-7D77AFE913A3}"/>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776" name="n_2aveValue【児童館】&#10;有形固定資産減価償却率">
          <a:extLst>
            <a:ext uri="{FF2B5EF4-FFF2-40B4-BE49-F238E27FC236}">
              <a16:creationId xmlns:a16="http://schemas.microsoft.com/office/drawing/2014/main" id="{FB15B7A9-FB3B-4950-B3D3-F3BBFB9338D5}"/>
            </a:ext>
          </a:extLst>
        </xdr:cNvPr>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777" name="n_3aveValue【児童館】&#10;有形固定資産減価償却率">
          <a:extLst>
            <a:ext uri="{FF2B5EF4-FFF2-40B4-BE49-F238E27FC236}">
              <a16:creationId xmlns:a16="http://schemas.microsoft.com/office/drawing/2014/main" id="{7D9A84D2-33A4-4CC8-8534-6C2B0DE4274A}"/>
            </a:ext>
          </a:extLst>
        </xdr:cNvPr>
        <xdr:cNvSpPr txBox="1"/>
      </xdr:nvSpPr>
      <xdr:spPr>
        <a:xfrm>
          <a:off x="13500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778" name="n_4aveValue【児童館】&#10;有形固定資産減価償却率">
          <a:extLst>
            <a:ext uri="{FF2B5EF4-FFF2-40B4-BE49-F238E27FC236}">
              <a16:creationId xmlns:a16="http://schemas.microsoft.com/office/drawing/2014/main" id="{13F027FE-BD66-4ADD-99C2-900A1EB51219}"/>
            </a:ext>
          </a:extLst>
        </xdr:cNvPr>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111958</xdr:rowOff>
    </xdr:from>
    <xdr:ext cx="405111" cy="259045"/>
    <xdr:sp macro="" textlink="">
      <xdr:nvSpPr>
        <xdr:cNvPr id="779" name="n_1mainValue【児童館】&#10;有形固定資産減価償却率">
          <a:extLst>
            <a:ext uri="{FF2B5EF4-FFF2-40B4-BE49-F238E27FC236}">
              <a16:creationId xmlns:a16="http://schemas.microsoft.com/office/drawing/2014/main" id="{E18227B5-D01D-4F1A-A6F6-52182850C951}"/>
            </a:ext>
          </a:extLst>
        </xdr:cNvPr>
        <xdr:cNvSpPr txBox="1"/>
      </xdr:nvSpPr>
      <xdr:spPr>
        <a:xfrm>
          <a:off x="15266044" y="1382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62972</xdr:rowOff>
    </xdr:from>
    <xdr:ext cx="405111" cy="259045"/>
    <xdr:sp macro="" textlink="">
      <xdr:nvSpPr>
        <xdr:cNvPr id="780" name="n_2mainValue【児童館】&#10;有形固定資産減価償却率">
          <a:extLst>
            <a:ext uri="{FF2B5EF4-FFF2-40B4-BE49-F238E27FC236}">
              <a16:creationId xmlns:a16="http://schemas.microsoft.com/office/drawing/2014/main" id="{EA13A7B5-D450-41E5-A99D-B59968D15F6B}"/>
            </a:ext>
          </a:extLst>
        </xdr:cNvPr>
        <xdr:cNvSpPr txBox="1"/>
      </xdr:nvSpPr>
      <xdr:spPr>
        <a:xfrm>
          <a:off x="14389744" y="137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13988</xdr:rowOff>
    </xdr:from>
    <xdr:ext cx="405111" cy="259045"/>
    <xdr:sp macro="" textlink="">
      <xdr:nvSpPr>
        <xdr:cNvPr id="781" name="n_3mainValue【児童館】&#10;有形固定資産減価償却率">
          <a:extLst>
            <a:ext uri="{FF2B5EF4-FFF2-40B4-BE49-F238E27FC236}">
              <a16:creationId xmlns:a16="http://schemas.microsoft.com/office/drawing/2014/main" id="{47E203FE-121B-4BE0-B902-8C29405F68A8}"/>
            </a:ext>
          </a:extLst>
        </xdr:cNvPr>
        <xdr:cNvSpPr txBox="1"/>
      </xdr:nvSpPr>
      <xdr:spPr>
        <a:xfrm>
          <a:off x="13500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136451</xdr:rowOff>
    </xdr:from>
    <xdr:ext cx="405111" cy="259045"/>
    <xdr:sp macro="" textlink="">
      <xdr:nvSpPr>
        <xdr:cNvPr id="782" name="n_4mainValue【児童館】&#10;有形固定資産減価償却率">
          <a:extLst>
            <a:ext uri="{FF2B5EF4-FFF2-40B4-BE49-F238E27FC236}">
              <a16:creationId xmlns:a16="http://schemas.microsoft.com/office/drawing/2014/main" id="{E1E72F8F-237F-4923-8DB5-AD11CD48F4C1}"/>
            </a:ext>
          </a:extLst>
        </xdr:cNvPr>
        <xdr:cNvSpPr txBox="1"/>
      </xdr:nvSpPr>
      <xdr:spPr>
        <a:xfrm>
          <a:off x="12611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B16DFE7D-B952-4ED0-9AD7-F3B09E8D88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1093D29B-8948-4C45-B213-8D28B6C500B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16AD23B-4EB5-40DE-86A7-7E1FF41F685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A2E0C15C-7E15-4EAF-BE62-2E6B76B4F16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FECAAA5D-66E8-4AE7-8BFE-6E5FB1BE14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A8D26A3B-1D40-44E3-AF51-868A11DC848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43DBAEFA-783C-497D-B02C-90536AEAB1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144E297-6272-44CD-91F4-11D6966972D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15261888-1D2B-4CE6-9E48-C28E22A5E28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9160D297-10F1-44E8-942A-4B597E821AC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7A30F0C2-50A8-441D-BFA1-A28317C9D24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F50297D2-0703-464C-A83F-FFA82A5FD39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569407ED-F714-4F38-B5CF-0375105CE27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7F83A64C-921D-4F6A-8AEF-2BA5947B8BE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46B24FE0-4C47-45A5-BCC4-85F832568C3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779F663C-4461-49BF-9D59-EB55A2561C7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9DFC6A8-90CE-4B96-BF58-747F78F1C53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24765BF3-3A9B-42BD-B588-990F69D2E0B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C1075C99-2752-43CD-B191-EF6B9F6F949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FA93D335-DE17-4613-A641-A8475DA96A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FB16B073-55E6-4B94-8E9B-B0C4E85ABF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C5D5F5C9-6472-4D9C-A985-7B95981FE877}"/>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FDB75CA7-ED62-4BF2-9440-0798A57E101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E42BC16B-3310-4183-8D3F-FAC373102DAA}"/>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A41F7C9B-0EBC-4F87-AA27-F07E82C3B66F}"/>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06427AA0-A106-4FCD-AFBF-3C9E74EBBE2D}"/>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9" name="【児童館】&#10;一人当たり面積平均値テキスト">
          <a:extLst>
            <a:ext uri="{FF2B5EF4-FFF2-40B4-BE49-F238E27FC236}">
              <a16:creationId xmlns:a16="http://schemas.microsoft.com/office/drawing/2014/main" id="{34597D4B-1B63-4B2C-8D26-8C3B45814221}"/>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8A5302D3-869D-499C-9B76-F2CD242636A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EB06820F-8ACE-4219-8A15-6717DD29E19F}"/>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BDF0D139-AE5C-40F8-BA54-D2A6BCB3649F}"/>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B1BB74C5-0660-4BE4-89E9-2C95629643D3}"/>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2CFA009B-181A-4A3F-AD7C-441212E8D324}"/>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B46052A4-8241-4043-9B87-C2EE830C80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BC5F0B0-4E25-4CB2-8625-B319CCE14AA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0A53EE7-24F6-4D5B-AF94-9171907B8C6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A479DC7-1A3F-4FE5-80CF-84A2705116D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776D743-490E-479E-A329-12845C610CB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820" name="楕円 819">
          <a:extLst>
            <a:ext uri="{FF2B5EF4-FFF2-40B4-BE49-F238E27FC236}">
              <a16:creationId xmlns:a16="http://schemas.microsoft.com/office/drawing/2014/main" id="{B6D81565-DF1C-4334-B404-9E35C2E5ACD6}"/>
            </a:ext>
          </a:extLst>
        </xdr:cNvPr>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821" name="【児童館】&#10;一人当たり面積該当値テキスト">
          <a:extLst>
            <a:ext uri="{FF2B5EF4-FFF2-40B4-BE49-F238E27FC236}">
              <a16:creationId xmlns:a16="http://schemas.microsoft.com/office/drawing/2014/main" id="{1CBB28E7-EB19-4E44-8A82-4F656CC2E016}"/>
            </a:ext>
          </a:extLst>
        </xdr:cNvPr>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71882</xdr:rowOff>
    </xdr:from>
    <xdr:to>
      <xdr:col>112</xdr:col>
      <xdr:colOff>38100</xdr:colOff>
      <xdr:row>86</xdr:row>
      <xdr:rowOff>2032</xdr:rowOff>
    </xdr:to>
    <xdr:sp macro="" textlink="">
      <xdr:nvSpPr>
        <xdr:cNvPr id="822" name="楕円 821">
          <a:extLst>
            <a:ext uri="{FF2B5EF4-FFF2-40B4-BE49-F238E27FC236}">
              <a16:creationId xmlns:a16="http://schemas.microsoft.com/office/drawing/2014/main" id="{CA4FEB74-A61C-4516-884A-459715B62C26}"/>
            </a:ext>
          </a:extLst>
        </xdr:cNvPr>
        <xdr:cNvSpPr/>
      </xdr:nvSpPr>
      <xdr:spPr>
        <a:xfrm>
          <a:off x="21272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122682</xdr:rowOff>
    </xdr:to>
    <xdr:cxnSp macro="">
      <xdr:nvCxnSpPr>
        <xdr:cNvPr id="823" name="直線コネクタ 822">
          <a:extLst>
            <a:ext uri="{FF2B5EF4-FFF2-40B4-BE49-F238E27FC236}">
              <a16:creationId xmlns:a16="http://schemas.microsoft.com/office/drawing/2014/main" id="{990C7091-FA4D-46D5-929F-DBD6B2ADDE4B}"/>
            </a:ext>
          </a:extLst>
        </xdr:cNvPr>
        <xdr:cNvCxnSpPr/>
      </xdr:nvCxnSpPr>
      <xdr:spPr>
        <a:xfrm flipV="1">
          <a:off x="21323300" y="146913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71882</xdr:rowOff>
    </xdr:from>
    <xdr:to>
      <xdr:col>107</xdr:col>
      <xdr:colOff>101600</xdr:colOff>
      <xdr:row>86</xdr:row>
      <xdr:rowOff>2032</xdr:rowOff>
    </xdr:to>
    <xdr:sp macro="" textlink="">
      <xdr:nvSpPr>
        <xdr:cNvPr id="824" name="楕円 823">
          <a:extLst>
            <a:ext uri="{FF2B5EF4-FFF2-40B4-BE49-F238E27FC236}">
              <a16:creationId xmlns:a16="http://schemas.microsoft.com/office/drawing/2014/main" id="{45090B9A-900F-469E-A7DB-9F43A7DAC9AB}"/>
            </a:ext>
          </a:extLst>
        </xdr:cNvPr>
        <xdr:cNvSpPr/>
      </xdr:nvSpPr>
      <xdr:spPr>
        <a:xfrm>
          <a:off x="203835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122682</xdr:rowOff>
    </xdr:from>
    <xdr:to>
      <xdr:col>111</xdr:col>
      <xdr:colOff>177800</xdr:colOff>
      <xdr:row>85</xdr:row>
      <xdr:rowOff>122682</xdr:rowOff>
    </xdr:to>
    <xdr:cxnSp macro="">
      <xdr:nvCxnSpPr>
        <xdr:cNvPr id="825" name="直線コネクタ 824">
          <a:extLst>
            <a:ext uri="{FF2B5EF4-FFF2-40B4-BE49-F238E27FC236}">
              <a16:creationId xmlns:a16="http://schemas.microsoft.com/office/drawing/2014/main" id="{B4C65DAE-6EED-4802-BC4E-DC7929433FDB}"/>
            </a:ext>
          </a:extLst>
        </xdr:cNvPr>
        <xdr:cNvCxnSpPr/>
      </xdr:nvCxnSpPr>
      <xdr:spPr>
        <a:xfrm>
          <a:off x="20434300" y="1469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76454</xdr:rowOff>
    </xdr:from>
    <xdr:to>
      <xdr:col>102</xdr:col>
      <xdr:colOff>165100</xdr:colOff>
      <xdr:row>86</xdr:row>
      <xdr:rowOff>6604</xdr:rowOff>
    </xdr:to>
    <xdr:sp macro="" textlink="">
      <xdr:nvSpPr>
        <xdr:cNvPr id="826" name="楕円 825">
          <a:extLst>
            <a:ext uri="{FF2B5EF4-FFF2-40B4-BE49-F238E27FC236}">
              <a16:creationId xmlns:a16="http://schemas.microsoft.com/office/drawing/2014/main" id="{10F00BE7-19EB-442E-8E17-A7E514C509BF}"/>
            </a:ext>
          </a:extLst>
        </xdr:cNvPr>
        <xdr:cNvSpPr/>
      </xdr:nvSpPr>
      <xdr:spPr>
        <a:xfrm>
          <a:off x="19494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122682</xdr:rowOff>
    </xdr:from>
    <xdr:to>
      <xdr:col>107</xdr:col>
      <xdr:colOff>50800</xdr:colOff>
      <xdr:row>85</xdr:row>
      <xdr:rowOff>127254</xdr:rowOff>
    </xdr:to>
    <xdr:cxnSp macro="">
      <xdr:nvCxnSpPr>
        <xdr:cNvPr id="827" name="直線コネクタ 826">
          <a:extLst>
            <a:ext uri="{FF2B5EF4-FFF2-40B4-BE49-F238E27FC236}">
              <a16:creationId xmlns:a16="http://schemas.microsoft.com/office/drawing/2014/main" id="{148D9EAD-02AC-4638-B4FB-49E0B2E12096}"/>
            </a:ext>
          </a:extLst>
        </xdr:cNvPr>
        <xdr:cNvCxnSpPr/>
      </xdr:nvCxnSpPr>
      <xdr:spPr>
        <a:xfrm flipV="1">
          <a:off x="19545300" y="14695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76454</xdr:rowOff>
    </xdr:from>
    <xdr:to>
      <xdr:col>98</xdr:col>
      <xdr:colOff>38100</xdr:colOff>
      <xdr:row>86</xdr:row>
      <xdr:rowOff>6604</xdr:rowOff>
    </xdr:to>
    <xdr:sp macro="" textlink="">
      <xdr:nvSpPr>
        <xdr:cNvPr id="828" name="楕円 827">
          <a:extLst>
            <a:ext uri="{FF2B5EF4-FFF2-40B4-BE49-F238E27FC236}">
              <a16:creationId xmlns:a16="http://schemas.microsoft.com/office/drawing/2014/main" id="{2BE27577-A1BF-419B-8ABF-E55BF531A281}"/>
            </a:ext>
          </a:extLst>
        </xdr:cNvPr>
        <xdr:cNvSpPr/>
      </xdr:nvSpPr>
      <xdr:spPr>
        <a:xfrm>
          <a:off x="18605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127254</xdr:rowOff>
    </xdr:from>
    <xdr:to>
      <xdr:col>102</xdr:col>
      <xdr:colOff>114300</xdr:colOff>
      <xdr:row>85</xdr:row>
      <xdr:rowOff>127254</xdr:rowOff>
    </xdr:to>
    <xdr:cxnSp macro="">
      <xdr:nvCxnSpPr>
        <xdr:cNvPr id="829" name="直線コネクタ 828">
          <a:extLst>
            <a:ext uri="{FF2B5EF4-FFF2-40B4-BE49-F238E27FC236}">
              <a16:creationId xmlns:a16="http://schemas.microsoft.com/office/drawing/2014/main" id="{8751E1A7-D47D-4BD2-B4FE-AD11307CC6BF}"/>
            </a:ext>
          </a:extLst>
        </xdr:cNvPr>
        <xdr:cNvCxnSpPr/>
      </xdr:nvCxnSpPr>
      <xdr:spPr>
        <a:xfrm>
          <a:off x="18656300" y="1470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0" name="n_1aveValue【児童館】&#10;一人当たり面積">
          <a:extLst>
            <a:ext uri="{FF2B5EF4-FFF2-40B4-BE49-F238E27FC236}">
              <a16:creationId xmlns:a16="http://schemas.microsoft.com/office/drawing/2014/main" id="{F3E7888F-39E3-49A6-85B7-560F7C4A4064}"/>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1" name="n_2aveValue【児童館】&#10;一人当たり面積">
          <a:extLst>
            <a:ext uri="{FF2B5EF4-FFF2-40B4-BE49-F238E27FC236}">
              <a16:creationId xmlns:a16="http://schemas.microsoft.com/office/drawing/2014/main" id="{563BDC87-7D07-4747-8FDD-44A22496F181}"/>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2" name="n_3aveValue【児童館】&#10;一人当たり面積">
          <a:extLst>
            <a:ext uri="{FF2B5EF4-FFF2-40B4-BE49-F238E27FC236}">
              <a16:creationId xmlns:a16="http://schemas.microsoft.com/office/drawing/2014/main" id="{2CD35737-EAFB-402B-B689-2218A567A87D}"/>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63933504-04EF-47F2-8336-2D7ACB57DC4A}"/>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164609</xdr:rowOff>
    </xdr:from>
    <xdr:ext cx="469744" cy="259045"/>
    <xdr:sp macro="" textlink="">
      <xdr:nvSpPr>
        <xdr:cNvPr id="834" name="n_1mainValue【児童館】&#10;一人当たり面積">
          <a:extLst>
            <a:ext uri="{FF2B5EF4-FFF2-40B4-BE49-F238E27FC236}">
              <a16:creationId xmlns:a16="http://schemas.microsoft.com/office/drawing/2014/main" id="{22DC9DF4-D779-4FF5-9FF6-8C1CFAA45CFA}"/>
            </a:ext>
          </a:extLst>
        </xdr:cNvPr>
        <xdr:cNvSpPr txBox="1"/>
      </xdr:nvSpPr>
      <xdr:spPr>
        <a:xfrm>
          <a:off x="210757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164609</xdr:rowOff>
    </xdr:from>
    <xdr:ext cx="469744" cy="259045"/>
    <xdr:sp macro="" textlink="">
      <xdr:nvSpPr>
        <xdr:cNvPr id="835" name="n_2mainValue【児童館】&#10;一人当たり面積">
          <a:extLst>
            <a:ext uri="{FF2B5EF4-FFF2-40B4-BE49-F238E27FC236}">
              <a16:creationId xmlns:a16="http://schemas.microsoft.com/office/drawing/2014/main" id="{4AF45EA0-364D-4BE1-BAA4-91513ADFADB2}"/>
            </a:ext>
          </a:extLst>
        </xdr:cNvPr>
        <xdr:cNvSpPr txBox="1"/>
      </xdr:nvSpPr>
      <xdr:spPr>
        <a:xfrm>
          <a:off x="20199427" y="147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169181</xdr:rowOff>
    </xdr:from>
    <xdr:ext cx="469744" cy="259045"/>
    <xdr:sp macro="" textlink="">
      <xdr:nvSpPr>
        <xdr:cNvPr id="836" name="n_3mainValue【児童館】&#10;一人当たり面積">
          <a:extLst>
            <a:ext uri="{FF2B5EF4-FFF2-40B4-BE49-F238E27FC236}">
              <a16:creationId xmlns:a16="http://schemas.microsoft.com/office/drawing/2014/main" id="{02A7B26B-13F6-489D-95BA-469ACFFFC311}"/>
            </a:ext>
          </a:extLst>
        </xdr:cNvPr>
        <xdr:cNvSpPr txBox="1"/>
      </xdr:nvSpPr>
      <xdr:spPr>
        <a:xfrm>
          <a:off x="19310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169181</xdr:rowOff>
    </xdr:from>
    <xdr:ext cx="469744" cy="259045"/>
    <xdr:sp macro="" textlink="">
      <xdr:nvSpPr>
        <xdr:cNvPr id="837" name="n_4mainValue【児童館】&#10;一人当たり面積">
          <a:extLst>
            <a:ext uri="{FF2B5EF4-FFF2-40B4-BE49-F238E27FC236}">
              <a16:creationId xmlns:a16="http://schemas.microsoft.com/office/drawing/2014/main" id="{1738BE9B-C462-4DA7-B600-87F8F50DAC6E}"/>
            </a:ext>
          </a:extLst>
        </xdr:cNvPr>
        <xdr:cNvSpPr txBox="1"/>
      </xdr:nvSpPr>
      <xdr:spPr>
        <a:xfrm>
          <a:off x="18421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51204E6-C8CB-4B76-B0FE-F0647734672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C0D270D3-DE15-45B9-8525-7F1C46E998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9AE11B44-4D5C-430B-A5CD-D9D784247C2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11207D8-946D-4F8C-9295-2977E473EF7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EA3349D7-9F32-49A1-AA59-FA426BFC67F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BCB02F5C-C1F7-433E-95AC-437F0970702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579CCB50-90F0-4832-B592-1F37864DDF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B15B1B7E-5184-4B1C-A530-DC4ECF5C63D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B2AFBEE1-BD17-4A4C-9EDD-4A7D4B4C3E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6D877FA-BBBF-4AB9-9608-C6D056411A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3D9D091B-DFA5-4F4B-BF6E-CF393D1328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716EDBE3-9BD0-4BD8-A51F-870291825B8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16F3776D-9495-4EA3-A9D6-BCEB77FD013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CC028148-14A5-4B50-AF02-86B54E67D80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CA7C8FD1-0704-4BB9-9DD2-AF0CCA9249C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233A4E48-F4BF-4AF9-A850-91B3EA69264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1F55B661-BCEC-4E66-B194-9D62CAFDC8B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3723DFE6-0957-40F0-9E15-631EBB1512B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3C96F98B-30A5-4591-BCFE-6DEF4A2BAE2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86D6B930-FB55-45EA-A99B-DDB6C378DC9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7942223B-0FCF-48A9-8030-658A448302F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7851DBDF-3729-4C66-B837-5E08F51122D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0588A45F-9D7F-48FB-8D38-B4177965936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1C7EE054-4EEE-4B07-AABD-A951531C9D3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2" name="直線コネクタ 861">
          <a:extLst>
            <a:ext uri="{FF2B5EF4-FFF2-40B4-BE49-F238E27FC236}">
              <a16:creationId xmlns:a16="http://schemas.microsoft.com/office/drawing/2014/main" id="{3995E7D6-7D5A-4B34-97A0-C92EB9EF54CD}"/>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3" name="【公民館】&#10;有形固定資産減価償却率最小値テキスト">
          <a:extLst>
            <a:ext uri="{FF2B5EF4-FFF2-40B4-BE49-F238E27FC236}">
              <a16:creationId xmlns:a16="http://schemas.microsoft.com/office/drawing/2014/main" id="{2B8DC5A1-26C0-4966-9B8F-68BF948F862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4069E445-6B44-4F27-B077-100A094B42A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5" name="【公民館】&#10;有形固定資産減価償却率最大値テキスト">
          <a:extLst>
            <a:ext uri="{FF2B5EF4-FFF2-40B4-BE49-F238E27FC236}">
              <a16:creationId xmlns:a16="http://schemas.microsoft.com/office/drawing/2014/main" id="{3B2028CC-121C-424E-9FEE-A3A138BA8959}"/>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6" name="直線コネクタ 865">
          <a:extLst>
            <a:ext uri="{FF2B5EF4-FFF2-40B4-BE49-F238E27FC236}">
              <a16:creationId xmlns:a16="http://schemas.microsoft.com/office/drawing/2014/main" id="{73F7FF5C-DDD6-49E4-BC4F-44455DF5B137}"/>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867" name="【公民館】&#10;有形固定資産減価償却率平均値テキスト">
          <a:extLst>
            <a:ext uri="{FF2B5EF4-FFF2-40B4-BE49-F238E27FC236}">
              <a16:creationId xmlns:a16="http://schemas.microsoft.com/office/drawing/2014/main" id="{D48B551F-A190-4628-8AA6-D71D232B19D9}"/>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8" name="フローチャート: 判断 867">
          <a:extLst>
            <a:ext uri="{FF2B5EF4-FFF2-40B4-BE49-F238E27FC236}">
              <a16:creationId xmlns:a16="http://schemas.microsoft.com/office/drawing/2014/main" id="{32A841AD-26A8-4EA5-8AF1-3DCC1762677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9" name="フローチャート: 判断 868">
          <a:extLst>
            <a:ext uri="{FF2B5EF4-FFF2-40B4-BE49-F238E27FC236}">
              <a16:creationId xmlns:a16="http://schemas.microsoft.com/office/drawing/2014/main" id="{CC97A7D5-F633-4387-A384-11692CA5A149}"/>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0" name="フローチャート: 判断 869">
          <a:extLst>
            <a:ext uri="{FF2B5EF4-FFF2-40B4-BE49-F238E27FC236}">
              <a16:creationId xmlns:a16="http://schemas.microsoft.com/office/drawing/2014/main" id="{E910DC73-68B4-4991-849D-AADAD03A0D84}"/>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1" name="フローチャート: 判断 870">
          <a:extLst>
            <a:ext uri="{FF2B5EF4-FFF2-40B4-BE49-F238E27FC236}">
              <a16:creationId xmlns:a16="http://schemas.microsoft.com/office/drawing/2014/main" id="{0D167F87-C230-49CE-B002-5B0FCBDCF698}"/>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2" name="フローチャート: 判断 871">
          <a:extLst>
            <a:ext uri="{FF2B5EF4-FFF2-40B4-BE49-F238E27FC236}">
              <a16:creationId xmlns:a16="http://schemas.microsoft.com/office/drawing/2014/main" id="{DD2659BA-0B50-4D8F-9107-35ED90915BF7}"/>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C2FD1E3-BF29-4A22-84A2-383A30ACA62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0388DAB-A772-4EDB-8B7F-F5470B99E11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99F14A6-F730-487C-AA3D-47A5E38D6D9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FE44215E-7679-4DE0-AAE2-C256331F7C6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D8F57A8-7F29-4E59-A0BD-DFF4DB7B86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107314</xdr:rowOff>
    </xdr:from>
    <xdr:to>
      <xdr:col>85</xdr:col>
      <xdr:colOff>177800</xdr:colOff>
      <xdr:row>105</xdr:row>
      <xdr:rowOff>37464</xdr:rowOff>
    </xdr:to>
    <xdr:sp macro="" textlink="">
      <xdr:nvSpPr>
        <xdr:cNvPr id="878" name="楕円 877">
          <a:extLst>
            <a:ext uri="{FF2B5EF4-FFF2-40B4-BE49-F238E27FC236}">
              <a16:creationId xmlns:a16="http://schemas.microsoft.com/office/drawing/2014/main" id="{B6888928-C357-48B7-BEBA-B2A4F6E81D1B}"/>
            </a:ext>
          </a:extLst>
        </xdr:cNvPr>
        <xdr:cNvSpPr/>
      </xdr:nvSpPr>
      <xdr:spPr>
        <a:xfrm>
          <a:off x="16268700" y="179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130191</xdr:rowOff>
    </xdr:from>
    <xdr:ext cx="405111" cy="259045"/>
    <xdr:sp macro="" textlink="">
      <xdr:nvSpPr>
        <xdr:cNvPr id="879" name="【公民館】&#10;有形固定資産減価償却率該当値テキスト">
          <a:extLst>
            <a:ext uri="{FF2B5EF4-FFF2-40B4-BE49-F238E27FC236}">
              <a16:creationId xmlns:a16="http://schemas.microsoft.com/office/drawing/2014/main" id="{94B1497B-7F11-47DD-8A61-E756B9C88ACE}"/>
            </a:ext>
          </a:extLst>
        </xdr:cNvPr>
        <xdr:cNvSpPr txBox="1"/>
      </xdr:nvSpPr>
      <xdr:spPr>
        <a:xfrm>
          <a:off x="16357600"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82550</xdr:rowOff>
    </xdr:from>
    <xdr:to>
      <xdr:col>81</xdr:col>
      <xdr:colOff>101600</xdr:colOff>
      <xdr:row>105</xdr:row>
      <xdr:rowOff>12700</xdr:rowOff>
    </xdr:to>
    <xdr:sp macro="" textlink="">
      <xdr:nvSpPr>
        <xdr:cNvPr id="880" name="楕円 879">
          <a:extLst>
            <a:ext uri="{FF2B5EF4-FFF2-40B4-BE49-F238E27FC236}">
              <a16:creationId xmlns:a16="http://schemas.microsoft.com/office/drawing/2014/main" id="{98768B98-6C14-4ACF-9B5B-4E1285C89D0A}"/>
            </a:ext>
          </a:extLst>
        </xdr:cNvPr>
        <xdr:cNvSpPr/>
      </xdr:nvSpPr>
      <xdr:spPr>
        <a:xfrm>
          <a:off x="15430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133350</xdr:rowOff>
    </xdr:from>
    <xdr:to>
      <xdr:col>85</xdr:col>
      <xdr:colOff>127000</xdr:colOff>
      <xdr:row>104</xdr:row>
      <xdr:rowOff>158114</xdr:rowOff>
    </xdr:to>
    <xdr:cxnSp macro="">
      <xdr:nvCxnSpPr>
        <xdr:cNvPr id="881" name="直線コネクタ 880">
          <a:extLst>
            <a:ext uri="{FF2B5EF4-FFF2-40B4-BE49-F238E27FC236}">
              <a16:creationId xmlns:a16="http://schemas.microsoft.com/office/drawing/2014/main" id="{6DB6D5B1-21B7-470F-85C8-4A227AC54B28}"/>
            </a:ext>
          </a:extLst>
        </xdr:cNvPr>
        <xdr:cNvCxnSpPr/>
      </xdr:nvCxnSpPr>
      <xdr:spPr>
        <a:xfrm>
          <a:off x="15481300" y="17964150"/>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42545</xdr:rowOff>
    </xdr:from>
    <xdr:to>
      <xdr:col>76</xdr:col>
      <xdr:colOff>165100</xdr:colOff>
      <xdr:row>104</xdr:row>
      <xdr:rowOff>144145</xdr:rowOff>
    </xdr:to>
    <xdr:sp macro="" textlink="">
      <xdr:nvSpPr>
        <xdr:cNvPr id="882" name="楕円 881">
          <a:extLst>
            <a:ext uri="{FF2B5EF4-FFF2-40B4-BE49-F238E27FC236}">
              <a16:creationId xmlns:a16="http://schemas.microsoft.com/office/drawing/2014/main" id="{0C47AE8A-791D-4F9D-BAFD-666CCA69DC76}"/>
            </a:ext>
          </a:extLst>
        </xdr:cNvPr>
        <xdr:cNvSpPr/>
      </xdr:nvSpPr>
      <xdr:spPr>
        <a:xfrm>
          <a:off x="14541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93345</xdr:rowOff>
    </xdr:from>
    <xdr:to>
      <xdr:col>81</xdr:col>
      <xdr:colOff>50800</xdr:colOff>
      <xdr:row>104</xdr:row>
      <xdr:rowOff>133350</xdr:rowOff>
    </xdr:to>
    <xdr:cxnSp macro="">
      <xdr:nvCxnSpPr>
        <xdr:cNvPr id="883" name="直線コネクタ 882">
          <a:extLst>
            <a:ext uri="{FF2B5EF4-FFF2-40B4-BE49-F238E27FC236}">
              <a16:creationId xmlns:a16="http://schemas.microsoft.com/office/drawing/2014/main" id="{D5FFE80E-9AC6-4252-9C82-8E1ABDFACB1D}"/>
            </a:ext>
          </a:extLst>
        </xdr:cNvPr>
        <xdr:cNvCxnSpPr/>
      </xdr:nvCxnSpPr>
      <xdr:spPr>
        <a:xfrm>
          <a:off x="14592300" y="17924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636</xdr:rowOff>
    </xdr:from>
    <xdr:to>
      <xdr:col>72</xdr:col>
      <xdr:colOff>38100</xdr:colOff>
      <xdr:row>104</xdr:row>
      <xdr:rowOff>102236</xdr:rowOff>
    </xdr:to>
    <xdr:sp macro="" textlink="">
      <xdr:nvSpPr>
        <xdr:cNvPr id="884" name="楕円 883">
          <a:extLst>
            <a:ext uri="{FF2B5EF4-FFF2-40B4-BE49-F238E27FC236}">
              <a16:creationId xmlns:a16="http://schemas.microsoft.com/office/drawing/2014/main" id="{F3778F94-DCB2-4E19-809B-1665934E4427}"/>
            </a:ext>
          </a:extLst>
        </xdr:cNvPr>
        <xdr:cNvSpPr/>
      </xdr:nvSpPr>
      <xdr:spPr>
        <a:xfrm>
          <a:off x="136525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51436</xdr:rowOff>
    </xdr:from>
    <xdr:to>
      <xdr:col>76</xdr:col>
      <xdr:colOff>114300</xdr:colOff>
      <xdr:row>104</xdr:row>
      <xdr:rowOff>93345</xdr:rowOff>
    </xdr:to>
    <xdr:cxnSp macro="">
      <xdr:nvCxnSpPr>
        <xdr:cNvPr id="885" name="直線コネクタ 884">
          <a:extLst>
            <a:ext uri="{FF2B5EF4-FFF2-40B4-BE49-F238E27FC236}">
              <a16:creationId xmlns:a16="http://schemas.microsoft.com/office/drawing/2014/main" id="{4831E0BB-B486-4A44-B379-3A1CD491A496}"/>
            </a:ext>
          </a:extLst>
        </xdr:cNvPr>
        <xdr:cNvCxnSpPr/>
      </xdr:nvCxnSpPr>
      <xdr:spPr>
        <a:xfrm>
          <a:off x="13703300" y="178822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151130</xdr:rowOff>
    </xdr:from>
    <xdr:to>
      <xdr:col>67</xdr:col>
      <xdr:colOff>101600</xdr:colOff>
      <xdr:row>104</xdr:row>
      <xdr:rowOff>81280</xdr:rowOff>
    </xdr:to>
    <xdr:sp macro="" textlink="">
      <xdr:nvSpPr>
        <xdr:cNvPr id="886" name="楕円 885">
          <a:extLst>
            <a:ext uri="{FF2B5EF4-FFF2-40B4-BE49-F238E27FC236}">
              <a16:creationId xmlns:a16="http://schemas.microsoft.com/office/drawing/2014/main" id="{9CC55F57-CBB4-4D5D-B10D-96D19DDAA2A5}"/>
            </a:ext>
          </a:extLst>
        </xdr:cNvPr>
        <xdr:cNvSpPr/>
      </xdr:nvSpPr>
      <xdr:spPr>
        <a:xfrm>
          <a:off x="12763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30480</xdr:rowOff>
    </xdr:from>
    <xdr:to>
      <xdr:col>71</xdr:col>
      <xdr:colOff>177800</xdr:colOff>
      <xdr:row>104</xdr:row>
      <xdr:rowOff>51436</xdr:rowOff>
    </xdr:to>
    <xdr:cxnSp macro="">
      <xdr:nvCxnSpPr>
        <xdr:cNvPr id="887" name="直線コネクタ 886">
          <a:extLst>
            <a:ext uri="{FF2B5EF4-FFF2-40B4-BE49-F238E27FC236}">
              <a16:creationId xmlns:a16="http://schemas.microsoft.com/office/drawing/2014/main" id="{48234F66-C943-4107-8D00-584CAAD2E0D1}"/>
            </a:ext>
          </a:extLst>
        </xdr:cNvPr>
        <xdr:cNvCxnSpPr/>
      </xdr:nvCxnSpPr>
      <xdr:spPr>
        <a:xfrm>
          <a:off x="12814300" y="178612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88" name="n_1aveValue【公民館】&#10;有形固定資産減価償却率">
          <a:extLst>
            <a:ext uri="{FF2B5EF4-FFF2-40B4-BE49-F238E27FC236}">
              <a16:creationId xmlns:a16="http://schemas.microsoft.com/office/drawing/2014/main" id="{02E53B28-245B-4EE7-88AF-0FC46716E20D}"/>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89" name="n_2aveValue【公民館】&#10;有形固定資産減価償却率">
          <a:extLst>
            <a:ext uri="{FF2B5EF4-FFF2-40B4-BE49-F238E27FC236}">
              <a16:creationId xmlns:a16="http://schemas.microsoft.com/office/drawing/2014/main" id="{93629677-D799-414F-B3A1-16F8AB8C833B}"/>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90" name="n_3aveValue【公民館】&#10;有形固定資産減価償却率">
          <a:extLst>
            <a:ext uri="{FF2B5EF4-FFF2-40B4-BE49-F238E27FC236}">
              <a16:creationId xmlns:a16="http://schemas.microsoft.com/office/drawing/2014/main" id="{CB820EC4-801A-45A7-A991-C71FEC60A878}"/>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891" name="n_4aveValue【公民館】&#10;有形固定資産減価償却率">
          <a:extLst>
            <a:ext uri="{FF2B5EF4-FFF2-40B4-BE49-F238E27FC236}">
              <a16:creationId xmlns:a16="http://schemas.microsoft.com/office/drawing/2014/main" id="{A12F6870-EFD2-4C85-92D1-04062A3A3CCF}"/>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29227</xdr:rowOff>
    </xdr:from>
    <xdr:ext cx="405111" cy="259045"/>
    <xdr:sp macro="" textlink="">
      <xdr:nvSpPr>
        <xdr:cNvPr id="892" name="n_1mainValue【公民館】&#10;有形固定資産減価償却率">
          <a:extLst>
            <a:ext uri="{FF2B5EF4-FFF2-40B4-BE49-F238E27FC236}">
              <a16:creationId xmlns:a16="http://schemas.microsoft.com/office/drawing/2014/main" id="{13D5F92C-D6BB-4EFD-8409-2214551CA024}"/>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160672</xdr:rowOff>
    </xdr:from>
    <xdr:ext cx="405111" cy="259045"/>
    <xdr:sp macro="" textlink="">
      <xdr:nvSpPr>
        <xdr:cNvPr id="893" name="n_2mainValue【公民館】&#10;有形固定資産減価償却率">
          <a:extLst>
            <a:ext uri="{FF2B5EF4-FFF2-40B4-BE49-F238E27FC236}">
              <a16:creationId xmlns:a16="http://schemas.microsoft.com/office/drawing/2014/main" id="{486BB095-AD79-42C4-9298-1B79B1BF79E6}"/>
            </a:ext>
          </a:extLst>
        </xdr:cNvPr>
        <xdr:cNvSpPr txBox="1"/>
      </xdr:nvSpPr>
      <xdr:spPr>
        <a:xfrm>
          <a:off x="14389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118763</xdr:rowOff>
    </xdr:from>
    <xdr:ext cx="405111" cy="259045"/>
    <xdr:sp macro="" textlink="">
      <xdr:nvSpPr>
        <xdr:cNvPr id="894" name="n_3mainValue【公民館】&#10;有形固定資産減価償却率">
          <a:extLst>
            <a:ext uri="{FF2B5EF4-FFF2-40B4-BE49-F238E27FC236}">
              <a16:creationId xmlns:a16="http://schemas.microsoft.com/office/drawing/2014/main" id="{779BE2D7-CF71-48B0-A516-7D434058E810}"/>
            </a:ext>
          </a:extLst>
        </xdr:cNvPr>
        <xdr:cNvSpPr txBox="1"/>
      </xdr:nvSpPr>
      <xdr:spPr>
        <a:xfrm>
          <a:off x="13500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97807</xdr:rowOff>
    </xdr:from>
    <xdr:ext cx="405111" cy="259045"/>
    <xdr:sp macro="" textlink="">
      <xdr:nvSpPr>
        <xdr:cNvPr id="895" name="n_4mainValue【公民館】&#10;有形固定資産減価償却率">
          <a:extLst>
            <a:ext uri="{FF2B5EF4-FFF2-40B4-BE49-F238E27FC236}">
              <a16:creationId xmlns:a16="http://schemas.microsoft.com/office/drawing/2014/main" id="{18974ECE-40EF-4349-8D3C-9EFCC063EAF3}"/>
            </a:ext>
          </a:extLst>
        </xdr:cNvPr>
        <xdr:cNvSpPr txBox="1"/>
      </xdr:nvSpPr>
      <xdr:spPr>
        <a:xfrm>
          <a:off x="12611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8BC5628-F8A5-42F1-81E3-671A5D2FC7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B5531E89-6676-46D1-81C6-17124CFBE2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F05874AA-E32D-4BEB-A3F0-A0FE629632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A6AC31AC-B983-4E74-8B91-D4316D1454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870CC08-102A-4F72-8B35-41099EA9AFE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F65C233C-2734-418B-A521-5FC853916A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4EA594B4-7BF5-484B-A8F7-7A5E8CCC79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E2126736-38EF-48A2-9375-AADDC75D573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BEDC77CD-DE40-469F-925D-EC948390F1E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C55FD86F-45A1-460C-B405-8C159F544C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364769DB-0101-4DC1-8C88-68B7B93B0C0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E26D955E-104C-4280-92D7-65449C38E18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6540DAD4-F5FD-4DA3-88C9-0081F715836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0BA177B1-D248-47BF-974C-9F348DF9018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74841596-0D0A-4CFD-B1CD-4C840D3F1EE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C6689AD4-B79B-435F-BFD7-9B3402D3904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D7D36959-BA19-4EB4-9EFC-292735A5DC0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B210C5B6-F2FE-49B3-A031-80372AAB4EE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2915B3AB-BC00-47F7-9D76-D81935CDF62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C37A3627-2A83-4BC9-A7A3-FDE0CD2C70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42FA344E-E588-43A5-9943-2CD4C6C941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7" name="直線コネクタ 916">
          <a:extLst>
            <a:ext uri="{FF2B5EF4-FFF2-40B4-BE49-F238E27FC236}">
              <a16:creationId xmlns:a16="http://schemas.microsoft.com/office/drawing/2014/main" id="{FF2D19A4-ED92-43C8-B136-2FA77D51E09A}"/>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8" name="【公民館】&#10;一人当たり面積最小値テキスト">
          <a:extLst>
            <a:ext uri="{FF2B5EF4-FFF2-40B4-BE49-F238E27FC236}">
              <a16:creationId xmlns:a16="http://schemas.microsoft.com/office/drawing/2014/main" id="{6028C8EF-2570-4AEB-B8D6-C70BC57AE773}"/>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19" name="直線コネクタ 918">
          <a:extLst>
            <a:ext uri="{FF2B5EF4-FFF2-40B4-BE49-F238E27FC236}">
              <a16:creationId xmlns:a16="http://schemas.microsoft.com/office/drawing/2014/main" id="{B9846095-391E-4D53-A88B-DC8317A08BB3}"/>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0" name="【公民館】&#10;一人当たり面積最大値テキスト">
          <a:extLst>
            <a:ext uri="{FF2B5EF4-FFF2-40B4-BE49-F238E27FC236}">
              <a16:creationId xmlns:a16="http://schemas.microsoft.com/office/drawing/2014/main" id="{FCEDD795-D780-47A0-84C9-36F59A7B9355}"/>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1" name="直線コネクタ 920">
          <a:extLst>
            <a:ext uri="{FF2B5EF4-FFF2-40B4-BE49-F238E27FC236}">
              <a16:creationId xmlns:a16="http://schemas.microsoft.com/office/drawing/2014/main" id="{4E3B9E3F-E9EA-4921-8D19-885DCFBBA792}"/>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2" name="【公民館】&#10;一人当たり面積平均値テキスト">
          <a:extLst>
            <a:ext uri="{FF2B5EF4-FFF2-40B4-BE49-F238E27FC236}">
              <a16:creationId xmlns:a16="http://schemas.microsoft.com/office/drawing/2014/main" id="{A1E5DF98-B65C-49FA-A53D-1C77BE6657B2}"/>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3" name="フローチャート: 判断 922">
          <a:extLst>
            <a:ext uri="{FF2B5EF4-FFF2-40B4-BE49-F238E27FC236}">
              <a16:creationId xmlns:a16="http://schemas.microsoft.com/office/drawing/2014/main" id="{8F4B6CA4-3B83-44E5-B62C-088F78C6D23C}"/>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4" name="フローチャート: 判断 923">
          <a:extLst>
            <a:ext uri="{FF2B5EF4-FFF2-40B4-BE49-F238E27FC236}">
              <a16:creationId xmlns:a16="http://schemas.microsoft.com/office/drawing/2014/main" id="{67C96A4C-0CF3-4A1E-B9D0-CCC8FB393C03}"/>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5" name="フローチャート: 判断 924">
          <a:extLst>
            <a:ext uri="{FF2B5EF4-FFF2-40B4-BE49-F238E27FC236}">
              <a16:creationId xmlns:a16="http://schemas.microsoft.com/office/drawing/2014/main" id="{4CB9D693-3BC9-4408-BFD6-448952C20687}"/>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6" name="フローチャート: 判断 925">
          <a:extLst>
            <a:ext uri="{FF2B5EF4-FFF2-40B4-BE49-F238E27FC236}">
              <a16:creationId xmlns:a16="http://schemas.microsoft.com/office/drawing/2014/main" id="{6FEF6D7A-4DDE-4E30-9FA6-E543E1EDDDA8}"/>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7" name="フローチャート: 判断 926">
          <a:extLst>
            <a:ext uri="{FF2B5EF4-FFF2-40B4-BE49-F238E27FC236}">
              <a16:creationId xmlns:a16="http://schemas.microsoft.com/office/drawing/2014/main" id="{A5291AD9-35A7-4D89-8849-4A9D3323B967}"/>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69640DA-95A8-41DE-A907-107E660162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2000F30-6AB8-4CF4-A1DA-9B9C85FCA80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B307C5A-EB4B-421F-AE5C-AC025340FD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F57B4A0C-EC8E-49E2-98F1-5774406C76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D2B93115-9006-4DB9-A343-D2BB924C81D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80263</xdr:rowOff>
    </xdr:from>
    <xdr:to>
      <xdr:col>116</xdr:col>
      <xdr:colOff>114300</xdr:colOff>
      <xdr:row>104</xdr:row>
      <xdr:rowOff>10413</xdr:rowOff>
    </xdr:to>
    <xdr:sp macro="" textlink="">
      <xdr:nvSpPr>
        <xdr:cNvPr id="933" name="楕円 932">
          <a:extLst>
            <a:ext uri="{FF2B5EF4-FFF2-40B4-BE49-F238E27FC236}">
              <a16:creationId xmlns:a16="http://schemas.microsoft.com/office/drawing/2014/main" id="{E55C7BF1-2982-4E01-ACBB-38B5564F38D2}"/>
            </a:ext>
          </a:extLst>
        </xdr:cNvPr>
        <xdr:cNvSpPr/>
      </xdr:nvSpPr>
      <xdr:spPr>
        <a:xfrm>
          <a:off x="22110700" y="1773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103140</xdr:rowOff>
    </xdr:from>
    <xdr:ext cx="469744" cy="259045"/>
    <xdr:sp macro="" textlink="">
      <xdr:nvSpPr>
        <xdr:cNvPr id="934" name="【公民館】&#10;一人当たり面積該当値テキスト">
          <a:extLst>
            <a:ext uri="{FF2B5EF4-FFF2-40B4-BE49-F238E27FC236}">
              <a16:creationId xmlns:a16="http://schemas.microsoft.com/office/drawing/2014/main" id="{E002506F-40AA-4A90-9FC0-3EEDB37E9CE8}"/>
            </a:ext>
          </a:extLst>
        </xdr:cNvPr>
        <xdr:cNvSpPr txBox="1"/>
      </xdr:nvSpPr>
      <xdr:spPr>
        <a:xfrm>
          <a:off x="22199600" y="1759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91694</xdr:rowOff>
    </xdr:from>
    <xdr:to>
      <xdr:col>112</xdr:col>
      <xdr:colOff>38100</xdr:colOff>
      <xdr:row>104</xdr:row>
      <xdr:rowOff>21844</xdr:rowOff>
    </xdr:to>
    <xdr:sp macro="" textlink="">
      <xdr:nvSpPr>
        <xdr:cNvPr id="935" name="楕円 934">
          <a:extLst>
            <a:ext uri="{FF2B5EF4-FFF2-40B4-BE49-F238E27FC236}">
              <a16:creationId xmlns:a16="http://schemas.microsoft.com/office/drawing/2014/main" id="{43E1A662-1932-4AEF-B3B1-85B6B861792D}"/>
            </a:ext>
          </a:extLst>
        </xdr:cNvPr>
        <xdr:cNvSpPr/>
      </xdr:nvSpPr>
      <xdr:spPr>
        <a:xfrm>
          <a:off x="212725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131063</xdr:rowOff>
    </xdr:from>
    <xdr:to>
      <xdr:col>116</xdr:col>
      <xdr:colOff>63500</xdr:colOff>
      <xdr:row>103</xdr:row>
      <xdr:rowOff>142494</xdr:rowOff>
    </xdr:to>
    <xdr:cxnSp macro="">
      <xdr:nvCxnSpPr>
        <xdr:cNvPr id="936" name="直線コネクタ 935">
          <a:extLst>
            <a:ext uri="{FF2B5EF4-FFF2-40B4-BE49-F238E27FC236}">
              <a16:creationId xmlns:a16="http://schemas.microsoft.com/office/drawing/2014/main" id="{9E70A338-F83A-4DC8-9E34-0CA7CCB8F3CB}"/>
            </a:ext>
          </a:extLst>
        </xdr:cNvPr>
        <xdr:cNvCxnSpPr/>
      </xdr:nvCxnSpPr>
      <xdr:spPr>
        <a:xfrm flipV="1">
          <a:off x="21323300" y="17790413"/>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103124</xdr:rowOff>
    </xdr:from>
    <xdr:to>
      <xdr:col>107</xdr:col>
      <xdr:colOff>101600</xdr:colOff>
      <xdr:row>104</xdr:row>
      <xdr:rowOff>33274</xdr:rowOff>
    </xdr:to>
    <xdr:sp macro="" textlink="">
      <xdr:nvSpPr>
        <xdr:cNvPr id="937" name="楕円 936">
          <a:extLst>
            <a:ext uri="{FF2B5EF4-FFF2-40B4-BE49-F238E27FC236}">
              <a16:creationId xmlns:a16="http://schemas.microsoft.com/office/drawing/2014/main" id="{BC635D19-F6BA-49F2-9A48-6376DAEA7C58}"/>
            </a:ext>
          </a:extLst>
        </xdr:cNvPr>
        <xdr:cNvSpPr/>
      </xdr:nvSpPr>
      <xdr:spPr>
        <a:xfrm>
          <a:off x="20383500" y="177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142494</xdr:rowOff>
    </xdr:from>
    <xdr:to>
      <xdr:col>111</xdr:col>
      <xdr:colOff>177800</xdr:colOff>
      <xdr:row>103</xdr:row>
      <xdr:rowOff>153924</xdr:rowOff>
    </xdr:to>
    <xdr:cxnSp macro="">
      <xdr:nvCxnSpPr>
        <xdr:cNvPr id="938" name="直線コネクタ 937">
          <a:extLst>
            <a:ext uri="{FF2B5EF4-FFF2-40B4-BE49-F238E27FC236}">
              <a16:creationId xmlns:a16="http://schemas.microsoft.com/office/drawing/2014/main" id="{C5EFDA71-5831-4865-859A-262408B9BACE}"/>
            </a:ext>
          </a:extLst>
        </xdr:cNvPr>
        <xdr:cNvCxnSpPr/>
      </xdr:nvCxnSpPr>
      <xdr:spPr>
        <a:xfrm flipV="1">
          <a:off x="20434300" y="178018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119126</xdr:rowOff>
    </xdr:from>
    <xdr:to>
      <xdr:col>102</xdr:col>
      <xdr:colOff>165100</xdr:colOff>
      <xdr:row>104</xdr:row>
      <xdr:rowOff>49276</xdr:rowOff>
    </xdr:to>
    <xdr:sp macro="" textlink="">
      <xdr:nvSpPr>
        <xdr:cNvPr id="939" name="楕円 938">
          <a:extLst>
            <a:ext uri="{FF2B5EF4-FFF2-40B4-BE49-F238E27FC236}">
              <a16:creationId xmlns:a16="http://schemas.microsoft.com/office/drawing/2014/main" id="{DC175822-AC79-4B3A-A815-7F8DCF148468}"/>
            </a:ext>
          </a:extLst>
        </xdr:cNvPr>
        <xdr:cNvSpPr/>
      </xdr:nvSpPr>
      <xdr:spPr>
        <a:xfrm>
          <a:off x="19494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153924</xdr:rowOff>
    </xdr:from>
    <xdr:to>
      <xdr:col>107</xdr:col>
      <xdr:colOff>50800</xdr:colOff>
      <xdr:row>103</xdr:row>
      <xdr:rowOff>169926</xdr:rowOff>
    </xdr:to>
    <xdr:cxnSp macro="">
      <xdr:nvCxnSpPr>
        <xdr:cNvPr id="940" name="直線コネクタ 939">
          <a:extLst>
            <a:ext uri="{FF2B5EF4-FFF2-40B4-BE49-F238E27FC236}">
              <a16:creationId xmlns:a16="http://schemas.microsoft.com/office/drawing/2014/main" id="{14C5A475-5FDD-4CBB-B54F-B92919938510}"/>
            </a:ext>
          </a:extLst>
        </xdr:cNvPr>
        <xdr:cNvCxnSpPr/>
      </xdr:nvCxnSpPr>
      <xdr:spPr>
        <a:xfrm flipV="1">
          <a:off x="19545300" y="1781327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132842</xdr:rowOff>
    </xdr:from>
    <xdr:to>
      <xdr:col>98</xdr:col>
      <xdr:colOff>38100</xdr:colOff>
      <xdr:row>104</xdr:row>
      <xdr:rowOff>62992</xdr:rowOff>
    </xdr:to>
    <xdr:sp macro="" textlink="">
      <xdr:nvSpPr>
        <xdr:cNvPr id="941" name="楕円 940">
          <a:extLst>
            <a:ext uri="{FF2B5EF4-FFF2-40B4-BE49-F238E27FC236}">
              <a16:creationId xmlns:a16="http://schemas.microsoft.com/office/drawing/2014/main" id="{42BA23C1-01D0-41B4-86E2-13AA20C26852}"/>
            </a:ext>
          </a:extLst>
        </xdr:cNvPr>
        <xdr:cNvSpPr/>
      </xdr:nvSpPr>
      <xdr:spPr>
        <a:xfrm>
          <a:off x="18605500" y="1779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169926</xdr:rowOff>
    </xdr:from>
    <xdr:to>
      <xdr:col>102</xdr:col>
      <xdr:colOff>114300</xdr:colOff>
      <xdr:row>104</xdr:row>
      <xdr:rowOff>12192</xdr:rowOff>
    </xdr:to>
    <xdr:cxnSp macro="">
      <xdr:nvCxnSpPr>
        <xdr:cNvPr id="942" name="直線コネクタ 941">
          <a:extLst>
            <a:ext uri="{FF2B5EF4-FFF2-40B4-BE49-F238E27FC236}">
              <a16:creationId xmlns:a16="http://schemas.microsoft.com/office/drawing/2014/main" id="{B575CABC-91D1-4E68-88F1-6D5DEB01B06F}"/>
            </a:ext>
          </a:extLst>
        </xdr:cNvPr>
        <xdr:cNvCxnSpPr/>
      </xdr:nvCxnSpPr>
      <xdr:spPr>
        <a:xfrm flipV="1">
          <a:off x="18656300" y="178292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3" name="n_1aveValue【公民館】&#10;一人当たり面積">
          <a:extLst>
            <a:ext uri="{FF2B5EF4-FFF2-40B4-BE49-F238E27FC236}">
              <a16:creationId xmlns:a16="http://schemas.microsoft.com/office/drawing/2014/main" id="{5A3D0733-F2ED-442C-A0F2-F831B6E3CACD}"/>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4" name="n_2aveValue【公民館】&#10;一人当たり面積">
          <a:extLst>
            <a:ext uri="{FF2B5EF4-FFF2-40B4-BE49-F238E27FC236}">
              <a16:creationId xmlns:a16="http://schemas.microsoft.com/office/drawing/2014/main" id="{E2F02193-BA0B-436B-989E-88E03402379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5" name="n_3aveValue【公民館】&#10;一人当たり面積">
          <a:extLst>
            <a:ext uri="{FF2B5EF4-FFF2-40B4-BE49-F238E27FC236}">
              <a16:creationId xmlns:a16="http://schemas.microsoft.com/office/drawing/2014/main" id="{29D8BAAD-1556-4078-B23D-C10D32664D4B}"/>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6" name="n_4aveValue【公民館】&#10;一人当たり面積">
          <a:extLst>
            <a:ext uri="{FF2B5EF4-FFF2-40B4-BE49-F238E27FC236}">
              <a16:creationId xmlns:a16="http://schemas.microsoft.com/office/drawing/2014/main" id="{046A0DB9-02B3-43F8-8900-86D53CB7AEC3}"/>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38371</xdr:rowOff>
    </xdr:from>
    <xdr:ext cx="469744" cy="259045"/>
    <xdr:sp macro="" textlink="">
      <xdr:nvSpPr>
        <xdr:cNvPr id="947" name="n_1mainValue【公民館】&#10;一人当たり面積">
          <a:extLst>
            <a:ext uri="{FF2B5EF4-FFF2-40B4-BE49-F238E27FC236}">
              <a16:creationId xmlns:a16="http://schemas.microsoft.com/office/drawing/2014/main" id="{934C6E55-FDB6-4759-953F-B70B30F590D0}"/>
            </a:ext>
          </a:extLst>
        </xdr:cNvPr>
        <xdr:cNvSpPr txBox="1"/>
      </xdr:nvSpPr>
      <xdr:spPr>
        <a:xfrm>
          <a:off x="21075727" y="1752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49801</xdr:rowOff>
    </xdr:from>
    <xdr:ext cx="469744" cy="259045"/>
    <xdr:sp macro="" textlink="">
      <xdr:nvSpPr>
        <xdr:cNvPr id="948" name="n_2mainValue【公民館】&#10;一人当たり面積">
          <a:extLst>
            <a:ext uri="{FF2B5EF4-FFF2-40B4-BE49-F238E27FC236}">
              <a16:creationId xmlns:a16="http://schemas.microsoft.com/office/drawing/2014/main" id="{9B58E607-4068-4320-A4CA-47EF3C153316}"/>
            </a:ext>
          </a:extLst>
        </xdr:cNvPr>
        <xdr:cNvSpPr txBox="1"/>
      </xdr:nvSpPr>
      <xdr:spPr>
        <a:xfrm>
          <a:off x="20199427" y="1753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65803</xdr:rowOff>
    </xdr:from>
    <xdr:ext cx="469744" cy="259045"/>
    <xdr:sp macro="" textlink="">
      <xdr:nvSpPr>
        <xdr:cNvPr id="949" name="n_3mainValue【公民館】&#10;一人当たり面積">
          <a:extLst>
            <a:ext uri="{FF2B5EF4-FFF2-40B4-BE49-F238E27FC236}">
              <a16:creationId xmlns:a16="http://schemas.microsoft.com/office/drawing/2014/main" id="{645AE29B-409A-4889-94A0-D89DB3BD46D1}"/>
            </a:ext>
          </a:extLst>
        </xdr:cNvPr>
        <xdr:cNvSpPr txBox="1"/>
      </xdr:nvSpPr>
      <xdr:spPr>
        <a:xfrm>
          <a:off x="193104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79519</xdr:rowOff>
    </xdr:from>
    <xdr:ext cx="469744" cy="259045"/>
    <xdr:sp macro="" textlink="">
      <xdr:nvSpPr>
        <xdr:cNvPr id="950" name="n_4mainValue【公民館】&#10;一人当たり面積">
          <a:extLst>
            <a:ext uri="{FF2B5EF4-FFF2-40B4-BE49-F238E27FC236}">
              <a16:creationId xmlns:a16="http://schemas.microsoft.com/office/drawing/2014/main" id="{ED1D03E0-DC21-4B15-8EDF-305078CE5DBE}"/>
            </a:ext>
          </a:extLst>
        </xdr:cNvPr>
        <xdr:cNvSpPr txBox="1"/>
      </xdr:nvSpPr>
      <xdr:spPr>
        <a:xfrm>
          <a:off x="18421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776A0103-1C05-4613-9304-057B30CFA9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A27715D0-4D2A-406D-96F7-CEAD6B3FA7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5BC664ED-A313-4DE4-8AB2-9EF4F2E7B93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①道路については、類似団体と同程度の減価償却率であるが、橋りょうやトンネルは類似団体に比較しても老朽化が進んでいることがわかる。これに対しては、橋梁等の長寿命化計画を策定し、現在計画的な改修を行っている。</a:t>
          </a:r>
        </a:p>
        <a:p>
          <a:r>
            <a:rPr kumimoji="1" lang="ja-JP" altLang="en-US" sz="1300">
              <a:latin typeface="ＭＳ Ｐゴシック" panose="020B0600070205080204" pitchFamily="50" charset="-128"/>
              <a:ea typeface="ＭＳ Ｐゴシック" panose="020B0600070205080204" pitchFamily="50" charset="-128"/>
            </a:rPr>
            <a:t>②学校施設、児童館、公民館については、近年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校ある中学校の内の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校の更新をしたことや児童センターの大規模改修、公民館の建て替えを行ったことにより、類似団体と比較して、減価償却率が低くなっている。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一方で、保育所については、類似団体と比較しても老朽化が進んでいることがわかる。さらに、保育所、学校施設、公民館の一人当たりの面積では、類似団体を上回っていることから、</a:t>
          </a:r>
        </a:p>
        <a:p>
          <a:r>
            <a:rPr kumimoji="1" lang="ja-JP" altLang="en-US" sz="1300">
              <a:latin typeface="ＭＳ Ｐゴシック" panose="020B0600070205080204" pitchFamily="50" charset="-128"/>
              <a:ea typeface="ＭＳ Ｐゴシック" panose="020B0600070205080204" pitchFamily="50" charset="-128"/>
            </a:rPr>
            <a:t>これらの今後の改修や更新については、公共施設等総合管理計画及び個別施設計画に基づき施設の統廃合などの検討を行い、適正規模による更新・改修を行う予定である。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627E9F-E08E-49C7-AE91-0B8148B850F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FBFF28-1934-47B4-A8D6-E393A260CD4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C0C6C6-EEF3-4C75-BFE9-AB38B67A92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FE5059-126D-47FA-9AB0-F98B5A38B09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石川県羽咋市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1BDF12-8CA6-4A43-A7AC-F752F21D30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F17741-F7DB-4D59-BE7A-08F0E34B43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15BB1E-B76E-4643-AC54-842B21BB32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11BB32-E4EE-4B59-9581-57735CD2671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7EC175-9C3A-4B4B-BE5B-B371846509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28F9F5-82F6-4A00-94AD-F7EB6F6287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19,585
19,354
81.85
18,090,708
17,631,636
43,901
7,147,030
14,054,556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2AB864-7F95-440E-B0D4-970BB646C8E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3A147D-865D-419D-855F-CDF27918E3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4B75F3-1D58-4508-8F0C-494829D540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C42B8E-FB6F-43FB-925A-99E08B19AAB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49EF7A-1A96-46A6-A7FB-78FC5E78F5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86AC072-962F-4D5F-88D9-A67D2150CF2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1BFECC-BA33-4D2D-9BDB-52ACAF40A5D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03B80A-88EC-4102-BF7D-6276AAE4E57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322468-1356-45ED-B65A-C1F5CEC91B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E69986-FBBB-494B-9522-FA95BFC74B0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4B3D85-B913-463D-9DBC-08DB4C71DCB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2CBA67-F834-4C73-AF62-A67C1C9142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2524B5-7AEC-401E-94D5-525BB6474C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974F17-5903-4107-BBDF-F219E49583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3C4A7E-C9CC-4E7C-8695-F7D4FE96B7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75FF60-83A0-4CC8-ADC1-6F769EE12D2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B0DA31-DE9D-4BC2-925C-09397DA02F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0955AB-C285-4A57-A04C-9C67CCEA53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FB5D86-A497-437B-A93C-4179478784E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97BA74-D3A9-42BE-9680-37183D88987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0E2A23-FEC2-45C8-8538-2849B6DE0E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C7BCAE-4AD5-4059-B9FC-D29F11B829A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6813B5-255F-4E26-8684-6AFF9268267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C432C8-2694-42BB-BCB1-C5E4F76D2B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8F7A73-F36A-462B-B75B-491BB66588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3F466D-6D6A-4A46-86BA-46F9DA55294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59B467-18F3-4250-B581-5ACAFED8D3B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049733-EBC2-4A9C-B014-7CBB18D5EF4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6BA2F1-DC69-416C-B157-3C6D765C75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9760E4-4EFB-41DD-B2CE-34ED992341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84F364-97F5-453B-AB6D-F7A6DC415ED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1BEC85-8BF7-41BA-908B-4C3ED00E103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EA3E0D8-9C1F-4C2E-87C8-83FB7F3B087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3F0606-B7EC-422A-A166-72F65658594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68B1511-743B-45DC-9B7D-7C60386CA37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726A3A1-8F26-4311-BB11-68C1E1316F8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9864E0-2045-401D-BE3D-3FDA0BA6596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002C532-986F-4C44-8F7D-604034B0BC2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D596A44-D56E-48B9-9C9C-BD5CA1D7BB4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C902BBD-8FB5-4DFF-9B94-DD95990F13A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9BBD076-4288-4EB4-BC2F-20D6F90B8BF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0BBCEDD-CCD3-49CD-A0A8-D565625DE25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89F8A00-EEF1-44D0-99E4-A7A53C4BF95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8F11AB-5A45-44E2-AA43-98B3FFC2A39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CD07814-4DE9-4A0D-A3F7-006C9F8056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0ADD38B-372E-4E4E-A08F-9A9465FD962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5A52FCA-6696-430C-8BB6-5329D2F6FD31}"/>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291E3AD-17A6-4D4B-A3BB-7ADABAEE6A7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90EC520-A327-4ACC-9318-DF7F984F6F6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1E537B86-35E3-4FD9-93EC-08440C252564}"/>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BEC83DC2-A471-4396-86BF-0DA20AE47999}"/>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A65EDD0F-0311-4EC3-8654-432F34185B77}"/>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A1C3DCFC-EA57-4C0B-9F8A-98D2A8D7235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E4DFE720-2887-4F88-B020-3E8E77C8DE2E}"/>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DBB0EAC-F146-4B49-8F4F-024B62B93B39}"/>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4E25FAC3-308C-4746-AB8B-B532F07DC616}"/>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EEF25F66-0AE6-403D-B972-2DEEBF60740B}"/>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725F65B-480B-463A-B046-9D2C35CDBBD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4075D8-E7E4-4BB8-AD0E-4F6C09A2DE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C63C9D-BFC4-4069-80A6-1508158715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9A96DB-99AB-4B2D-AB7D-35A30C3709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FE22928-06A5-47DF-9D8D-7BF6911136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28666</xdr:rowOff>
    </xdr:from>
    <xdr:to>
      <xdr:col>24</xdr:col>
      <xdr:colOff>114300</xdr:colOff>
      <xdr:row>38</xdr:row>
      <xdr:rowOff>130266</xdr:rowOff>
    </xdr:to>
    <xdr:sp macro="" textlink="">
      <xdr:nvSpPr>
        <xdr:cNvPr id="74" name="楕円 73">
          <a:extLst>
            <a:ext uri="{FF2B5EF4-FFF2-40B4-BE49-F238E27FC236}">
              <a16:creationId xmlns:a16="http://schemas.microsoft.com/office/drawing/2014/main" id="{651FD37A-8714-4B9C-8930-65BE52A573C4}"/>
            </a:ext>
          </a:extLst>
        </xdr:cNvPr>
        <xdr:cNvSpPr/>
      </xdr:nvSpPr>
      <xdr:spPr>
        <a:xfrm>
          <a:off x="458470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7093</xdr:rowOff>
    </xdr:from>
    <xdr:ext cx="405111" cy="259045"/>
    <xdr:sp macro="" textlink="">
      <xdr:nvSpPr>
        <xdr:cNvPr id="75" name="【図書館】&#10;有形固定資産減価償却率該当値テキスト">
          <a:extLst>
            <a:ext uri="{FF2B5EF4-FFF2-40B4-BE49-F238E27FC236}">
              <a16:creationId xmlns:a16="http://schemas.microsoft.com/office/drawing/2014/main" id="{34B8B686-FDD7-4B10-95F5-1A4C06F4F7F7}"/>
            </a:ext>
          </a:extLst>
        </xdr:cNvPr>
        <xdr:cNvSpPr txBox="1"/>
      </xdr:nvSpPr>
      <xdr:spPr>
        <a:xfrm>
          <a:off x="4673600" y="652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170724</xdr:rowOff>
    </xdr:from>
    <xdr:to>
      <xdr:col>20</xdr:col>
      <xdr:colOff>38100</xdr:colOff>
      <xdr:row>38</xdr:row>
      <xdr:rowOff>100874</xdr:rowOff>
    </xdr:to>
    <xdr:sp macro="" textlink="">
      <xdr:nvSpPr>
        <xdr:cNvPr id="76" name="楕円 75">
          <a:extLst>
            <a:ext uri="{FF2B5EF4-FFF2-40B4-BE49-F238E27FC236}">
              <a16:creationId xmlns:a16="http://schemas.microsoft.com/office/drawing/2014/main" id="{90B5041B-2030-4FFD-983D-D0E741C414B8}"/>
            </a:ext>
          </a:extLst>
        </xdr:cNvPr>
        <xdr:cNvSpPr/>
      </xdr:nvSpPr>
      <xdr:spPr>
        <a:xfrm>
          <a:off x="3746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50074</xdr:rowOff>
    </xdr:from>
    <xdr:to>
      <xdr:col>24</xdr:col>
      <xdr:colOff>63500</xdr:colOff>
      <xdr:row>38</xdr:row>
      <xdr:rowOff>79466</xdr:rowOff>
    </xdr:to>
    <xdr:cxnSp macro="">
      <xdr:nvCxnSpPr>
        <xdr:cNvPr id="77" name="直線コネクタ 76">
          <a:extLst>
            <a:ext uri="{FF2B5EF4-FFF2-40B4-BE49-F238E27FC236}">
              <a16:creationId xmlns:a16="http://schemas.microsoft.com/office/drawing/2014/main" id="{93D94CC0-CF63-4815-8E3B-CF00FE39AD94}"/>
            </a:ext>
          </a:extLst>
        </xdr:cNvPr>
        <xdr:cNvCxnSpPr/>
      </xdr:nvCxnSpPr>
      <xdr:spPr>
        <a:xfrm>
          <a:off x="3797300" y="65651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134801</xdr:rowOff>
    </xdr:from>
    <xdr:to>
      <xdr:col>15</xdr:col>
      <xdr:colOff>101600</xdr:colOff>
      <xdr:row>38</xdr:row>
      <xdr:rowOff>64951</xdr:rowOff>
    </xdr:to>
    <xdr:sp macro="" textlink="">
      <xdr:nvSpPr>
        <xdr:cNvPr id="78" name="楕円 77">
          <a:extLst>
            <a:ext uri="{FF2B5EF4-FFF2-40B4-BE49-F238E27FC236}">
              <a16:creationId xmlns:a16="http://schemas.microsoft.com/office/drawing/2014/main" id="{C4AEFAC4-FBB9-48F1-9FC8-66DB8863ABA0}"/>
            </a:ext>
          </a:extLst>
        </xdr:cNvPr>
        <xdr:cNvSpPr/>
      </xdr:nvSpPr>
      <xdr:spPr>
        <a:xfrm>
          <a:off x="2857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14151</xdr:rowOff>
    </xdr:from>
    <xdr:to>
      <xdr:col>19</xdr:col>
      <xdr:colOff>177800</xdr:colOff>
      <xdr:row>38</xdr:row>
      <xdr:rowOff>50074</xdr:rowOff>
    </xdr:to>
    <xdr:cxnSp macro="">
      <xdr:nvCxnSpPr>
        <xdr:cNvPr id="79" name="直線コネクタ 78">
          <a:extLst>
            <a:ext uri="{FF2B5EF4-FFF2-40B4-BE49-F238E27FC236}">
              <a16:creationId xmlns:a16="http://schemas.microsoft.com/office/drawing/2014/main" id="{DE5239F8-72B8-46B4-A76E-E32AAB10C10B}"/>
            </a:ext>
          </a:extLst>
        </xdr:cNvPr>
        <xdr:cNvCxnSpPr/>
      </xdr:nvCxnSpPr>
      <xdr:spPr>
        <a:xfrm>
          <a:off x="2908300" y="65292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80" name="楕円 79">
          <a:extLst>
            <a:ext uri="{FF2B5EF4-FFF2-40B4-BE49-F238E27FC236}">
              <a16:creationId xmlns:a16="http://schemas.microsoft.com/office/drawing/2014/main" id="{745A1D46-694C-48A7-A72D-7C303F16CD66}"/>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14151</xdr:rowOff>
    </xdr:to>
    <xdr:cxnSp macro="">
      <xdr:nvCxnSpPr>
        <xdr:cNvPr id="81" name="直線コネクタ 80">
          <a:extLst>
            <a:ext uri="{FF2B5EF4-FFF2-40B4-BE49-F238E27FC236}">
              <a16:creationId xmlns:a16="http://schemas.microsoft.com/office/drawing/2014/main" id="{400E9D90-BD5F-40FD-B15D-0CA2F2E9578F}"/>
            </a:ext>
          </a:extLst>
        </xdr:cNvPr>
        <xdr:cNvCxnSpPr/>
      </xdr:nvCxnSpPr>
      <xdr:spPr>
        <a:xfrm>
          <a:off x="2019300" y="64998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79284</xdr:rowOff>
    </xdr:from>
    <xdr:to>
      <xdr:col>6</xdr:col>
      <xdr:colOff>38100</xdr:colOff>
      <xdr:row>38</xdr:row>
      <xdr:rowOff>9434</xdr:rowOff>
    </xdr:to>
    <xdr:sp macro="" textlink="">
      <xdr:nvSpPr>
        <xdr:cNvPr id="82" name="楕円 81">
          <a:extLst>
            <a:ext uri="{FF2B5EF4-FFF2-40B4-BE49-F238E27FC236}">
              <a16:creationId xmlns:a16="http://schemas.microsoft.com/office/drawing/2014/main" id="{512935E5-15EE-4D5A-824E-A23365EE9328}"/>
            </a:ext>
          </a:extLst>
        </xdr:cNvPr>
        <xdr:cNvSpPr/>
      </xdr:nvSpPr>
      <xdr:spPr>
        <a:xfrm>
          <a:off x="1079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130084</xdr:rowOff>
    </xdr:from>
    <xdr:to>
      <xdr:col>10</xdr:col>
      <xdr:colOff>114300</xdr:colOff>
      <xdr:row>37</xdr:row>
      <xdr:rowOff>156210</xdr:rowOff>
    </xdr:to>
    <xdr:cxnSp macro="">
      <xdr:nvCxnSpPr>
        <xdr:cNvPr id="83" name="直線コネクタ 82">
          <a:extLst>
            <a:ext uri="{FF2B5EF4-FFF2-40B4-BE49-F238E27FC236}">
              <a16:creationId xmlns:a16="http://schemas.microsoft.com/office/drawing/2014/main" id="{F3A59C55-A8B9-48B5-95BF-F6F870CAC795}"/>
            </a:ext>
          </a:extLst>
        </xdr:cNvPr>
        <xdr:cNvCxnSpPr/>
      </xdr:nvCxnSpPr>
      <xdr:spPr>
        <a:xfrm>
          <a:off x="1130300" y="64737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40F2FEB3-16DB-4E2C-8E10-0A65DF4065BF}"/>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751A6092-7AC9-4043-B97A-192A87C0FD5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2428FA0D-F219-4B67-9AEF-C5BC5F11667F}"/>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0FB3516A-508B-4AC0-AD1A-3107128A080D}"/>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92001</xdr:rowOff>
    </xdr:from>
    <xdr:ext cx="405111" cy="259045"/>
    <xdr:sp macro="" textlink="">
      <xdr:nvSpPr>
        <xdr:cNvPr id="88" name="n_1mainValue【図書館】&#10;有形固定資産減価償却率">
          <a:extLst>
            <a:ext uri="{FF2B5EF4-FFF2-40B4-BE49-F238E27FC236}">
              <a16:creationId xmlns:a16="http://schemas.microsoft.com/office/drawing/2014/main" id="{3E3C8B7C-FDEB-4CAA-935E-73E9959637B5}"/>
            </a:ext>
          </a:extLst>
        </xdr:cNvPr>
        <xdr:cNvSpPr txBox="1"/>
      </xdr:nvSpPr>
      <xdr:spPr>
        <a:xfrm>
          <a:off x="35820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56078</xdr:rowOff>
    </xdr:from>
    <xdr:ext cx="405111" cy="259045"/>
    <xdr:sp macro="" textlink="">
      <xdr:nvSpPr>
        <xdr:cNvPr id="89" name="n_2mainValue【図書館】&#10;有形固定資産減価償却率">
          <a:extLst>
            <a:ext uri="{FF2B5EF4-FFF2-40B4-BE49-F238E27FC236}">
              <a16:creationId xmlns:a16="http://schemas.microsoft.com/office/drawing/2014/main" id="{7E2DAFDF-6CA5-4026-90AF-8B4EA6F6BDB6}"/>
            </a:ext>
          </a:extLst>
        </xdr:cNvPr>
        <xdr:cNvSpPr txBox="1"/>
      </xdr:nvSpPr>
      <xdr:spPr>
        <a:xfrm>
          <a:off x="2705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90" name="n_3mainValue【図書館】&#10;有形固定資産減価償却率">
          <a:extLst>
            <a:ext uri="{FF2B5EF4-FFF2-40B4-BE49-F238E27FC236}">
              <a16:creationId xmlns:a16="http://schemas.microsoft.com/office/drawing/2014/main" id="{56BE4451-641B-4A46-8AA7-DF912B00E57D}"/>
            </a:ext>
          </a:extLst>
        </xdr:cNvPr>
        <xdr:cNvSpPr txBox="1"/>
      </xdr:nvSpPr>
      <xdr:spPr>
        <a:xfrm>
          <a:off x="1816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25961</xdr:rowOff>
    </xdr:from>
    <xdr:ext cx="405111" cy="259045"/>
    <xdr:sp macro="" textlink="">
      <xdr:nvSpPr>
        <xdr:cNvPr id="91" name="n_4mainValue【図書館】&#10;有形固定資産減価償却率">
          <a:extLst>
            <a:ext uri="{FF2B5EF4-FFF2-40B4-BE49-F238E27FC236}">
              <a16:creationId xmlns:a16="http://schemas.microsoft.com/office/drawing/2014/main" id="{BD2D9E76-30BF-4BE8-B744-D1A33B8A6C1D}"/>
            </a:ext>
          </a:extLst>
        </xdr:cNvPr>
        <xdr:cNvSpPr txBox="1"/>
      </xdr:nvSpPr>
      <xdr:spPr>
        <a:xfrm>
          <a:off x="9277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40E57C1-396D-48EB-99DE-930A8ECABF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3B43ED7-E231-4FAD-B4D6-DEB9234F9B6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FB7D9B9-486B-47B3-9D64-FF2A65068DD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595D948-EAC0-4308-9A5B-D0D355DFF3B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E1442BF-C06B-46EF-8879-6B7A8AEA92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ECCF51-FE5D-4574-A5A5-97205CFA82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3595D06-C3FD-4B9B-B1A1-72CBE8C114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154486B-8CA8-4602-BB9C-C66A584B4D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E896FAE-A8F9-4A88-A123-A6F067F955D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3A309D5-B9CC-4E2A-B3CD-A41E45914BA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3D21607-BA7D-4773-9DCF-CA77B5B11BC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3A465A6-AA87-4E14-A26F-F82B6319C4F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11254D9-3E01-4F87-BA8F-9CBC369F7B6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2C22347-4938-4443-A5C0-612D6242C98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4BABDA2-E1E7-4834-84EC-6F2EC3215E2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D42495D-323E-4A01-A4A6-1A209A80E96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35270F8-BD01-4068-8D6F-E81BE2C7F75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707328D-101E-4872-988D-166B664958B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7B1F8F7-F53F-44DB-A80C-797B46FF9CD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46A4227-F270-45D9-BBB2-1F91B698BFC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4893A3F-4545-4974-9C05-E6877F080C6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F270C33-C263-4813-BBAA-EE7789C04A5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B65FA01-ADF2-460C-8AC4-4351DE3D62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3E5CBD26-6EED-4B45-86D2-949BE4A75C04}"/>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07545CA-F9BC-4B2E-B7F5-117E2DF79946}"/>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EDE1FCEE-EF7C-4E85-9540-251F2B1DD8FD}"/>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224CA5B-863F-4069-B709-ADEB8974FBDF}"/>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F5A5C12B-4703-4C17-9FEC-E18315FA6BEF}"/>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6E51F1B7-B363-4397-A5E4-C4662118F52C}"/>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ABACE438-7174-4B7E-AB75-F92804B243E4}"/>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2853F3A-1DF4-4DC3-89C0-C1153EF0236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7F3244DA-B474-4ADF-8A7E-C0E61D8B7789}"/>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FA62216E-134E-4587-84C2-08760F8B4B8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1E19A0C-C37E-4669-929C-07CC4829931A}"/>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AC54609-E181-4F79-8092-5D03AC5B7E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E3760A-9AED-405E-A8DB-1FE68722066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A6E4BD-5B34-4421-BEA5-EABD894A8C7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7566CEB-3E0F-4DAC-AC7E-46D6B1D8F0D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9F14A16-A2CC-4C1F-B71A-06ECA95FEEE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31" name="楕円 130">
          <a:extLst>
            <a:ext uri="{FF2B5EF4-FFF2-40B4-BE49-F238E27FC236}">
              <a16:creationId xmlns:a16="http://schemas.microsoft.com/office/drawing/2014/main" id="{4A4346DE-350E-45A6-B1DC-E2B9687904AF}"/>
            </a:ext>
          </a:extLst>
        </xdr:cNvPr>
        <xdr:cNvSpPr/>
      </xdr:nvSpPr>
      <xdr:spPr>
        <a:xfrm>
          <a:off x="10426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57167</xdr:rowOff>
    </xdr:from>
    <xdr:ext cx="469744" cy="259045"/>
    <xdr:sp macro="" textlink="">
      <xdr:nvSpPr>
        <xdr:cNvPr id="132" name="【図書館】&#10;一人当たり面積該当値テキスト">
          <a:extLst>
            <a:ext uri="{FF2B5EF4-FFF2-40B4-BE49-F238E27FC236}">
              <a16:creationId xmlns:a16="http://schemas.microsoft.com/office/drawing/2014/main" id="{B32926D6-5675-474A-9005-04715E948FF9}"/>
            </a:ext>
          </a:extLst>
        </xdr:cNvPr>
        <xdr:cNvSpPr txBox="1"/>
      </xdr:nvSpPr>
      <xdr:spPr>
        <a:xfrm>
          <a:off x="105156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78740</xdr:rowOff>
    </xdr:from>
    <xdr:to>
      <xdr:col>50</xdr:col>
      <xdr:colOff>165100</xdr:colOff>
      <xdr:row>41</xdr:row>
      <xdr:rowOff>8890</xdr:rowOff>
    </xdr:to>
    <xdr:sp macro="" textlink="">
      <xdr:nvSpPr>
        <xdr:cNvPr id="133" name="楕円 132">
          <a:extLst>
            <a:ext uri="{FF2B5EF4-FFF2-40B4-BE49-F238E27FC236}">
              <a16:creationId xmlns:a16="http://schemas.microsoft.com/office/drawing/2014/main" id="{1BEF32DE-7008-401C-90CC-4EDFC38CDD7A}"/>
            </a:ext>
          </a:extLst>
        </xdr:cNvPr>
        <xdr:cNvSpPr/>
      </xdr:nvSpPr>
      <xdr:spPr>
        <a:xfrm>
          <a:off x="9588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129540</xdr:rowOff>
    </xdr:from>
    <xdr:to>
      <xdr:col>55</xdr:col>
      <xdr:colOff>0</xdr:colOff>
      <xdr:row>40</xdr:row>
      <xdr:rowOff>129540</xdr:rowOff>
    </xdr:to>
    <xdr:cxnSp macro="">
      <xdr:nvCxnSpPr>
        <xdr:cNvPr id="134" name="直線コネクタ 133">
          <a:extLst>
            <a:ext uri="{FF2B5EF4-FFF2-40B4-BE49-F238E27FC236}">
              <a16:creationId xmlns:a16="http://schemas.microsoft.com/office/drawing/2014/main" id="{33AA71D7-E88C-4E6E-AABD-32094574D098}"/>
            </a:ext>
          </a:extLst>
        </xdr:cNvPr>
        <xdr:cNvCxnSpPr/>
      </xdr:nvCxnSpPr>
      <xdr:spPr>
        <a:xfrm>
          <a:off x="9639300" y="6987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86360</xdr:rowOff>
    </xdr:from>
    <xdr:to>
      <xdr:col>46</xdr:col>
      <xdr:colOff>38100</xdr:colOff>
      <xdr:row>41</xdr:row>
      <xdr:rowOff>16510</xdr:rowOff>
    </xdr:to>
    <xdr:sp macro="" textlink="">
      <xdr:nvSpPr>
        <xdr:cNvPr id="135" name="楕円 134">
          <a:extLst>
            <a:ext uri="{FF2B5EF4-FFF2-40B4-BE49-F238E27FC236}">
              <a16:creationId xmlns:a16="http://schemas.microsoft.com/office/drawing/2014/main" id="{0CEAC4A0-CB89-49AB-BA3E-550BEB785638}"/>
            </a:ext>
          </a:extLst>
        </xdr:cNvPr>
        <xdr:cNvSpPr/>
      </xdr:nvSpPr>
      <xdr:spPr>
        <a:xfrm>
          <a:off x="8699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129540</xdr:rowOff>
    </xdr:from>
    <xdr:to>
      <xdr:col>50</xdr:col>
      <xdr:colOff>114300</xdr:colOff>
      <xdr:row>40</xdr:row>
      <xdr:rowOff>137160</xdr:rowOff>
    </xdr:to>
    <xdr:cxnSp macro="">
      <xdr:nvCxnSpPr>
        <xdr:cNvPr id="136" name="直線コネクタ 135">
          <a:extLst>
            <a:ext uri="{FF2B5EF4-FFF2-40B4-BE49-F238E27FC236}">
              <a16:creationId xmlns:a16="http://schemas.microsoft.com/office/drawing/2014/main" id="{8230F8D7-109C-4F10-8B9F-9855854F3E62}"/>
            </a:ext>
          </a:extLst>
        </xdr:cNvPr>
        <xdr:cNvCxnSpPr/>
      </xdr:nvCxnSpPr>
      <xdr:spPr>
        <a:xfrm flipV="1">
          <a:off x="8750300" y="698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86360</xdr:rowOff>
    </xdr:from>
    <xdr:to>
      <xdr:col>41</xdr:col>
      <xdr:colOff>101600</xdr:colOff>
      <xdr:row>41</xdr:row>
      <xdr:rowOff>16510</xdr:rowOff>
    </xdr:to>
    <xdr:sp macro="" textlink="">
      <xdr:nvSpPr>
        <xdr:cNvPr id="137" name="楕円 136">
          <a:extLst>
            <a:ext uri="{FF2B5EF4-FFF2-40B4-BE49-F238E27FC236}">
              <a16:creationId xmlns:a16="http://schemas.microsoft.com/office/drawing/2014/main" id="{F1829D0B-8254-47F1-98E9-0D3EA18C889A}"/>
            </a:ext>
          </a:extLst>
        </xdr:cNvPr>
        <xdr:cNvSpPr/>
      </xdr:nvSpPr>
      <xdr:spPr>
        <a:xfrm>
          <a:off x="7810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137160</xdr:rowOff>
    </xdr:from>
    <xdr:to>
      <xdr:col>45</xdr:col>
      <xdr:colOff>177800</xdr:colOff>
      <xdr:row>40</xdr:row>
      <xdr:rowOff>137160</xdr:rowOff>
    </xdr:to>
    <xdr:cxnSp macro="">
      <xdr:nvCxnSpPr>
        <xdr:cNvPr id="138" name="直線コネクタ 137">
          <a:extLst>
            <a:ext uri="{FF2B5EF4-FFF2-40B4-BE49-F238E27FC236}">
              <a16:creationId xmlns:a16="http://schemas.microsoft.com/office/drawing/2014/main" id="{CAB59BDE-C01F-4F88-9072-B80019B9E04F}"/>
            </a:ext>
          </a:extLst>
        </xdr:cNvPr>
        <xdr:cNvCxnSpPr/>
      </xdr:nvCxnSpPr>
      <xdr:spPr>
        <a:xfrm>
          <a:off x="7861300" y="69951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9" name="楕円 138">
          <a:extLst>
            <a:ext uri="{FF2B5EF4-FFF2-40B4-BE49-F238E27FC236}">
              <a16:creationId xmlns:a16="http://schemas.microsoft.com/office/drawing/2014/main" id="{9DD5E40F-0E3E-4656-A3C8-F895F6E8C7C3}"/>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137160</xdr:rowOff>
    </xdr:from>
    <xdr:to>
      <xdr:col>41</xdr:col>
      <xdr:colOff>50800</xdr:colOff>
      <xdr:row>40</xdr:row>
      <xdr:rowOff>144780</xdr:rowOff>
    </xdr:to>
    <xdr:cxnSp macro="">
      <xdr:nvCxnSpPr>
        <xdr:cNvPr id="140" name="直線コネクタ 139">
          <a:extLst>
            <a:ext uri="{FF2B5EF4-FFF2-40B4-BE49-F238E27FC236}">
              <a16:creationId xmlns:a16="http://schemas.microsoft.com/office/drawing/2014/main" id="{04961F0F-4E29-44DB-9811-8A6ABFA72340}"/>
            </a:ext>
          </a:extLst>
        </xdr:cNvPr>
        <xdr:cNvCxnSpPr/>
      </xdr:nvCxnSpPr>
      <xdr:spPr>
        <a:xfrm flipV="1">
          <a:off x="6972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7579035F-2625-4119-B182-EEDABE69DF16}"/>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ACBD0D81-744F-4FDD-9D46-242C7208AB84}"/>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3872156D-89FD-42A4-BDBE-85D35D2F9FB8}"/>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81DA3203-4CE0-4AED-9E38-B10A4EEA7822}"/>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17</xdr:rowOff>
    </xdr:from>
    <xdr:ext cx="469744" cy="259045"/>
    <xdr:sp macro="" textlink="">
      <xdr:nvSpPr>
        <xdr:cNvPr id="145" name="n_1mainValue【図書館】&#10;一人当たり面積">
          <a:extLst>
            <a:ext uri="{FF2B5EF4-FFF2-40B4-BE49-F238E27FC236}">
              <a16:creationId xmlns:a16="http://schemas.microsoft.com/office/drawing/2014/main" id="{5F0F28C9-6E42-4B0D-9592-7251507BCD7C}"/>
            </a:ext>
          </a:extLst>
        </xdr:cNvPr>
        <xdr:cNvSpPr txBox="1"/>
      </xdr:nvSpPr>
      <xdr:spPr>
        <a:xfrm>
          <a:off x="9391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7637</xdr:rowOff>
    </xdr:from>
    <xdr:ext cx="469744" cy="259045"/>
    <xdr:sp macro="" textlink="">
      <xdr:nvSpPr>
        <xdr:cNvPr id="146" name="n_2mainValue【図書館】&#10;一人当たり面積">
          <a:extLst>
            <a:ext uri="{FF2B5EF4-FFF2-40B4-BE49-F238E27FC236}">
              <a16:creationId xmlns:a16="http://schemas.microsoft.com/office/drawing/2014/main" id="{C4B902DC-A4D8-4225-974F-2608A08CA787}"/>
            </a:ext>
          </a:extLst>
        </xdr:cNvPr>
        <xdr:cNvSpPr txBox="1"/>
      </xdr:nvSpPr>
      <xdr:spPr>
        <a:xfrm>
          <a:off x="8515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7" name="n_3mainValue【図書館】&#10;一人当たり面積">
          <a:extLst>
            <a:ext uri="{FF2B5EF4-FFF2-40B4-BE49-F238E27FC236}">
              <a16:creationId xmlns:a16="http://schemas.microsoft.com/office/drawing/2014/main" id="{15E5F15A-C231-4905-9425-2129B5E551EC}"/>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8" name="n_4mainValue【図書館】&#10;一人当たり面積">
          <a:extLst>
            <a:ext uri="{FF2B5EF4-FFF2-40B4-BE49-F238E27FC236}">
              <a16:creationId xmlns:a16="http://schemas.microsoft.com/office/drawing/2014/main" id="{7450A717-2935-424D-816A-3627F6C9712A}"/>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CB60E60-61DB-4EEC-A49B-7CBBDF8904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0DE4A8A-81C2-46E6-9AF3-4D983852F2F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0DBA26E-8C0D-4129-ACA6-10072D6EDD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D850D48-C891-4D26-A781-8DDC42E5A3A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947A71A-D04D-47B1-BC3F-7451DB8F61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CC4149B-6CFE-4FAC-9012-17D8789801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CE1B3CA-E33B-4739-8233-18213E405F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8F3E309-CA14-4AD0-8427-B60EC9559A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CF94BFD-D19B-431C-A9AF-3162CBD983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588E94E-9470-4257-A5A7-9060D6406DA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C326A07-9501-4382-A073-D5D2B74A4A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5774A23-BCAD-4EB1-93CD-51835B9DF2E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8407B93-5F01-404B-B51A-24919ADF304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DF83A0E-21E0-4477-BF86-FCEC6C39EE0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93076AE-388B-4688-8698-62E881B2CB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A48D5A6-07D2-41D9-804E-2AC74F48B25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5F8F275-7A91-4B09-8A84-7B6866EFF59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0B7448E-F8BA-493D-A36B-16DFB22037F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E653823-B074-41E1-A628-B6D480F233F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F5DB66D-547A-4E59-B978-C2523C85DDC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EFAD696-024C-4B71-9EA3-CEB2DCDAF56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89AB640-9451-4CD1-9162-17FA0E3922F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AE4CC50-B285-4D1D-AE0C-0F567B16627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6550460-1CBE-4EC9-A030-90E29060EF7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FC8B518-65B8-4444-9DB2-D4083EFE60A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D587C085-996B-4802-844A-D6FAFFD97B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787A989-727E-42DD-90DA-0A5C3FB25EB4}"/>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E9601D1-6CBE-4B00-9F2A-B72538E4195B}"/>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228C800F-E510-4FF7-ADAF-03CDAC8B457C}"/>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FCFB848-720B-4D5B-A420-D64D9C53B8B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8B025F10-47F9-4BB9-B850-E7ED94ADAED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3FA500D0-7391-4BF4-BCCE-2FFF5414A339}"/>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84B8F67C-7F44-42B4-80CD-4DB6C702A462}"/>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1F46A22F-CD42-488B-93E7-682169EF95AB}"/>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4FD5E591-2F8B-4758-A0F0-93A2C6F5C5E2}"/>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09CEEAE-F24D-44DB-BA6A-F3B31B14DC8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6D2806-37A6-49E2-A5BA-38D42A0922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8CC9CD0-6203-4582-9051-05999B1F109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2651EA9-A693-4302-BCDD-93E466D76B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D71988F-8DD3-4155-85CD-0115283F8F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89" name="楕円 188">
          <a:extLst>
            <a:ext uri="{FF2B5EF4-FFF2-40B4-BE49-F238E27FC236}">
              <a16:creationId xmlns:a16="http://schemas.microsoft.com/office/drawing/2014/main" id="{9B0C914C-F89E-4D4F-8CB6-6421645DD0C0}"/>
            </a:ext>
          </a:extLst>
        </xdr:cNvPr>
        <xdr:cNvSpPr/>
      </xdr:nvSpPr>
      <xdr:spPr>
        <a:xfrm>
          <a:off x="45847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89552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F4D40CE-720C-424B-8910-77F7D9E620EE}"/>
            </a:ext>
          </a:extLst>
        </xdr:cNvPr>
        <xdr:cNvSpPr txBox="1"/>
      </xdr:nvSpPr>
      <xdr:spPr>
        <a:xfrm>
          <a:off x="4673600"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88265</xdr:rowOff>
    </xdr:from>
    <xdr:to>
      <xdr:col>20</xdr:col>
      <xdr:colOff>38100</xdr:colOff>
      <xdr:row>61</xdr:row>
      <xdr:rowOff>18415</xdr:rowOff>
    </xdr:to>
    <xdr:sp macro="" textlink="">
      <xdr:nvSpPr>
        <xdr:cNvPr id="191" name="楕円 190">
          <a:extLst>
            <a:ext uri="{FF2B5EF4-FFF2-40B4-BE49-F238E27FC236}">
              <a16:creationId xmlns:a16="http://schemas.microsoft.com/office/drawing/2014/main" id="{B32040FB-3494-4982-97F6-5B55FAF9FB41}"/>
            </a:ext>
          </a:extLst>
        </xdr:cNvPr>
        <xdr:cNvSpPr/>
      </xdr:nvSpPr>
      <xdr:spPr>
        <a:xfrm>
          <a:off x="3746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139065</xdr:rowOff>
    </xdr:from>
    <xdr:to>
      <xdr:col>24</xdr:col>
      <xdr:colOff>63500</xdr:colOff>
      <xdr:row>60</xdr:row>
      <xdr:rowOff>161925</xdr:rowOff>
    </xdr:to>
    <xdr:cxnSp macro="">
      <xdr:nvCxnSpPr>
        <xdr:cNvPr id="192" name="直線コネクタ 191">
          <a:extLst>
            <a:ext uri="{FF2B5EF4-FFF2-40B4-BE49-F238E27FC236}">
              <a16:creationId xmlns:a16="http://schemas.microsoft.com/office/drawing/2014/main" id="{2E6D9BAE-6F6F-4CE3-BDC7-3AC80C3A2C5D}"/>
            </a:ext>
          </a:extLst>
        </xdr:cNvPr>
        <xdr:cNvCxnSpPr/>
      </xdr:nvCxnSpPr>
      <xdr:spPr>
        <a:xfrm>
          <a:off x="3797300" y="1042606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38735</xdr:rowOff>
    </xdr:from>
    <xdr:to>
      <xdr:col>15</xdr:col>
      <xdr:colOff>101600</xdr:colOff>
      <xdr:row>60</xdr:row>
      <xdr:rowOff>140335</xdr:rowOff>
    </xdr:to>
    <xdr:sp macro="" textlink="">
      <xdr:nvSpPr>
        <xdr:cNvPr id="193" name="楕円 192">
          <a:extLst>
            <a:ext uri="{FF2B5EF4-FFF2-40B4-BE49-F238E27FC236}">
              <a16:creationId xmlns:a16="http://schemas.microsoft.com/office/drawing/2014/main" id="{E2B6386C-D192-4FD0-8849-3B35284F4E30}"/>
            </a:ext>
          </a:extLst>
        </xdr:cNvPr>
        <xdr:cNvSpPr/>
      </xdr:nvSpPr>
      <xdr:spPr>
        <a:xfrm>
          <a:off x="2857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89535</xdr:rowOff>
    </xdr:from>
    <xdr:to>
      <xdr:col>19</xdr:col>
      <xdr:colOff>177800</xdr:colOff>
      <xdr:row>60</xdr:row>
      <xdr:rowOff>139065</xdr:rowOff>
    </xdr:to>
    <xdr:cxnSp macro="">
      <xdr:nvCxnSpPr>
        <xdr:cNvPr id="194" name="直線コネクタ 193">
          <a:extLst>
            <a:ext uri="{FF2B5EF4-FFF2-40B4-BE49-F238E27FC236}">
              <a16:creationId xmlns:a16="http://schemas.microsoft.com/office/drawing/2014/main" id="{661DA13F-62DF-4980-B570-9E4954E260E1}"/>
            </a:ext>
          </a:extLst>
        </xdr:cNvPr>
        <xdr:cNvCxnSpPr/>
      </xdr:nvCxnSpPr>
      <xdr:spPr>
        <a:xfrm>
          <a:off x="2908300" y="103765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23495</xdr:rowOff>
    </xdr:from>
    <xdr:to>
      <xdr:col>10</xdr:col>
      <xdr:colOff>165100</xdr:colOff>
      <xdr:row>60</xdr:row>
      <xdr:rowOff>125095</xdr:rowOff>
    </xdr:to>
    <xdr:sp macro="" textlink="">
      <xdr:nvSpPr>
        <xdr:cNvPr id="195" name="楕円 194">
          <a:extLst>
            <a:ext uri="{FF2B5EF4-FFF2-40B4-BE49-F238E27FC236}">
              <a16:creationId xmlns:a16="http://schemas.microsoft.com/office/drawing/2014/main" id="{2D2C37DB-D7E9-44AE-A378-9875F4AF4C14}"/>
            </a:ext>
          </a:extLst>
        </xdr:cNvPr>
        <xdr:cNvSpPr/>
      </xdr:nvSpPr>
      <xdr:spPr>
        <a:xfrm>
          <a:off x="1968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74295</xdr:rowOff>
    </xdr:from>
    <xdr:to>
      <xdr:col>15</xdr:col>
      <xdr:colOff>50800</xdr:colOff>
      <xdr:row>60</xdr:row>
      <xdr:rowOff>89535</xdr:rowOff>
    </xdr:to>
    <xdr:cxnSp macro="">
      <xdr:nvCxnSpPr>
        <xdr:cNvPr id="196" name="直線コネクタ 195">
          <a:extLst>
            <a:ext uri="{FF2B5EF4-FFF2-40B4-BE49-F238E27FC236}">
              <a16:creationId xmlns:a16="http://schemas.microsoft.com/office/drawing/2014/main" id="{C2DE1575-A1F6-4521-A49A-D73615194FA4}"/>
            </a:ext>
          </a:extLst>
        </xdr:cNvPr>
        <xdr:cNvCxnSpPr/>
      </xdr:nvCxnSpPr>
      <xdr:spPr>
        <a:xfrm>
          <a:off x="2019300" y="103612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xdr:rowOff>
    </xdr:from>
    <xdr:to>
      <xdr:col>6</xdr:col>
      <xdr:colOff>38100</xdr:colOff>
      <xdr:row>60</xdr:row>
      <xdr:rowOff>106045</xdr:rowOff>
    </xdr:to>
    <xdr:sp macro="" textlink="">
      <xdr:nvSpPr>
        <xdr:cNvPr id="197" name="楕円 196">
          <a:extLst>
            <a:ext uri="{FF2B5EF4-FFF2-40B4-BE49-F238E27FC236}">
              <a16:creationId xmlns:a16="http://schemas.microsoft.com/office/drawing/2014/main" id="{7C2A15A4-9B7B-4BA2-AF8B-74EDB5A5CC1E}"/>
            </a:ext>
          </a:extLst>
        </xdr:cNvPr>
        <xdr:cNvSpPr/>
      </xdr:nvSpPr>
      <xdr:spPr>
        <a:xfrm>
          <a:off x="1079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55245</xdr:rowOff>
    </xdr:from>
    <xdr:to>
      <xdr:col>10</xdr:col>
      <xdr:colOff>114300</xdr:colOff>
      <xdr:row>60</xdr:row>
      <xdr:rowOff>74295</xdr:rowOff>
    </xdr:to>
    <xdr:cxnSp macro="">
      <xdr:nvCxnSpPr>
        <xdr:cNvPr id="198" name="直線コネクタ 197">
          <a:extLst>
            <a:ext uri="{FF2B5EF4-FFF2-40B4-BE49-F238E27FC236}">
              <a16:creationId xmlns:a16="http://schemas.microsoft.com/office/drawing/2014/main" id="{F9F8823B-CB14-4EA3-AFBD-0D69CEDA6355}"/>
            </a:ext>
          </a:extLst>
        </xdr:cNvPr>
        <xdr:cNvCxnSpPr/>
      </xdr:nvCxnSpPr>
      <xdr:spPr>
        <a:xfrm>
          <a:off x="1130300" y="103422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B412F7A1-1AAF-45C1-8DB0-C5BD7AFF2BE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3CBA870A-06D3-4385-8656-6C893100A7CC}"/>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DDD7BC88-E936-45FD-9571-12F19D00BB97}"/>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C124A5A9-D444-472D-B4E8-76974BDB8DD5}"/>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9542</xdr:rowOff>
    </xdr:from>
    <xdr:ext cx="405111" cy="259045"/>
    <xdr:sp macro="" textlink="">
      <xdr:nvSpPr>
        <xdr:cNvPr id="203" name="n_1mainValue【体育館・プール】&#10;有形固定資産減価償却率">
          <a:extLst>
            <a:ext uri="{FF2B5EF4-FFF2-40B4-BE49-F238E27FC236}">
              <a16:creationId xmlns:a16="http://schemas.microsoft.com/office/drawing/2014/main" id="{1CC044A7-5B21-43A2-AFFB-1D9E7019CA60}"/>
            </a:ext>
          </a:extLst>
        </xdr:cNvPr>
        <xdr:cNvSpPr txBox="1"/>
      </xdr:nvSpPr>
      <xdr:spPr>
        <a:xfrm>
          <a:off x="3582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156862</xdr:rowOff>
    </xdr:from>
    <xdr:ext cx="405111" cy="259045"/>
    <xdr:sp macro="" textlink="">
      <xdr:nvSpPr>
        <xdr:cNvPr id="204" name="n_2mainValue【体育館・プール】&#10;有形固定資産減価償却率">
          <a:extLst>
            <a:ext uri="{FF2B5EF4-FFF2-40B4-BE49-F238E27FC236}">
              <a16:creationId xmlns:a16="http://schemas.microsoft.com/office/drawing/2014/main" id="{183BC002-9BF4-4F4C-A72E-58EB5C9AF357}"/>
            </a:ext>
          </a:extLst>
        </xdr:cNvPr>
        <xdr:cNvSpPr txBox="1"/>
      </xdr:nvSpPr>
      <xdr:spPr>
        <a:xfrm>
          <a:off x="2705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141622</xdr:rowOff>
    </xdr:from>
    <xdr:ext cx="405111" cy="259045"/>
    <xdr:sp macro="" textlink="">
      <xdr:nvSpPr>
        <xdr:cNvPr id="205" name="n_3mainValue【体育館・プール】&#10;有形固定資産減価償却率">
          <a:extLst>
            <a:ext uri="{FF2B5EF4-FFF2-40B4-BE49-F238E27FC236}">
              <a16:creationId xmlns:a16="http://schemas.microsoft.com/office/drawing/2014/main" id="{6FAA14D8-B83A-42B9-A85A-1DB27C304141}"/>
            </a:ext>
          </a:extLst>
        </xdr:cNvPr>
        <xdr:cNvSpPr txBox="1"/>
      </xdr:nvSpPr>
      <xdr:spPr>
        <a:xfrm>
          <a:off x="18167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6" name="n_4mainValue【体育館・プール】&#10;有形固定資産減価償却率">
          <a:extLst>
            <a:ext uri="{FF2B5EF4-FFF2-40B4-BE49-F238E27FC236}">
              <a16:creationId xmlns:a16="http://schemas.microsoft.com/office/drawing/2014/main" id="{8E261101-4078-4ECE-8192-C3C681F7BC89}"/>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3EBF5A6-D7AA-4937-A0B1-B4102E121D9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F9D5579-B1D5-470F-98B1-97B2C1E855E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DE08CEC-A265-4E4D-B344-C2BD9808C3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727D4DE-AF08-4EC1-8625-CC94455C30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1AE0C8D-B268-4094-9D8B-9C1EA89508F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27962AE-79DE-402A-8FFD-A1291C22D0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04C6341-470B-4D20-8EC7-83FE104944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B93970-4903-47A8-9A78-9A14B42570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02ED21F-6FB9-4015-933A-65260FEAB7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FEF56C7-FA69-4B10-82E4-0B50809BDD9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D492CB5-9B93-430C-A26B-02787B44EE2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7201B76-D881-476A-BA3A-58732AB8D73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C8F8E76-989E-49FF-A984-E4FD9544F7D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C0020668-3D63-4C7B-B40D-8F22B4AD6B7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7A36BE3-2855-4B21-874A-1B00F818FB4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128376B-DA98-4E71-89FE-D9FAC9333A2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D13C44D-6DD7-4BA1-8E15-F1F7FFCB282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5F86EAE-33C0-4613-9936-496CD4DB0B8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AC07AE1-DB2F-4B98-B96C-6B7BE0B1C4F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10D70C1-818F-4E00-B94F-139726DBB7E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FAAF93F-DAF4-46D4-81A7-6EFBCEF82C6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5D37DAE-AD03-4807-B6BF-C8D7E257199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84B9DE7-85D6-4B04-A022-4A91E3E690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9F12AB2E-CD6F-463C-8D94-BFB2D5F59F3B}"/>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F7FD4C7D-68F6-40D7-A1F8-7F8032217B87}"/>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92E8037D-F1A1-4BCA-8F03-DF9F078D1CEB}"/>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9103B718-BFD6-45AD-958E-3D48E9FA6E26}"/>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50F2F03F-EBAA-4A81-9A03-5D7DA6BBC463}"/>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27AA42B6-702E-412A-B3EC-0DE8F39EADD2}"/>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57109803-5C01-4999-942D-1C302E8DF223}"/>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65FA9BE0-DEEB-40DD-8981-3BF896C84DE6}"/>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1BB2EC7-C1F0-4A45-9BC0-A39AD4E3C372}"/>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9CDD65C-500A-42C6-B34B-8E3D2A4CDB98}"/>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39B3CE06-AC7E-4CD8-BFE4-D931FF7D9FDC}"/>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FCFC5A6-18CF-4618-9AB3-D4C7431E6B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B4FBA7-F8AC-478F-9B6D-1CF9D7F7786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300881-098A-4423-B4D0-A4422EA4AFC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D64E302-FE7D-4F7C-800B-DF83BA342D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DFB074D-BF2F-4E0E-B8D7-D2BA04E850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149860</xdr:rowOff>
    </xdr:from>
    <xdr:to>
      <xdr:col>55</xdr:col>
      <xdr:colOff>50800</xdr:colOff>
      <xdr:row>59</xdr:row>
      <xdr:rowOff>80010</xdr:rowOff>
    </xdr:to>
    <xdr:sp macro="" textlink="">
      <xdr:nvSpPr>
        <xdr:cNvPr id="246" name="楕円 245">
          <a:extLst>
            <a:ext uri="{FF2B5EF4-FFF2-40B4-BE49-F238E27FC236}">
              <a16:creationId xmlns:a16="http://schemas.microsoft.com/office/drawing/2014/main" id="{0843D73D-F46C-4F7D-8261-56CBEEF7E50A}"/>
            </a:ext>
          </a:extLst>
        </xdr:cNvPr>
        <xdr:cNvSpPr/>
      </xdr:nvSpPr>
      <xdr:spPr>
        <a:xfrm>
          <a:off x="104267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1287</xdr:rowOff>
    </xdr:from>
    <xdr:ext cx="469744" cy="259045"/>
    <xdr:sp macro="" textlink="">
      <xdr:nvSpPr>
        <xdr:cNvPr id="247" name="【体育館・プール】&#10;一人当たり面積該当値テキスト">
          <a:extLst>
            <a:ext uri="{FF2B5EF4-FFF2-40B4-BE49-F238E27FC236}">
              <a16:creationId xmlns:a16="http://schemas.microsoft.com/office/drawing/2014/main" id="{8562D272-BD88-4E12-A301-E16C7BC58199}"/>
            </a:ext>
          </a:extLst>
        </xdr:cNvPr>
        <xdr:cNvSpPr txBox="1"/>
      </xdr:nvSpPr>
      <xdr:spPr>
        <a:xfrm>
          <a:off x="10515600" y="994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162560</xdr:rowOff>
    </xdr:from>
    <xdr:to>
      <xdr:col>50</xdr:col>
      <xdr:colOff>165100</xdr:colOff>
      <xdr:row>59</xdr:row>
      <xdr:rowOff>92710</xdr:rowOff>
    </xdr:to>
    <xdr:sp macro="" textlink="">
      <xdr:nvSpPr>
        <xdr:cNvPr id="248" name="楕円 247">
          <a:extLst>
            <a:ext uri="{FF2B5EF4-FFF2-40B4-BE49-F238E27FC236}">
              <a16:creationId xmlns:a16="http://schemas.microsoft.com/office/drawing/2014/main" id="{7EAA75E6-8F56-4417-B19B-41A5C3829A2C}"/>
            </a:ext>
          </a:extLst>
        </xdr:cNvPr>
        <xdr:cNvSpPr/>
      </xdr:nvSpPr>
      <xdr:spPr>
        <a:xfrm>
          <a:off x="9588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29210</xdr:rowOff>
    </xdr:from>
    <xdr:to>
      <xdr:col>55</xdr:col>
      <xdr:colOff>0</xdr:colOff>
      <xdr:row>59</xdr:row>
      <xdr:rowOff>41910</xdr:rowOff>
    </xdr:to>
    <xdr:cxnSp macro="">
      <xdr:nvCxnSpPr>
        <xdr:cNvPr id="249" name="直線コネクタ 248">
          <a:extLst>
            <a:ext uri="{FF2B5EF4-FFF2-40B4-BE49-F238E27FC236}">
              <a16:creationId xmlns:a16="http://schemas.microsoft.com/office/drawing/2014/main" id="{D4EDD68D-572A-447B-9BB7-F4DB0C5E2828}"/>
            </a:ext>
          </a:extLst>
        </xdr:cNvPr>
        <xdr:cNvCxnSpPr/>
      </xdr:nvCxnSpPr>
      <xdr:spPr>
        <a:xfrm flipV="1">
          <a:off x="9639300" y="1014476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3810</xdr:rowOff>
    </xdr:from>
    <xdr:to>
      <xdr:col>46</xdr:col>
      <xdr:colOff>38100</xdr:colOff>
      <xdr:row>59</xdr:row>
      <xdr:rowOff>105410</xdr:rowOff>
    </xdr:to>
    <xdr:sp macro="" textlink="">
      <xdr:nvSpPr>
        <xdr:cNvPr id="250" name="楕円 249">
          <a:extLst>
            <a:ext uri="{FF2B5EF4-FFF2-40B4-BE49-F238E27FC236}">
              <a16:creationId xmlns:a16="http://schemas.microsoft.com/office/drawing/2014/main" id="{E03B8375-8BDA-40DF-951C-29CDF34927A4}"/>
            </a:ext>
          </a:extLst>
        </xdr:cNvPr>
        <xdr:cNvSpPr/>
      </xdr:nvSpPr>
      <xdr:spPr>
        <a:xfrm>
          <a:off x="86995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41910</xdr:rowOff>
    </xdr:from>
    <xdr:to>
      <xdr:col>50</xdr:col>
      <xdr:colOff>114300</xdr:colOff>
      <xdr:row>59</xdr:row>
      <xdr:rowOff>54610</xdr:rowOff>
    </xdr:to>
    <xdr:cxnSp macro="">
      <xdr:nvCxnSpPr>
        <xdr:cNvPr id="251" name="直線コネクタ 250">
          <a:extLst>
            <a:ext uri="{FF2B5EF4-FFF2-40B4-BE49-F238E27FC236}">
              <a16:creationId xmlns:a16="http://schemas.microsoft.com/office/drawing/2014/main" id="{7A315DE0-4BF2-47A7-8B4A-FA177A18E226}"/>
            </a:ext>
          </a:extLst>
        </xdr:cNvPr>
        <xdr:cNvCxnSpPr/>
      </xdr:nvCxnSpPr>
      <xdr:spPr>
        <a:xfrm flipV="1">
          <a:off x="8750300" y="101574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21590</xdr:rowOff>
    </xdr:from>
    <xdr:to>
      <xdr:col>41</xdr:col>
      <xdr:colOff>101600</xdr:colOff>
      <xdr:row>59</xdr:row>
      <xdr:rowOff>123190</xdr:rowOff>
    </xdr:to>
    <xdr:sp macro="" textlink="">
      <xdr:nvSpPr>
        <xdr:cNvPr id="252" name="楕円 251">
          <a:extLst>
            <a:ext uri="{FF2B5EF4-FFF2-40B4-BE49-F238E27FC236}">
              <a16:creationId xmlns:a16="http://schemas.microsoft.com/office/drawing/2014/main" id="{697A046F-03AA-49EB-89E2-AC5686040AF9}"/>
            </a:ext>
          </a:extLst>
        </xdr:cNvPr>
        <xdr:cNvSpPr/>
      </xdr:nvSpPr>
      <xdr:spPr>
        <a:xfrm>
          <a:off x="7810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54610</xdr:rowOff>
    </xdr:from>
    <xdr:to>
      <xdr:col>45</xdr:col>
      <xdr:colOff>177800</xdr:colOff>
      <xdr:row>59</xdr:row>
      <xdr:rowOff>72390</xdr:rowOff>
    </xdr:to>
    <xdr:cxnSp macro="">
      <xdr:nvCxnSpPr>
        <xdr:cNvPr id="253" name="直線コネクタ 252">
          <a:extLst>
            <a:ext uri="{FF2B5EF4-FFF2-40B4-BE49-F238E27FC236}">
              <a16:creationId xmlns:a16="http://schemas.microsoft.com/office/drawing/2014/main" id="{7D367BC8-AA45-4505-85DB-69694FEC51A2}"/>
            </a:ext>
          </a:extLst>
        </xdr:cNvPr>
        <xdr:cNvCxnSpPr/>
      </xdr:nvCxnSpPr>
      <xdr:spPr>
        <a:xfrm flipV="1">
          <a:off x="7861300" y="1017016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36830</xdr:rowOff>
    </xdr:from>
    <xdr:to>
      <xdr:col>36</xdr:col>
      <xdr:colOff>165100</xdr:colOff>
      <xdr:row>59</xdr:row>
      <xdr:rowOff>138430</xdr:rowOff>
    </xdr:to>
    <xdr:sp macro="" textlink="">
      <xdr:nvSpPr>
        <xdr:cNvPr id="254" name="楕円 253">
          <a:extLst>
            <a:ext uri="{FF2B5EF4-FFF2-40B4-BE49-F238E27FC236}">
              <a16:creationId xmlns:a16="http://schemas.microsoft.com/office/drawing/2014/main" id="{BF99A9FC-B90A-40EF-B57D-C896420C8719}"/>
            </a:ext>
          </a:extLst>
        </xdr:cNvPr>
        <xdr:cNvSpPr/>
      </xdr:nvSpPr>
      <xdr:spPr>
        <a:xfrm>
          <a:off x="6921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72390</xdr:rowOff>
    </xdr:from>
    <xdr:to>
      <xdr:col>41</xdr:col>
      <xdr:colOff>50800</xdr:colOff>
      <xdr:row>59</xdr:row>
      <xdr:rowOff>87630</xdr:rowOff>
    </xdr:to>
    <xdr:cxnSp macro="">
      <xdr:nvCxnSpPr>
        <xdr:cNvPr id="255" name="直線コネクタ 254">
          <a:extLst>
            <a:ext uri="{FF2B5EF4-FFF2-40B4-BE49-F238E27FC236}">
              <a16:creationId xmlns:a16="http://schemas.microsoft.com/office/drawing/2014/main" id="{D6ECDC4A-3B62-408C-B0F2-CF79C8B3B437}"/>
            </a:ext>
          </a:extLst>
        </xdr:cNvPr>
        <xdr:cNvCxnSpPr/>
      </xdr:nvCxnSpPr>
      <xdr:spPr>
        <a:xfrm flipV="1">
          <a:off x="6972300" y="10187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CD6BDDE4-4029-47FC-A0E9-E2CD91827467}"/>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C0E55DA-22E1-4E8B-8F63-26007F5730EE}"/>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A49B1258-4E30-4FCC-80E3-5CBB00986B6B}"/>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21655721-5A08-4B1B-ACA6-CB7FF039087E}"/>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109237</xdr:rowOff>
    </xdr:from>
    <xdr:ext cx="469744" cy="259045"/>
    <xdr:sp macro="" textlink="">
      <xdr:nvSpPr>
        <xdr:cNvPr id="260" name="n_1mainValue【体育館・プール】&#10;一人当たり面積">
          <a:extLst>
            <a:ext uri="{FF2B5EF4-FFF2-40B4-BE49-F238E27FC236}">
              <a16:creationId xmlns:a16="http://schemas.microsoft.com/office/drawing/2014/main" id="{DA2FD593-CFD6-41D7-B828-45E828DE13F9}"/>
            </a:ext>
          </a:extLst>
        </xdr:cNvPr>
        <xdr:cNvSpPr txBox="1"/>
      </xdr:nvSpPr>
      <xdr:spPr>
        <a:xfrm>
          <a:off x="9391727"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121937</xdr:rowOff>
    </xdr:from>
    <xdr:ext cx="469744" cy="259045"/>
    <xdr:sp macro="" textlink="">
      <xdr:nvSpPr>
        <xdr:cNvPr id="261" name="n_2mainValue【体育館・プール】&#10;一人当たり面積">
          <a:extLst>
            <a:ext uri="{FF2B5EF4-FFF2-40B4-BE49-F238E27FC236}">
              <a16:creationId xmlns:a16="http://schemas.microsoft.com/office/drawing/2014/main" id="{D56E2F51-BC17-4DDA-B64B-6FB91C1F6C8F}"/>
            </a:ext>
          </a:extLst>
        </xdr:cNvPr>
        <xdr:cNvSpPr txBox="1"/>
      </xdr:nvSpPr>
      <xdr:spPr>
        <a:xfrm>
          <a:off x="8515427" y="989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139717</xdr:rowOff>
    </xdr:from>
    <xdr:ext cx="469744" cy="259045"/>
    <xdr:sp macro="" textlink="">
      <xdr:nvSpPr>
        <xdr:cNvPr id="262" name="n_3mainValue【体育館・プール】&#10;一人当たり面積">
          <a:extLst>
            <a:ext uri="{FF2B5EF4-FFF2-40B4-BE49-F238E27FC236}">
              <a16:creationId xmlns:a16="http://schemas.microsoft.com/office/drawing/2014/main" id="{35BE5F0A-7CC0-456E-A9CF-16345C45D2F8}"/>
            </a:ext>
          </a:extLst>
        </xdr:cNvPr>
        <xdr:cNvSpPr txBox="1"/>
      </xdr:nvSpPr>
      <xdr:spPr>
        <a:xfrm>
          <a:off x="762642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154957</xdr:rowOff>
    </xdr:from>
    <xdr:ext cx="469744" cy="259045"/>
    <xdr:sp macro="" textlink="">
      <xdr:nvSpPr>
        <xdr:cNvPr id="263" name="n_4mainValue【体育館・プール】&#10;一人当たり面積">
          <a:extLst>
            <a:ext uri="{FF2B5EF4-FFF2-40B4-BE49-F238E27FC236}">
              <a16:creationId xmlns:a16="http://schemas.microsoft.com/office/drawing/2014/main" id="{FFCD4089-C1A0-4030-B8D2-5EAF9439E71B}"/>
            </a:ext>
          </a:extLst>
        </xdr:cNvPr>
        <xdr:cNvSpPr txBox="1"/>
      </xdr:nvSpPr>
      <xdr:spPr>
        <a:xfrm>
          <a:off x="673742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3B8019B-6FBE-457F-AE54-41AD428659D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0C9EF45-6147-40FD-BE8F-70BABCE80A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696FB50-9EF3-4240-BC74-EB5F58392A4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2958B9A-4AFF-47FF-8909-689E41F7634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E3E5BE1-A4F5-4E85-A7CD-50738A698DF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17E049-A23E-464E-8A0B-DF8D9D1A756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97129D9-437E-4682-9220-8CDCEF21274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608808C-2800-4307-883A-3650056EEA9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F54D39E-FD2F-4800-9183-4A0E733816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3050430-20CA-4CF3-8D12-5655269B980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484C4D0-1EE2-4313-AEB7-31366DF7DB0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360AF5B-BF01-4CF6-B192-5BD6199B49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0A04588-293A-4850-B2F4-99CC1737E2D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3DC8392-B721-448A-BA0B-11127038555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1FE4DF1-A8B1-4519-81CB-48BDB75CB5A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732607C-9471-4278-8A45-0CC91AABE5E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CFA6E49-7C5E-4ECD-B55A-9816DB93DA6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B0F3C1F-403E-4612-A5AA-C72E477EB2C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CC1355-AF89-47C0-AA7F-4D97B17E239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19F602B-1D0C-477C-982D-140BA8193F4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152A69D-C1C9-4F9A-93C9-12E77725DDA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E11532A-4868-488E-A550-03C1C7A2C71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586CCAF-1510-43CE-AAA8-D98DB3923B9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D5E4E13-76C4-4D47-8898-1629868CCBF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B0AB375-F60B-46F1-B905-148E860E1FD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8D10BD82-001F-4212-95A8-6B8C86EAC5D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A386F8A-2B9A-4E11-BBE9-1EC64079B1E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5B343F9-D531-41B4-B11B-AB299262FE41}"/>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9444213-6866-4F48-B284-854D61E27615}"/>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0B466A3-B2B2-443C-82C9-88E5B68E987B}"/>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B9030F2B-E5AC-4E01-8674-17528CF99B6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6F230836-D215-4727-B2F3-A44AA4A4A2BB}"/>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31D11540-78FA-481B-B3BC-7DA6504F260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234382E-AD2C-4C2E-8C57-7AF1F7BB192D}"/>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97641C7-C9DA-4D5A-A230-C8C01755F9E6}"/>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7C9237E-2122-406D-A85A-0242A14BEFB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7319782-159B-46EB-B984-086CE0C37A3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3BB70E4-7841-4BFB-A526-23E3F4508BF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154ED2D-F82D-42D7-A5EF-1EB02AED66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3E8CB51-CCD2-45F7-909B-FD81CEDCBE2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93980</xdr:rowOff>
    </xdr:from>
    <xdr:to>
      <xdr:col>24</xdr:col>
      <xdr:colOff>114300</xdr:colOff>
      <xdr:row>85</xdr:row>
      <xdr:rowOff>24130</xdr:rowOff>
    </xdr:to>
    <xdr:sp macro="" textlink="">
      <xdr:nvSpPr>
        <xdr:cNvPr id="304" name="楕円 303">
          <a:extLst>
            <a:ext uri="{FF2B5EF4-FFF2-40B4-BE49-F238E27FC236}">
              <a16:creationId xmlns:a16="http://schemas.microsoft.com/office/drawing/2014/main" id="{704BD1F7-056F-440A-A2FA-C636DE9EC2B3}"/>
            </a:ext>
          </a:extLst>
        </xdr:cNvPr>
        <xdr:cNvSpPr/>
      </xdr:nvSpPr>
      <xdr:spPr>
        <a:xfrm>
          <a:off x="45847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72407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A89A42-433A-48E4-B491-4F96882C6194}"/>
            </a:ext>
          </a:extLst>
        </xdr:cNvPr>
        <xdr:cNvSpPr txBox="1"/>
      </xdr:nvSpPr>
      <xdr:spPr>
        <a:xfrm>
          <a:off x="4673600"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52070</xdr:rowOff>
    </xdr:from>
    <xdr:to>
      <xdr:col>20</xdr:col>
      <xdr:colOff>38100</xdr:colOff>
      <xdr:row>84</xdr:row>
      <xdr:rowOff>153670</xdr:rowOff>
    </xdr:to>
    <xdr:sp macro="" textlink="">
      <xdr:nvSpPr>
        <xdr:cNvPr id="306" name="楕円 305">
          <a:extLst>
            <a:ext uri="{FF2B5EF4-FFF2-40B4-BE49-F238E27FC236}">
              <a16:creationId xmlns:a16="http://schemas.microsoft.com/office/drawing/2014/main" id="{AD5E35F1-8282-48DC-B0D9-8626CAA37C5B}"/>
            </a:ext>
          </a:extLst>
        </xdr:cNvPr>
        <xdr:cNvSpPr/>
      </xdr:nvSpPr>
      <xdr:spPr>
        <a:xfrm>
          <a:off x="3746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102870</xdr:rowOff>
    </xdr:from>
    <xdr:to>
      <xdr:col>24</xdr:col>
      <xdr:colOff>63500</xdr:colOff>
      <xdr:row>84</xdr:row>
      <xdr:rowOff>144780</xdr:rowOff>
    </xdr:to>
    <xdr:cxnSp macro="">
      <xdr:nvCxnSpPr>
        <xdr:cNvPr id="307" name="直線コネクタ 306">
          <a:extLst>
            <a:ext uri="{FF2B5EF4-FFF2-40B4-BE49-F238E27FC236}">
              <a16:creationId xmlns:a16="http://schemas.microsoft.com/office/drawing/2014/main" id="{4F44D5BE-D4CF-461C-B2C1-401993D440AF}"/>
            </a:ext>
          </a:extLst>
        </xdr:cNvPr>
        <xdr:cNvCxnSpPr/>
      </xdr:nvCxnSpPr>
      <xdr:spPr>
        <a:xfrm>
          <a:off x="3797300" y="145046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27305</xdr:rowOff>
    </xdr:from>
    <xdr:to>
      <xdr:col>15</xdr:col>
      <xdr:colOff>101600</xdr:colOff>
      <xdr:row>84</xdr:row>
      <xdr:rowOff>128905</xdr:rowOff>
    </xdr:to>
    <xdr:sp macro="" textlink="">
      <xdr:nvSpPr>
        <xdr:cNvPr id="308" name="楕円 307">
          <a:extLst>
            <a:ext uri="{FF2B5EF4-FFF2-40B4-BE49-F238E27FC236}">
              <a16:creationId xmlns:a16="http://schemas.microsoft.com/office/drawing/2014/main" id="{D0DE899B-3549-4702-B67F-F11BF4E06174}"/>
            </a:ext>
          </a:extLst>
        </xdr:cNvPr>
        <xdr:cNvSpPr/>
      </xdr:nvSpPr>
      <xdr:spPr>
        <a:xfrm>
          <a:off x="2857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78105</xdr:rowOff>
    </xdr:from>
    <xdr:to>
      <xdr:col>19</xdr:col>
      <xdr:colOff>177800</xdr:colOff>
      <xdr:row>84</xdr:row>
      <xdr:rowOff>102870</xdr:rowOff>
    </xdr:to>
    <xdr:cxnSp macro="">
      <xdr:nvCxnSpPr>
        <xdr:cNvPr id="309" name="直線コネクタ 308">
          <a:extLst>
            <a:ext uri="{FF2B5EF4-FFF2-40B4-BE49-F238E27FC236}">
              <a16:creationId xmlns:a16="http://schemas.microsoft.com/office/drawing/2014/main" id="{C8A2503C-5686-41AD-977E-67D5CEF2974D}"/>
            </a:ext>
          </a:extLst>
        </xdr:cNvPr>
        <xdr:cNvCxnSpPr/>
      </xdr:nvCxnSpPr>
      <xdr:spPr>
        <a:xfrm>
          <a:off x="2908300" y="144799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147320</xdr:rowOff>
    </xdr:from>
    <xdr:to>
      <xdr:col>10</xdr:col>
      <xdr:colOff>165100</xdr:colOff>
      <xdr:row>84</xdr:row>
      <xdr:rowOff>77470</xdr:rowOff>
    </xdr:to>
    <xdr:sp macro="" textlink="">
      <xdr:nvSpPr>
        <xdr:cNvPr id="310" name="楕円 309">
          <a:extLst>
            <a:ext uri="{FF2B5EF4-FFF2-40B4-BE49-F238E27FC236}">
              <a16:creationId xmlns:a16="http://schemas.microsoft.com/office/drawing/2014/main" id="{C89503D7-86D0-4EB7-8F32-F2D2F5527F22}"/>
            </a:ext>
          </a:extLst>
        </xdr:cNvPr>
        <xdr:cNvSpPr/>
      </xdr:nvSpPr>
      <xdr:spPr>
        <a:xfrm>
          <a:off x="1968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26670</xdr:rowOff>
    </xdr:from>
    <xdr:to>
      <xdr:col>15</xdr:col>
      <xdr:colOff>50800</xdr:colOff>
      <xdr:row>84</xdr:row>
      <xdr:rowOff>78105</xdr:rowOff>
    </xdr:to>
    <xdr:cxnSp macro="">
      <xdr:nvCxnSpPr>
        <xdr:cNvPr id="311" name="直線コネクタ 310">
          <a:extLst>
            <a:ext uri="{FF2B5EF4-FFF2-40B4-BE49-F238E27FC236}">
              <a16:creationId xmlns:a16="http://schemas.microsoft.com/office/drawing/2014/main" id="{28357B22-D99D-460F-B281-DF0E8A98B1DE}"/>
            </a:ext>
          </a:extLst>
        </xdr:cNvPr>
        <xdr:cNvCxnSpPr/>
      </xdr:nvCxnSpPr>
      <xdr:spPr>
        <a:xfrm>
          <a:off x="2019300" y="144284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92075</xdr:rowOff>
    </xdr:from>
    <xdr:to>
      <xdr:col>6</xdr:col>
      <xdr:colOff>38100</xdr:colOff>
      <xdr:row>84</xdr:row>
      <xdr:rowOff>22225</xdr:rowOff>
    </xdr:to>
    <xdr:sp macro="" textlink="">
      <xdr:nvSpPr>
        <xdr:cNvPr id="312" name="楕円 311">
          <a:extLst>
            <a:ext uri="{FF2B5EF4-FFF2-40B4-BE49-F238E27FC236}">
              <a16:creationId xmlns:a16="http://schemas.microsoft.com/office/drawing/2014/main" id="{429BF577-B9AE-48ED-9837-96BCFBC212C0}"/>
            </a:ext>
          </a:extLst>
        </xdr:cNvPr>
        <xdr:cNvSpPr/>
      </xdr:nvSpPr>
      <xdr:spPr>
        <a:xfrm>
          <a:off x="1079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142875</xdr:rowOff>
    </xdr:from>
    <xdr:to>
      <xdr:col>10</xdr:col>
      <xdr:colOff>114300</xdr:colOff>
      <xdr:row>84</xdr:row>
      <xdr:rowOff>26670</xdr:rowOff>
    </xdr:to>
    <xdr:cxnSp macro="">
      <xdr:nvCxnSpPr>
        <xdr:cNvPr id="313" name="直線コネクタ 312">
          <a:extLst>
            <a:ext uri="{FF2B5EF4-FFF2-40B4-BE49-F238E27FC236}">
              <a16:creationId xmlns:a16="http://schemas.microsoft.com/office/drawing/2014/main" id="{B5332023-9440-4046-8DEC-7BF971791253}"/>
            </a:ext>
          </a:extLst>
        </xdr:cNvPr>
        <xdr:cNvCxnSpPr/>
      </xdr:nvCxnSpPr>
      <xdr:spPr>
        <a:xfrm>
          <a:off x="1130300" y="143732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00664DA9-FDE4-4CC8-9129-19D9F43EDA45}"/>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B31B84ED-BB0B-497B-94EF-9F9F717ABDD8}"/>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D6CDB2E4-5144-4E96-A814-C90E67E9769A}"/>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CC443291-DBAC-4554-BDBF-9070695BE45B}"/>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144797</xdr:rowOff>
    </xdr:from>
    <xdr:ext cx="405111" cy="259045"/>
    <xdr:sp macro="" textlink="">
      <xdr:nvSpPr>
        <xdr:cNvPr id="318" name="n_1mainValue【福祉施設】&#10;有形固定資産減価償却率">
          <a:extLst>
            <a:ext uri="{FF2B5EF4-FFF2-40B4-BE49-F238E27FC236}">
              <a16:creationId xmlns:a16="http://schemas.microsoft.com/office/drawing/2014/main" id="{A33FE117-0BA8-44A7-9650-20CD1E12A863}"/>
            </a:ext>
          </a:extLst>
        </xdr:cNvPr>
        <xdr:cNvSpPr txBox="1"/>
      </xdr:nvSpPr>
      <xdr:spPr>
        <a:xfrm>
          <a:off x="3582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120032</xdr:rowOff>
    </xdr:from>
    <xdr:ext cx="405111" cy="259045"/>
    <xdr:sp macro="" textlink="">
      <xdr:nvSpPr>
        <xdr:cNvPr id="319" name="n_2mainValue【福祉施設】&#10;有形固定資産減価償却率">
          <a:extLst>
            <a:ext uri="{FF2B5EF4-FFF2-40B4-BE49-F238E27FC236}">
              <a16:creationId xmlns:a16="http://schemas.microsoft.com/office/drawing/2014/main" id="{ED3A6E00-DDE1-4C03-970B-B38BF081318B}"/>
            </a:ext>
          </a:extLst>
        </xdr:cNvPr>
        <xdr:cNvSpPr txBox="1"/>
      </xdr:nvSpPr>
      <xdr:spPr>
        <a:xfrm>
          <a:off x="2705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68597</xdr:rowOff>
    </xdr:from>
    <xdr:ext cx="405111" cy="259045"/>
    <xdr:sp macro="" textlink="">
      <xdr:nvSpPr>
        <xdr:cNvPr id="320" name="n_3mainValue【福祉施設】&#10;有形固定資産減価償却率">
          <a:extLst>
            <a:ext uri="{FF2B5EF4-FFF2-40B4-BE49-F238E27FC236}">
              <a16:creationId xmlns:a16="http://schemas.microsoft.com/office/drawing/2014/main" id="{F2C41F65-541B-411F-8877-72C9A7327EF1}"/>
            </a:ext>
          </a:extLst>
        </xdr:cNvPr>
        <xdr:cNvSpPr txBox="1"/>
      </xdr:nvSpPr>
      <xdr:spPr>
        <a:xfrm>
          <a:off x="1816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13352</xdr:rowOff>
    </xdr:from>
    <xdr:ext cx="405111" cy="259045"/>
    <xdr:sp macro="" textlink="">
      <xdr:nvSpPr>
        <xdr:cNvPr id="321" name="n_4mainValue【福祉施設】&#10;有形固定資産減価償却率">
          <a:extLst>
            <a:ext uri="{FF2B5EF4-FFF2-40B4-BE49-F238E27FC236}">
              <a16:creationId xmlns:a16="http://schemas.microsoft.com/office/drawing/2014/main" id="{C191A5D6-A166-4E11-BC3E-569CA2CB240D}"/>
            </a:ext>
          </a:extLst>
        </xdr:cNvPr>
        <xdr:cNvSpPr txBox="1"/>
      </xdr:nvSpPr>
      <xdr:spPr>
        <a:xfrm>
          <a:off x="927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66CA4B4-FD36-4B59-8E94-CB4B0E8B2B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72C08CA-E605-42F9-90F5-2091CB291E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7421954-02C6-4976-B978-96B52C53015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E935B52-8ECD-40E7-9B70-577FF54345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5899BAF-6D69-4B76-9CE9-F2610A643F5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89724C7-B4F5-4548-B141-A5B4660611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29AE69B-52F7-44D8-B1BB-CDFB3935F0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4D1441E-3CD2-48F9-9C14-0C357B94DA8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05D934-A4CB-4E8E-BD7B-6484D272120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8457B58-518D-46D5-AE3F-74F4694726D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F3D45087-3184-46E2-BD92-BEA9A8ED011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9B4F2EC-64E5-45A9-9356-69B654A009C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51A4CC96-82C5-4116-8B63-1377C9B959F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2413C7F4-C2FF-4045-93D8-62B255E73B2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39D7E55-0C58-4B9D-AFDE-9944E9C3BC5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948A570-8B0E-41DD-A0D2-F3408BEE08B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ECB025EF-DF50-4A9D-9EFA-DE55D87D45C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D48C824-F228-418B-B240-DD026A1DBE8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60408AB-F4F3-4C17-9E0E-D324A3E5F0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78D77B0-F10D-47B4-9134-FBEE471113B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3C665DAA-1F07-4F80-9F66-051B5C441F3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73FBAFDC-C36A-46EE-BD9B-BB4868EC5E5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79DFFA7-B12A-42BE-A28A-D87A2DA39227}"/>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B000001-6A82-4C5C-9302-834B399F798C}"/>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441542F9-D04C-46AE-B250-4168B5B81CFC}"/>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98F660B3-5DF1-4B6B-8F47-0DD4045FCCA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CC3FA374-9859-4D52-BF4A-8A73CB9D8176}"/>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FE041019-1864-4AFA-B2B5-F37174CB233E}"/>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FCE452B5-B3A0-4D1D-9C3E-689451C4935F}"/>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3D5D737-748A-43B1-883F-A78A53969B5C}"/>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CE95314-AEFE-4A76-BA06-E063DB2AE2B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5B050970-2911-4A5E-AC90-981460E5B2C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C16C091-36D9-4B7C-AEB1-DEBB34966F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F2D4797-47E1-41B9-BCC0-CB5D130DB19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A3B1987-E1B0-4EF0-8B8C-43EE2BBCCBC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085869-AA3A-48D7-BDC2-08D5A00949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3BC79CB-510B-4007-AC6E-F74CF7E389D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359" name="楕円 358">
          <a:extLst>
            <a:ext uri="{FF2B5EF4-FFF2-40B4-BE49-F238E27FC236}">
              <a16:creationId xmlns:a16="http://schemas.microsoft.com/office/drawing/2014/main" id="{3D27DF4A-ED44-4D67-953C-634D3B861CB8}"/>
            </a:ext>
          </a:extLst>
        </xdr:cNvPr>
        <xdr:cNvSpPr/>
      </xdr:nvSpPr>
      <xdr:spPr>
        <a:xfrm>
          <a:off x="10426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114316</xdr:rowOff>
    </xdr:from>
    <xdr:ext cx="469744" cy="259045"/>
    <xdr:sp macro="" textlink="">
      <xdr:nvSpPr>
        <xdr:cNvPr id="360" name="【福祉施設】&#10;一人当たり面積該当値テキスト">
          <a:extLst>
            <a:ext uri="{FF2B5EF4-FFF2-40B4-BE49-F238E27FC236}">
              <a16:creationId xmlns:a16="http://schemas.microsoft.com/office/drawing/2014/main" id="{E4FF8710-1A92-488B-93B2-C34DC6F7E172}"/>
            </a:ext>
          </a:extLst>
        </xdr:cNvPr>
        <xdr:cNvSpPr txBox="1"/>
      </xdr:nvSpPr>
      <xdr:spPr>
        <a:xfrm>
          <a:off x="10515600"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361" name="楕円 360">
          <a:extLst>
            <a:ext uri="{FF2B5EF4-FFF2-40B4-BE49-F238E27FC236}">
              <a16:creationId xmlns:a16="http://schemas.microsoft.com/office/drawing/2014/main" id="{48B56352-FB77-4EF2-8BE0-5671C6EA4206}"/>
            </a:ext>
          </a:extLst>
        </xdr:cNvPr>
        <xdr:cNvSpPr/>
      </xdr:nvSpPr>
      <xdr:spPr>
        <a:xfrm>
          <a:off x="9588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15239</xdr:rowOff>
    </xdr:from>
    <xdr:to>
      <xdr:col>55</xdr:col>
      <xdr:colOff>0</xdr:colOff>
      <xdr:row>85</xdr:row>
      <xdr:rowOff>17526</xdr:rowOff>
    </xdr:to>
    <xdr:cxnSp macro="">
      <xdr:nvCxnSpPr>
        <xdr:cNvPr id="362" name="直線コネクタ 361">
          <a:extLst>
            <a:ext uri="{FF2B5EF4-FFF2-40B4-BE49-F238E27FC236}">
              <a16:creationId xmlns:a16="http://schemas.microsoft.com/office/drawing/2014/main" id="{3F6EEC9B-7B34-4141-9137-99BBDF6090D3}"/>
            </a:ext>
          </a:extLst>
        </xdr:cNvPr>
        <xdr:cNvCxnSpPr/>
      </xdr:nvCxnSpPr>
      <xdr:spPr>
        <a:xfrm flipV="1">
          <a:off x="9639300" y="1458848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140463</xdr:rowOff>
    </xdr:from>
    <xdr:to>
      <xdr:col>46</xdr:col>
      <xdr:colOff>38100</xdr:colOff>
      <xdr:row>85</xdr:row>
      <xdr:rowOff>70613</xdr:rowOff>
    </xdr:to>
    <xdr:sp macro="" textlink="">
      <xdr:nvSpPr>
        <xdr:cNvPr id="363" name="楕円 362">
          <a:extLst>
            <a:ext uri="{FF2B5EF4-FFF2-40B4-BE49-F238E27FC236}">
              <a16:creationId xmlns:a16="http://schemas.microsoft.com/office/drawing/2014/main" id="{C38FD5F5-22E3-4A07-BE60-B9A818243C34}"/>
            </a:ext>
          </a:extLst>
        </xdr:cNvPr>
        <xdr:cNvSpPr/>
      </xdr:nvSpPr>
      <xdr:spPr>
        <a:xfrm>
          <a:off x="8699500" y="145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19813</xdr:rowOff>
    </xdr:to>
    <xdr:cxnSp macro="">
      <xdr:nvCxnSpPr>
        <xdr:cNvPr id="364" name="直線コネクタ 363">
          <a:extLst>
            <a:ext uri="{FF2B5EF4-FFF2-40B4-BE49-F238E27FC236}">
              <a16:creationId xmlns:a16="http://schemas.microsoft.com/office/drawing/2014/main" id="{B5A79FB3-2C01-4B76-8CB5-AB2CB11C7245}"/>
            </a:ext>
          </a:extLst>
        </xdr:cNvPr>
        <xdr:cNvCxnSpPr/>
      </xdr:nvCxnSpPr>
      <xdr:spPr>
        <a:xfrm flipV="1">
          <a:off x="8750300" y="145907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145035</xdr:rowOff>
    </xdr:from>
    <xdr:to>
      <xdr:col>41</xdr:col>
      <xdr:colOff>101600</xdr:colOff>
      <xdr:row>85</xdr:row>
      <xdr:rowOff>75185</xdr:rowOff>
    </xdr:to>
    <xdr:sp macro="" textlink="">
      <xdr:nvSpPr>
        <xdr:cNvPr id="365" name="楕円 364">
          <a:extLst>
            <a:ext uri="{FF2B5EF4-FFF2-40B4-BE49-F238E27FC236}">
              <a16:creationId xmlns:a16="http://schemas.microsoft.com/office/drawing/2014/main" id="{D22ED36F-4210-43B3-8653-E398B1CCA653}"/>
            </a:ext>
          </a:extLst>
        </xdr:cNvPr>
        <xdr:cNvSpPr/>
      </xdr:nvSpPr>
      <xdr:spPr>
        <a:xfrm>
          <a:off x="7810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19813</xdr:rowOff>
    </xdr:from>
    <xdr:to>
      <xdr:col>45</xdr:col>
      <xdr:colOff>177800</xdr:colOff>
      <xdr:row>85</xdr:row>
      <xdr:rowOff>24385</xdr:rowOff>
    </xdr:to>
    <xdr:cxnSp macro="">
      <xdr:nvCxnSpPr>
        <xdr:cNvPr id="366" name="直線コネクタ 365">
          <a:extLst>
            <a:ext uri="{FF2B5EF4-FFF2-40B4-BE49-F238E27FC236}">
              <a16:creationId xmlns:a16="http://schemas.microsoft.com/office/drawing/2014/main" id="{C4F7584C-CCBA-4666-83B8-816A2DBA404F}"/>
            </a:ext>
          </a:extLst>
        </xdr:cNvPr>
        <xdr:cNvCxnSpPr/>
      </xdr:nvCxnSpPr>
      <xdr:spPr>
        <a:xfrm flipV="1">
          <a:off x="7861300" y="1459306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147320</xdr:rowOff>
    </xdr:from>
    <xdr:to>
      <xdr:col>36</xdr:col>
      <xdr:colOff>165100</xdr:colOff>
      <xdr:row>85</xdr:row>
      <xdr:rowOff>77470</xdr:rowOff>
    </xdr:to>
    <xdr:sp macro="" textlink="">
      <xdr:nvSpPr>
        <xdr:cNvPr id="367" name="楕円 366">
          <a:extLst>
            <a:ext uri="{FF2B5EF4-FFF2-40B4-BE49-F238E27FC236}">
              <a16:creationId xmlns:a16="http://schemas.microsoft.com/office/drawing/2014/main" id="{46A6AB8E-0C1D-4916-8C2D-5D628FB374C0}"/>
            </a:ext>
          </a:extLst>
        </xdr:cNvPr>
        <xdr:cNvSpPr/>
      </xdr:nvSpPr>
      <xdr:spPr>
        <a:xfrm>
          <a:off x="6921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24385</xdr:rowOff>
    </xdr:from>
    <xdr:to>
      <xdr:col>41</xdr:col>
      <xdr:colOff>50800</xdr:colOff>
      <xdr:row>85</xdr:row>
      <xdr:rowOff>26670</xdr:rowOff>
    </xdr:to>
    <xdr:cxnSp macro="">
      <xdr:nvCxnSpPr>
        <xdr:cNvPr id="368" name="直線コネクタ 367">
          <a:extLst>
            <a:ext uri="{FF2B5EF4-FFF2-40B4-BE49-F238E27FC236}">
              <a16:creationId xmlns:a16="http://schemas.microsoft.com/office/drawing/2014/main" id="{1662225C-9D1C-4D3D-B807-6E679A32F264}"/>
            </a:ext>
          </a:extLst>
        </xdr:cNvPr>
        <xdr:cNvCxnSpPr/>
      </xdr:nvCxnSpPr>
      <xdr:spPr>
        <a:xfrm flipV="1">
          <a:off x="6972300" y="145976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15629D52-7492-4CC2-BB9E-0F5FBF535F59}"/>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D52A59F3-B35C-4C2E-BD0E-B33011616961}"/>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960D0832-8FA3-430C-8F73-58AE499D6768}"/>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D9FF6F56-0853-4459-AB77-F74D129173ED}"/>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59453</xdr:rowOff>
    </xdr:from>
    <xdr:ext cx="469744" cy="259045"/>
    <xdr:sp macro="" textlink="">
      <xdr:nvSpPr>
        <xdr:cNvPr id="373" name="n_1mainValue【福祉施設】&#10;一人当たり面積">
          <a:extLst>
            <a:ext uri="{FF2B5EF4-FFF2-40B4-BE49-F238E27FC236}">
              <a16:creationId xmlns:a16="http://schemas.microsoft.com/office/drawing/2014/main" id="{22B666DC-DA57-4766-B437-B379D223DE77}"/>
            </a:ext>
          </a:extLst>
        </xdr:cNvPr>
        <xdr:cNvSpPr txBox="1"/>
      </xdr:nvSpPr>
      <xdr:spPr>
        <a:xfrm>
          <a:off x="93917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61740</xdr:rowOff>
    </xdr:from>
    <xdr:ext cx="469744" cy="259045"/>
    <xdr:sp macro="" textlink="">
      <xdr:nvSpPr>
        <xdr:cNvPr id="374" name="n_2mainValue【福祉施設】&#10;一人当たり面積">
          <a:extLst>
            <a:ext uri="{FF2B5EF4-FFF2-40B4-BE49-F238E27FC236}">
              <a16:creationId xmlns:a16="http://schemas.microsoft.com/office/drawing/2014/main" id="{9DB5E829-4004-4A6F-87B9-FDCEF66B19BF}"/>
            </a:ext>
          </a:extLst>
        </xdr:cNvPr>
        <xdr:cNvSpPr txBox="1"/>
      </xdr:nvSpPr>
      <xdr:spPr>
        <a:xfrm>
          <a:off x="8515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66312</xdr:rowOff>
    </xdr:from>
    <xdr:ext cx="469744" cy="259045"/>
    <xdr:sp macro="" textlink="">
      <xdr:nvSpPr>
        <xdr:cNvPr id="375" name="n_3mainValue【福祉施設】&#10;一人当たり面積">
          <a:extLst>
            <a:ext uri="{FF2B5EF4-FFF2-40B4-BE49-F238E27FC236}">
              <a16:creationId xmlns:a16="http://schemas.microsoft.com/office/drawing/2014/main" id="{01934AB5-8656-48BD-9892-E59094CA9138}"/>
            </a:ext>
          </a:extLst>
        </xdr:cNvPr>
        <xdr:cNvSpPr txBox="1"/>
      </xdr:nvSpPr>
      <xdr:spPr>
        <a:xfrm>
          <a:off x="7626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68597</xdr:rowOff>
    </xdr:from>
    <xdr:ext cx="469744" cy="259045"/>
    <xdr:sp macro="" textlink="">
      <xdr:nvSpPr>
        <xdr:cNvPr id="376" name="n_4mainValue【福祉施設】&#10;一人当たり面積">
          <a:extLst>
            <a:ext uri="{FF2B5EF4-FFF2-40B4-BE49-F238E27FC236}">
              <a16:creationId xmlns:a16="http://schemas.microsoft.com/office/drawing/2014/main" id="{F65F2EA9-AEB8-4AC2-BD5F-8ABE5A37908E}"/>
            </a:ext>
          </a:extLst>
        </xdr:cNvPr>
        <xdr:cNvSpPr txBox="1"/>
      </xdr:nvSpPr>
      <xdr:spPr>
        <a:xfrm>
          <a:off x="6737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169D76B6-2C4C-4F60-BC77-DB7612E2E2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2CBC596-A829-44BE-A132-B10A7AB3EF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21B16F64-7C54-4F26-8355-5B836C20F71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FF1C166-50E1-4788-AE69-1F50A59802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8DF71C3-FEB4-41E9-874F-760693A263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A5B5B19-DE88-4F6D-89B0-52951CB2A3A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B58D569-2E54-4F37-BDAC-542CF6000F8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526723B-A2C1-4284-8332-7DE56061D9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43EB27D6-D2E0-4FC3-9D47-B8D17A3A35E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2E22E63-C662-417C-B691-90BFCF49969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2E03E424-413C-4FDE-BDFB-1035CF7DED0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A183A941-A291-4E00-B370-6B7307BAF7F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6D7B69F-5C2A-47E9-B602-5C00084E828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D47BD3AD-D0BC-4115-B34E-C35C94FCB576}"/>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7A0B4DC0-747B-41FC-A351-D636AE80CAC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244FCB4C-49A7-4313-85E9-D87F17670D4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1BBC849-B881-47BC-A1C2-21CB220946F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A10F18D8-A710-4108-BCBA-14286569393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0F1DBB1-F7DD-4E2A-BBCC-11268E067DE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D4219D87-D93D-4525-AAAB-F90916694A5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5EEA2E85-5C65-4DC8-90FA-96F8A815EBD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B4669C3-9CF4-417E-9373-2B6B533F949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2FF3C99C-21D4-4A44-B5DE-80A4C693AF8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2C1EF64-CA96-471C-80DC-26898187FD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E4482F6E-5791-4820-B7FE-F34802AC31D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75FC91BA-F621-40F9-9C21-69B76C592712}"/>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1D2A6CE8-9DFE-4BD3-BBCB-68A33C95D48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5CEFBF5-2D3B-43C1-A9FC-8EDD8EF4110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ED3076E4-195C-43F2-A463-156FB77A4771}"/>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DD6664CA-D4C3-4988-8247-FAE952E278E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5B2D8A6F-18F3-4376-B96D-A3DFC073570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D7537582-2A65-4418-B38B-1E9844B97C51}"/>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7F81AF43-1CEE-47CA-9583-D8DF956C8C22}"/>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7B9632CA-4CCB-4A9E-925F-41E612A926D2}"/>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999541D3-A8D7-4E66-A3BE-63CE8AC51ED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C0417B61-2BF4-47CA-918F-E250910A8E2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95DB709-BB6B-4EF6-959D-4B7B729864E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6BA6E9F-AED3-4B87-877B-F1F46BAA75C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DB67D9A-A992-4F22-BCAD-A47DE761DE3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0B0E3BF-91CF-42C6-A4A8-2094997A6FA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D5C80D9-B492-40F1-B8CD-0E7119FD8C6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142966</xdr:rowOff>
    </xdr:from>
    <xdr:to>
      <xdr:col>24</xdr:col>
      <xdr:colOff>114300</xdr:colOff>
      <xdr:row>105</xdr:row>
      <xdr:rowOff>73116</xdr:rowOff>
    </xdr:to>
    <xdr:sp macro="" textlink="">
      <xdr:nvSpPr>
        <xdr:cNvPr id="418" name="楕円 417">
          <a:extLst>
            <a:ext uri="{FF2B5EF4-FFF2-40B4-BE49-F238E27FC236}">
              <a16:creationId xmlns:a16="http://schemas.microsoft.com/office/drawing/2014/main" id="{6C0C11B5-3C56-40AF-B9A9-2B76A3594669}"/>
            </a:ext>
          </a:extLst>
        </xdr:cNvPr>
        <xdr:cNvSpPr/>
      </xdr:nvSpPr>
      <xdr:spPr>
        <a:xfrm>
          <a:off x="45847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165843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1CCEC32-15E3-45CB-8933-7EFFB6539DA1}"/>
            </a:ext>
          </a:extLst>
        </xdr:cNvPr>
        <xdr:cNvSpPr txBox="1"/>
      </xdr:nvSpPr>
      <xdr:spPr>
        <a:xfrm>
          <a:off x="4673600" y="1782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113574</xdr:rowOff>
    </xdr:from>
    <xdr:to>
      <xdr:col>20</xdr:col>
      <xdr:colOff>38100</xdr:colOff>
      <xdr:row>105</xdr:row>
      <xdr:rowOff>43724</xdr:rowOff>
    </xdr:to>
    <xdr:sp macro="" textlink="">
      <xdr:nvSpPr>
        <xdr:cNvPr id="420" name="楕円 419">
          <a:extLst>
            <a:ext uri="{FF2B5EF4-FFF2-40B4-BE49-F238E27FC236}">
              <a16:creationId xmlns:a16="http://schemas.microsoft.com/office/drawing/2014/main" id="{7538C191-8B96-4E30-AF58-E3139CB0742C}"/>
            </a:ext>
          </a:extLst>
        </xdr:cNvPr>
        <xdr:cNvSpPr/>
      </xdr:nvSpPr>
      <xdr:spPr>
        <a:xfrm>
          <a:off x="3746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22316</xdr:rowOff>
    </xdr:to>
    <xdr:cxnSp macro="">
      <xdr:nvCxnSpPr>
        <xdr:cNvPr id="421" name="直線コネクタ 420">
          <a:extLst>
            <a:ext uri="{FF2B5EF4-FFF2-40B4-BE49-F238E27FC236}">
              <a16:creationId xmlns:a16="http://schemas.microsoft.com/office/drawing/2014/main" id="{03A5AE82-7171-4554-B911-EF886E59DBBC}"/>
            </a:ext>
          </a:extLst>
        </xdr:cNvPr>
        <xdr:cNvCxnSpPr/>
      </xdr:nvCxnSpPr>
      <xdr:spPr>
        <a:xfrm>
          <a:off x="3797300" y="179951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77651</xdr:rowOff>
    </xdr:from>
    <xdr:to>
      <xdr:col>15</xdr:col>
      <xdr:colOff>101600</xdr:colOff>
      <xdr:row>105</xdr:row>
      <xdr:rowOff>7801</xdr:rowOff>
    </xdr:to>
    <xdr:sp macro="" textlink="">
      <xdr:nvSpPr>
        <xdr:cNvPr id="422" name="楕円 421">
          <a:extLst>
            <a:ext uri="{FF2B5EF4-FFF2-40B4-BE49-F238E27FC236}">
              <a16:creationId xmlns:a16="http://schemas.microsoft.com/office/drawing/2014/main" id="{F60DA0F5-C315-4E9E-8FD4-223BC635569E}"/>
            </a:ext>
          </a:extLst>
        </xdr:cNvPr>
        <xdr:cNvSpPr/>
      </xdr:nvSpPr>
      <xdr:spPr>
        <a:xfrm>
          <a:off x="2857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128451</xdr:rowOff>
    </xdr:from>
    <xdr:to>
      <xdr:col>19</xdr:col>
      <xdr:colOff>177800</xdr:colOff>
      <xdr:row>104</xdr:row>
      <xdr:rowOff>164374</xdr:rowOff>
    </xdr:to>
    <xdr:cxnSp macro="">
      <xdr:nvCxnSpPr>
        <xdr:cNvPr id="423" name="直線コネクタ 422">
          <a:extLst>
            <a:ext uri="{FF2B5EF4-FFF2-40B4-BE49-F238E27FC236}">
              <a16:creationId xmlns:a16="http://schemas.microsoft.com/office/drawing/2014/main" id="{B58D81A4-9037-427F-9A2C-E087D1D3D328}"/>
            </a:ext>
          </a:extLst>
        </xdr:cNvPr>
        <xdr:cNvCxnSpPr/>
      </xdr:nvCxnSpPr>
      <xdr:spPr>
        <a:xfrm>
          <a:off x="2908300" y="179592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24" name="楕円 423">
          <a:extLst>
            <a:ext uri="{FF2B5EF4-FFF2-40B4-BE49-F238E27FC236}">
              <a16:creationId xmlns:a16="http://schemas.microsoft.com/office/drawing/2014/main" id="{2ABC2D7A-68B2-4FE9-B5CF-1B47411D8AF1}"/>
            </a:ext>
          </a:extLst>
        </xdr:cNvPr>
        <xdr:cNvSpPr/>
      </xdr:nvSpPr>
      <xdr:spPr>
        <a:xfrm>
          <a:off x="1968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99061</xdr:rowOff>
    </xdr:from>
    <xdr:to>
      <xdr:col>15</xdr:col>
      <xdr:colOff>50800</xdr:colOff>
      <xdr:row>104</xdr:row>
      <xdr:rowOff>128451</xdr:rowOff>
    </xdr:to>
    <xdr:cxnSp macro="">
      <xdr:nvCxnSpPr>
        <xdr:cNvPr id="425" name="直線コネクタ 424">
          <a:extLst>
            <a:ext uri="{FF2B5EF4-FFF2-40B4-BE49-F238E27FC236}">
              <a16:creationId xmlns:a16="http://schemas.microsoft.com/office/drawing/2014/main" id="{DC55EBB7-5C9A-4F21-AF03-7FD87C48AEE0}"/>
            </a:ext>
          </a:extLst>
        </xdr:cNvPr>
        <xdr:cNvCxnSpPr/>
      </xdr:nvCxnSpPr>
      <xdr:spPr>
        <a:xfrm>
          <a:off x="2019300" y="1792986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22134</xdr:rowOff>
    </xdr:from>
    <xdr:to>
      <xdr:col>6</xdr:col>
      <xdr:colOff>38100</xdr:colOff>
      <xdr:row>104</xdr:row>
      <xdr:rowOff>123734</xdr:rowOff>
    </xdr:to>
    <xdr:sp macro="" textlink="">
      <xdr:nvSpPr>
        <xdr:cNvPr id="426" name="楕円 425">
          <a:extLst>
            <a:ext uri="{FF2B5EF4-FFF2-40B4-BE49-F238E27FC236}">
              <a16:creationId xmlns:a16="http://schemas.microsoft.com/office/drawing/2014/main" id="{BBAFE619-CF30-4E3D-B019-FE77D16875D2}"/>
            </a:ext>
          </a:extLst>
        </xdr:cNvPr>
        <xdr:cNvSpPr/>
      </xdr:nvSpPr>
      <xdr:spPr>
        <a:xfrm>
          <a:off x="1079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72934</xdr:rowOff>
    </xdr:from>
    <xdr:to>
      <xdr:col>10</xdr:col>
      <xdr:colOff>114300</xdr:colOff>
      <xdr:row>104</xdr:row>
      <xdr:rowOff>99061</xdr:rowOff>
    </xdr:to>
    <xdr:cxnSp macro="">
      <xdr:nvCxnSpPr>
        <xdr:cNvPr id="427" name="直線コネクタ 426">
          <a:extLst>
            <a:ext uri="{FF2B5EF4-FFF2-40B4-BE49-F238E27FC236}">
              <a16:creationId xmlns:a16="http://schemas.microsoft.com/office/drawing/2014/main" id="{CD50A9DF-F592-4E84-9182-ABBA78CF1CA5}"/>
            </a:ext>
          </a:extLst>
        </xdr:cNvPr>
        <xdr:cNvCxnSpPr/>
      </xdr:nvCxnSpPr>
      <xdr:spPr>
        <a:xfrm>
          <a:off x="1130300" y="17903734"/>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BBB9F105-6C4A-488F-BFAE-7F47DA1538B9}"/>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589C9C84-6BFF-479B-B8A1-D05F719E0B8D}"/>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5BE67346-D700-48D5-B316-8E290219F160}"/>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8563C593-6E7E-4F5C-ADED-502000D923FE}"/>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60251</xdr:rowOff>
    </xdr:from>
    <xdr:ext cx="405111" cy="259045"/>
    <xdr:sp macro="" textlink="">
      <xdr:nvSpPr>
        <xdr:cNvPr id="432" name="n_1mainValue【市民会館】&#10;有形固定資産減価償却率">
          <a:extLst>
            <a:ext uri="{FF2B5EF4-FFF2-40B4-BE49-F238E27FC236}">
              <a16:creationId xmlns:a16="http://schemas.microsoft.com/office/drawing/2014/main" id="{43653299-DC74-4D15-8B56-2028B98E71C0}"/>
            </a:ext>
          </a:extLst>
        </xdr:cNvPr>
        <xdr:cNvSpPr txBox="1"/>
      </xdr:nvSpPr>
      <xdr:spPr>
        <a:xfrm>
          <a:off x="35820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3" name="n_2mainValue【市民会館】&#10;有形固定資産減価償却率">
          <a:extLst>
            <a:ext uri="{FF2B5EF4-FFF2-40B4-BE49-F238E27FC236}">
              <a16:creationId xmlns:a16="http://schemas.microsoft.com/office/drawing/2014/main" id="{85B650E4-1A73-4037-9457-B7E7CC5A04AE}"/>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34" name="n_3mainValue【市民会館】&#10;有形固定資産減価償却率">
          <a:extLst>
            <a:ext uri="{FF2B5EF4-FFF2-40B4-BE49-F238E27FC236}">
              <a16:creationId xmlns:a16="http://schemas.microsoft.com/office/drawing/2014/main" id="{A756FF94-343A-4833-8847-AD2BE26F7A24}"/>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140261</xdr:rowOff>
    </xdr:from>
    <xdr:ext cx="405111" cy="259045"/>
    <xdr:sp macro="" textlink="">
      <xdr:nvSpPr>
        <xdr:cNvPr id="435" name="n_4mainValue【市民会館】&#10;有形固定資産減価償却率">
          <a:extLst>
            <a:ext uri="{FF2B5EF4-FFF2-40B4-BE49-F238E27FC236}">
              <a16:creationId xmlns:a16="http://schemas.microsoft.com/office/drawing/2014/main" id="{05FE68C3-0394-400F-B295-DF1D8E5D4574}"/>
            </a:ext>
          </a:extLst>
        </xdr:cNvPr>
        <xdr:cNvSpPr txBox="1"/>
      </xdr:nvSpPr>
      <xdr:spPr>
        <a:xfrm>
          <a:off x="927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E0AA8F90-25F8-45B4-996F-41E17D99F5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CA8E69D4-0B1E-4A18-B01B-732A0957A35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080B2A0-2551-4C16-B3B6-4ECCB5546E5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CADED88-DF8F-4F9D-8984-A0A001DC6EB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B0DD7681-D060-4B07-A368-A7F2D344445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E1BCB9A2-1788-48F4-A3B6-85476F7A8C3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A490B86-70A1-4DC7-B1C4-F3EA0077AD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076EAF7-4C90-419D-9EEC-14F98560FA1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0A9395E-E130-4FFA-AA5F-B4B4B041D70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EDBA5D1B-152D-4EEB-8E50-BF4867D438B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DC8EE83-DE43-4E16-B0A5-AE014288A7B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B284A2DB-08A9-47FE-8F31-6C0A6552A0F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E20BE638-8998-487F-B6AF-BD0AD4F167A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6C7A988-01DE-4183-932F-DEADD73AFCE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AA06ECFC-8225-455F-828A-3ADD14D902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C5E7DF3-0E74-4CE7-AEA2-0779666136F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3EEFCE48-C56C-4E5E-907F-52BD0CD8293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C374A3D5-1383-4B6C-ADF6-720B6C1C5A6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6B156C39-75DA-4AA2-AF87-75C8BE3F62C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CD2AACA-DE80-4103-A1DA-7EBD137D604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1187864E-7CF2-46DD-95F3-C7333E2A699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A4AB7E6E-BCEC-4A16-A586-9F492FE8EB0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F2EA21AD-9447-4BA9-903E-B0636171358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3419B0C-E806-4355-839D-57F6FFBDB52D}"/>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86EABF66-B34F-4A8A-B0AC-C86322FA3773}"/>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38479ABC-D002-4F7E-BACB-9D50BFC941D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F739A4A8-08F1-4572-AE99-B49768861882}"/>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637C3797-EE39-4D66-94C7-B9F94794A341}"/>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091A6875-0B40-447F-A4A4-64DD40ACA3CD}"/>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84B41C5D-E166-4A21-B440-701728D45B2E}"/>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2EA616AA-09BF-44B0-8DA2-83D7FE9AC46F}"/>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22F4D8A5-1271-4449-9B0F-070599FBD1A8}"/>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D72C056A-29D9-4C5F-889F-4105CFA487D5}"/>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B8D1D666-F281-4268-AE68-304EEE2D210C}"/>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CCF39BF-CA66-4916-BBA6-AA1309D28E7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F1551C0-35FA-4C7E-9205-4DC2C951E06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DB58A08-F458-4F1D-ADEF-E283F07AED5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E38A83A-8514-4242-B2D4-2C2A00FA2D4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9436956-402B-43CA-B2B4-0DC36DF9B45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23495</xdr:rowOff>
    </xdr:from>
    <xdr:to>
      <xdr:col>55</xdr:col>
      <xdr:colOff>50800</xdr:colOff>
      <xdr:row>105</xdr:row>
      <xdr:rowOff>125095</xdr:rowOff>
    </xdr:to>
    <xdr:sp macro="" textlink="">
      <xdr:nvSpPr>
        <xdr:cNvPr id="475" name="楕円 474">
          <a:extLst>
            <a:ext uri="{FF2B5EF4-FFF2-40B4-BE49-F238E27FC236}">
              <a16:creationId xmlns:a16="http://schemas.microsoft.com/office/drawing/2014/main" id="{153865A5-8DEB-4369-9389-D6B77B6B8704}"/>
            </a:ext>
          </a:extLst>
        </xdr:cNvPr>
        <xdr:cNvSpPr/>
      </xdr:nvSpPr>
      <xdr:spPr>
        <a:xfrm>
          <a:off x="104267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46372</xdr:rowOff>
    </xdr:from>
    <xdr:ext cx="469744" cy="259045"/>
    <xdr:sp macro="" textlink="">
      <xdr:nvSpPr>
        <xdr:cNvPr id="476" name="【市民会館】&#10;一人当たり面積該当値テキスト">
          <a:extLst>
            <a:ext uri="{FF2B5EF4-FFF2-40B4-BE49-F238E27FC236}">
              <a16:creationId xmlns:a16="http://schemas.microsoft.com/office/drawing/2014/main" id="{8359DE35-D381-4FE7-BA61-A188D7166CEE}"/>
            </a:ext>
          </a:extLst>
        </xdr:cNvPr>
        <xdr:cNvSpPr txBox="1"/>
      </xdr:nvSpPr>
      <xdr:spPr>
        <a:xfrm>
          <a:off x="10515600" y="178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31114</xdr:rowOff>
    </xdr:from>
    <xdr:to>
      <xdr:col>50</xdr:col>
      <xdr:colOff>165100</xdr:colOff>
      <xdr:row>105</xdr:row>
      <xdr:rowOff>132714</xdr:rowOff>
    </xdr:to>
    <xdr:sp macro="" textlink="">
      <xdr:nvSpPr>
        <xdr:cNvPr id="477" name="楕円 476">
          <a:extLst>
            <a:ext uri="{FF2B5EF4-FFF2-40B4-BE49-F238E27FC236}">
              <a16:creationId xmlns:a16="http://schemas.microsoft.com/office/drawing/2014/main" id="{9B494C6B-F393-4B70-A943-17D3B0DB2058}"/>
            </a:ext>
          </a:extLst>
        </xdr:cNvPr>
        <xdr:cNvSpPr/>
      </xdr:nvSpPr>
      <xdr:spPr>
        <a:xfrm>
          <a:off x="95885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74295</xdr:rowOff>
    </xdr:from>
    <xdr:to>
      <xdr:col>55</xdr:col>
      <xdr:colOff>0</xdr:colOff>
      <xdr:row>105</xdr:row>
      <xdr:rowOff>81914</xdr:rowOff>
    </xdr:to>
    <xdr:cxnSp macro="">
      <xdr:nvCxnSpPr>
        <xdr:cNvPr id="478" name="直線コネクタ 477">
          <a:extLst>
            <a:ext uri="{FF2B5EF4-FFF2-40B4-BE49-F238E27FC236}">
              <a16:creationId xmlns:a16="http://schemas.microsoft.com/office/drawing/2014/main" id="{1231D6A0-38DE-452D-B7C8-E887AEF56328}"/>
            </a:ext>
          </a:extLst>
        </xdr:cNvPr>
        <xdr:cNvCxnSpPr/>
      </xdr:nvCxnSpPr>
      <xdr:spPr>
        <a:xfrm flipV="1">
          <a:off x="9639300" y="18076545"/>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40639</xdr:rowOff>
    </xdr:from>
    <xdr:to>
      <xdr:col>46</xdr:col>
      <xdr:colOff>38100</xdr:colOff>
      <xdr:row>105</xdr:row>
      <xdr:rowOff>142239</xdr:rowOff>
    </xdr:to>
    <xdr:sp macro="" textlink="">
      <xdr:nvSpPr>
        <xdr:cNvPr id="479" name="楕円 478">
          <a:extLst>
            <a:ext uri="{FF2B5EF4-FFF2-40B4-BE49-F238E27FC236}">
              <a16:creationId xmlns:a16="http://schemas.microsoft.com/office/drawing/2014/main" id="{9A6785FF-5E76-4B6C-8E17-8F6C55A987E6}"/>
            </a:ext>
          </a:extLst>
        </xdr:cNvPr>
        <xdr:cNvSpPr/>
      </xdr:nvSpPr>
      <xdr:spPr>
        <a:xfrm>
          <a:off x="8699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81914</xdr:rowOff>
    </xdr:from>
    <xdr:to>
      <xdr:col>50</xdr:col>
      <xdr:colOff>114300</xdr:colOff>
      <xdr:row>105</xdr:row>
      <xdr:rowOff>91439</xdr:rowOff>
    </xdr:to>
    <xdr:cxnSp macro="">
      <xdr:nvCxnSpPr>
        <xdr:cNvPr id="480" name="直線コネクタ 479">
          <a:extLst>
            <a:ext uri="{FF2B5EF4-FFF2-40B4-BE49-F238E27FC236}">
              <a16:creationId xmlns:a16="http://schemas.microsoft.com/office/drawing/2014/main" id="{CFE65701-03E9-492F-8386-5B6E6BDD4E51}"/>
            </a:ext>
          </a:extLst>
        </xdr:cNvPr>
        <xdr:cNvCxnSpPr/>
      </xdr:nvCxnSpPr>
      <xdr:spPr>
        <a:xfrm flipV="1">
          <a:off x="8750300" y="180841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52070</xdr:rowOff>
    </xdr:from>
    <xdr:to>
      <xdr:col>41</xdr:col>
      <xdr:colOff>101600</xdr:colOff>
      <xdr:row>105</xdr:row>
      <xdr:rowOff>153670</xdr:rowOff>
    </xdr:to>
    <xdr:sp macro="" textlink="">
      <xdr:nvSpPr>
        <xdr:cNvPr id="481" name="楕円 480">
          <a:extLst>
            <a:ext uri="{FF2B5EF4-FFF2-40B4-BE49-F238E27FC236}">
              <a16:creationId xmlns:a16="http://schemas.microsoft.com/office/drawing/2014/main" id="{688E6684-C416-49B3-A862-AB18C139FD95}"/>
            </a:ext>
          </a:extLst>
        </xdr:cNvPr>
        <xdr:cNvSpPr/>
      </xdr:nvSpPr>
      <xdr:spPr>
        <a:xfrm>
          <a:off x="7810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91439</xdr:rowOff>
    </xdr:from>
    <xdr:to>
      <xdr:col>45</xdr:col>
      <xdr:colOff>177800</xdr:colOff>
      <xdr:row>105</xdr:row>
      <xdr:rowOff>102870</xdr:rowOff>
    </xdr:to>
    <xdr:cxnSp macro="">
      <xdr:nvCxnSpPr>
        <xdr:cNvPr id="482" name="直線コネクタ 481">
          <a:extLst>
            <a:ext uri="{FF2B5EF4-FFF2-40B4-BE49-F238E27FC236}">
              <a16:creationId xmlns:a16="http://schemas.microsoft.com/office/drawing/2014/main" id="{343D0D32-3EDC-453D-826F-5E3727F7D299}"/>
            </a:ext>
          </a:extLst>
        </xdr:cNvPr>
        <xdr:cNvCxnSpPr/>
      </xdr:nvCxnSpPr>
      <xdr:spPr>
        <a:xfrm flipV="1">
          <a:off x="7861300" y="18093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61595</xdr:rowOff>
    </xdr:from>
    <xdr:to>
      <xdr:col>36</xdr:col>
      <xdr:colOff>165100</xdr:colOff>
      <xdr:row>105</xdr:row>
      <xdr:rowOff>163195</xdr:rowOff>
    </xdr:to>
    <xdr:sp macro="" textlink="">
      <xdr:nvSpPr>
        <xdr:cNvPr id="483" name="楕円 482">
          <a:extLst>
            <a:ext uri="{FF2B5EF4-FFF2-40B4-BE49-F238E27FC236}">
              <a16:creationId xmlns:a16="http://schemas.microsoft.com/office/drawing/2014/main" id="{DC374EFD-43B3-4A44-813C-2C5B682FC989}"/>
            </a:ext>
          </a:extLst>
        </xdr:cNvPr>
        <xdr:cNvSpPr/>
      </xdr:nvSpPr>
      <xdr:spPr>
        <a:xfrm>
          <a:off x="6921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102870</xdr:rowOff>
    </xdr:from>
    <xdr:to>
      <xdr:col>41</xdr:col>
      <xdr:colOff>50800</xdr:colOff>
      <xdr:row>105</xdr:row>
      <xdr:rowOff>112395</xdr:rowOff>
    </xdr:to>
    <xdr:cxnSp macro="">
      <xdr:nvCxnSpPr>
        <xdr:cNvPr id="484" name="直線コネクタ 483">
          <a:extLst>
            <a:ext uri="{FF2B5EF4-FFF2-40B4-BE49-F238E27FC236}">
              <a16:creationId xmlns:a16="http://schemas.microsoft.com/office/drawing/2014/main" id="{DDE9DEB8-C4F9-471D-B000-A5B93FC14418}"/>
            </a:ext>
          </a:extLst>
        </xdr:cNvPr>
        <xdr:cNvCxnSpPr/>
      </xdr:nvCxnSpPr>
      <xdr:spPr>
        <a:xfrm flipV="1">
          <a:off x="6972300" y="181051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BA9D373A-2058-4D3D-A09F-577A14ABBBDE}"/>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E6709C63-7BB6-495D-9E83-585C1B67D60A}"/>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62CF201E-46B6-4212-9589-E49DED170614}"/>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050E4D7A-B12B-405F-A445-033BD9F4B64F}"/>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149241</xdr:rowOff>
    </xdr:from>
    <xdr:ext cx="469744" cy="259045"/>
    <xdr:sp macro="" textlink="">
      <xdr:nvSpPr>
        <xdr:cNvPr id="489" name="n_1mainValue【市民会館】&#10;一人当たり面積">
          <a:extLst>
            <a:ext uri="{FF2B5EF4-FFF2-40B4-BE49-F238E27FC236}">
              <a16:creationId xmlns:a16="http://schemas.microsoft.com/office/drawing/2014/main" id="{F0EC46A6-BB13-4D54-976F-462F94C892C7}"/>
            </a:ext>
          </a:extLst>
        </xdr:cNvPr>
        <xdr:cNvSpPr txBox="1"/>
      </xdr:nvSpPr>
      <xdr:spPr>
        <a:xfrm>
          <a:off x="93917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158766</xdr:rowOff>
    </xdr:from>
    <xdr:ext cx="469744" cy="259045"/>
    <xdr:sp macro="" textlink="">
      <xdr:nvSpPr>
        <xdr:cNvPr id="490" name="n_2mainValue【市民会館】&#10;一人当たり面積">
          <a:extLst>
            <a:ext uri="{FF2B5EF4-FFF2-40B4-BE49-F238E27FC236}">
              <a16:creationId xmlns:a16="http://schemas.microsoft.com/office/drawing/2014/main" id="{4F14716C-D635-40FF-83B4-D3FEA636F983}"/>
            </a:ext>
          </a:extLst>
        </xdr:cNvPr>
        <xdr:cNvSpPr txBox="1"/>
      </xdr:nvSpPr>
      <xdr:spPr>
        <a:xfrm>
          <a:off x="8515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91" name="n_3mainValue【市民会館】&#10;一人当たり面積">
          <a:extLst>
            <a:ext uri="{FF2B5EF4-FFF2-40B4-BE49-F238E27FC236}">
              <a16:creationId xmlns:a16="http://schemas.microsoft.com/office/drawing/2014/main" id="{A0A4EA00-3847-4153-8373-5D807BFBD9AA}"/>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8272</xdr:rowOff>
    </xdr:from>
    <xdr:ext cx="469744" cy="259045"/>
    <xdr:sp macro="" textlink="">
      <xdr:nvSpPr>
        <xdr:cNvPr id="492" name="n_4mainValue【市民会館】&#10;一人当たり面積">
          <a:extLst>
            <a:ext uri="{FF2B5EF4-FFF2-40B4-BE49-F238E27FC236}">
              <a16:creationId xmlns:a16="http://schemas.microsoft.com/office/drawing/2014/main" id="{A103AAB6-3907-447A-B926-B2B82F07E5E0}"/>
            </a:ext>
          </a:extLst>
        </xdr:cNvPr>
        <xdr:cNvSpPr txBox="1"/>
      </xdr:nvSpPr>
      <xdr:spPr>
        <a:xfrm>
          <a:off x="6737427"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DF56D6AE-4FC5-4ED9-B2C4-D9F0DB3295D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C6D2209E-F00C-4B82-BC8F-0ED8D1A4F39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73F3DBD7-4674-4DB9-A1E8-DF468A4268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7FC496BF-067A-4455-8BAF-67F8D9EAA8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36423E1C-7C75-4F5A-A714-C1F05D02F3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ACFA704-F519-4F6B-8AE4-65F41C3CF8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C453B5D6-0EBA-41C7-BA39-84214727B01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76D66118-5FA6-473F-84E1-7AA1685BFAE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197CD926-E5BD-420C-AC13-8A3075FA9B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BAED8DE0-034D-4008-A1FA-3FA125E905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587EE951-F7D7-4A44-9CAB-176A50AD12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17E4A5D9-B1AB-40CB-8E38-A22011BDCC7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3AFBCF9F-70BA-4F5E-82C4-43B955E12D8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930AF5FF-041F-4770-B283-2E1972FA0C2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F91EF722-0778-4091-9C8C-E8AA0D6B3AF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F27A0D3C-1E88-4F33-B278-AF410CAA063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930769E-1C10-494A-9DA4-11018EEFCB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2203EE00-BBC2-4B1B-A41A-583432FD86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4118B0E-0208-4B5E-9A45-B3A8C8031D2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1ED681A-2E27-4BAB-BAFA-153A39E23ED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230F1D23-ED6B-46A4-AD0A-F6B5CC897F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6CF2BD0-7871-47A1-B7B9-90C444E2B31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6E5514D6-D9D5-49C7-B484-526F314B1C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36500B2-E7BA-4ECE-BE2B-70E1C0C61E8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E166799-64BF-4E69-8705-926D5D4F25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0694AD7-7A3B-4A03-8EF3-DB6A1D709ED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9B7762D-A55B-42C1-B8DF-604964825EA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AB72E585-F89E-4CAF-AF23-A4BD5B72AD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3377A078-CF1A-4A3D-A5F3-2769691F2A8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3EBC8EAC-D6F9-46FD-84F9-8E22923EA76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F8349E43-BD51-4047-8403-6248CBEE70D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FFAEED17-F0DD-442A-8572-620C1CC438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65B8CF52-8F59-4A9B-B913-754DE0956F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BD76C90-07F1-44DE-A39F-C90EF07484C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A39FF775-D427-482D-B96F-7645B85978C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D8C839A2-0024-455B-8F62-D7041608FA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FF5E94AB-B074-4347-B9D3-0E9555F1890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719396B-1750-45A5-AF46-88EA5795EAC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B43F792A-9688-4DA8-94B6-D4EF3889F14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542EB862-A289-4EB1-B630-0B72558377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3" name="直線コネクタ 532">
          <a:extLst>
            <a:ext uri="{FF2B5EF4-FFF2-40B4-BE49-F238E27FC236}">
              <a16:creationId xmlns:a16="http://schemas.microsoft.com/office/drawing/2014/main" id="{417EA861-DD1C-44CE-B54B-F79E7CEF0E34}"/>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A34666CF-4116-45BD-B4EA-5EB4D3F7EDEC}"/>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5" name="直線コネクタ 534">
          <a:extLst>
            <a:ext uri="{FF2B5EF4-FFF2-40B4-BE49-F238E27FC236}">
              <a16:creationId xmlns:a16="http://schemas.microsoft.com/office/drawing/2014/main" id="{35147CB4-FA06-4053-856D-3E014BA194C7}"/>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F723AAD4-F55E-4A40-9AF2-E9E95D37F968}"/>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7" name="直線コネクタ 536">
          <a:extLst>
            <a:ext uri="{FF2B5EF4-FFF2-40B4-BE49-F238E27FC236}">
              <a16:creationId xmlns:a16="http://schemas.microsoft.com/office/drawing/2014/main" id="{D522AF26-C745-47CD-94A2-5B5499768E53}"/>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A7E64D6A-7177-4526-92EA-099CE92C6512}"/>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39" name="フローチャート: 判断 538">
          <a:extLst>
            <a:ext uri="{FF2B5EF4-FFF2-40B4-BE49-F238E27FC236}">
              <a16:creationId xmlns:a16="http://schemas.microsoft.com/office/drawing/2014/main" id="{A5484E0D-D325-400A-BBE1-AFFE85CBF1AF}"/>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0" name="フローチャート: 判断 539">
          <a:extLst>
            <a:ext uri="{FF2B5EF4-FFF2-40B4-BE49-F238E27FC236}">
              <a16:creationId xmlns:a16="http://schemas.microsoft.com/office/drawing/2014/main" id="{C4C15BAF-F888-4528-8456-45FD74389477}"/>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1" name="フローチャート: 判断 540">
          <a:extLst>
            <a:ext uri="{FF2B5EF4-FFF2-40B4-BE49-F238E27FC236}">
              <a16:creationId xmlns:a16="http://schemas.microsoft.com/office/drawing/2014/main" id="{56197ABD-4EFB-4169-8169-5E17D9032292}"/>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2" name="フローチャート: 判断 541">
          <a:extLst>
            <a:ext uri="{FF2B5EF4-FFF2-40B4-BE49-F238E27FC236}">
              <a16:creationId xmlns:a16="http://schemas.microsoft.com/office/drawing/2014/main" id="{E66B3C68-F086-46F8-874E-31E5410C4B01}"/>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3" name="フローチャート: 判断 542">
          <a:extLst>
            <a:ext uri="{FF2B5EF4-FFF2-40B4-BE49-F238E27FC236}">
              <a16:creationId xmlns:a16="http://schemas.microsoft.com/office/drawing/2014/main" id="{E830661B-B26F-47DA-A411-547F276E2168}"/>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76ACBD1-8B22-4123-8021-5056907CB0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F6E6017-D322-4F68-8356-EB31D580C9C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A7398CA-791E-4C00-913B-E254989A069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8EC383E-15EB-4220-B2A1-7EBACBE93EB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427D76C-A621-43E3-932F-0C3AE30ECFF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71120</xdr:rowOff>
    </xdr:from>
    <xdr:to>
      <xdr:col>85</xdr:col>
      <xdr:colOff>177800</xdr:colOff>
      <xdr:row>62</xdr:row>
      <xdr:rowOff>1270</xdr:rowOff>
    </xdr:to>
    <xdr:sp macro="" textlink="">
      <xdr:nvSpPr>
        <xdr:cNvPr id="549" name="楕円 548">
          <a:extLst>
            <a:ext uri="{FF2B5EF4-FFF2-40B4-BE49-F238E27FC236}">
              <a16:creationId xmlns:a16="http://schemas.microsoft.com/office/drawing/2014/main" id="{82047DD2-3C24-4969-8801-3A640CC02288}"/>
            </a:ext>
          </a:extLst>
        </xdr:cNvPr>
        <xdr:cNvSpPr/>
      </xdr:nvSpPr>
      <xdr:spPr>
        <a:xfrm>
          <a:off x="16268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49547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F5F6BD8B-3510-4522-8DED-F8896108F9E4}"/>
            </a:ext>
          </a:extLst>
        </xdr:cNvPr>
        <xdr:cNvSpPr txBox="1"/>
      </xdr:nvSpPr>
      <xdr:spPr>
        <a:xfrm>
          <a:off x="16357600"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36830</xdr:rowOff>
    </xdr:from>
    <xdr:to>
      <xdr:col>81</xdr:col>
      <xdr:colOff>101600</xdr:colOff>
      <xdr:row>61</xdr:row>
      <xdr:rowOff>138430</xdr:rowOff>
    </xdr:to>
    <xdr:sp macro="" textlink="">
      <xdr:nvSpPr>
        <xdr:cNvPr id="551" name="楕円 550">
          <a:extLst>
            <a:ext uri="{FF2B5EF4-FFF2-40B4-BE49-F238E27FC236}">
              <a16:creationId xmlns:a16="http://schemas.microsoft.com/office/drawing/2014/main" id="{76EC5789-13CA-41AE-BC66-7703D71A8EC8}"/>
            </a:ext>
          </a:extLst>
        </xdr:cNvPr>
        <xdr:cNvSpPr/>
      </xdr:nvSpPr>
      <xdr:spPr>
        <a:xfrm>
          <a:off x="15430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121920</xdr:rowOff>
    </xdr:to>
    <xdr:cxnSp macro="">
      <xdr:nvCxnSpPr>
        <xdr:cNvPr id="552" name="直線コネクタ 551">
          <a:extLst>
            <a:ext uri="{FF2B5EF4-FFF2-40B4-BE49-F238E27FC236}">
              <a16:creationId xmlns:a16="http://schemas.microsoft.com/office/drawing/2014/main" id="{C39D8B9C-A710-45EF-B5BA-81A3C9733273}"/>
            </a:ext>
          </a:extLst>
        </xdr:cNvPr>
        <xdr:cNvCxnSpPr/>
      </xdr:nvCxnSpPr>
      <xdr:spPr>
        <a:xfrm>
          <a:off x="15481300" y="105460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xdr:rowOff>
    </xdr:from>
    <xdr:to>
      <xdr:col>76</xdr:col>
      <xdr:colOff>165100</xdr:colOff>
      <xdr:row>61</xdr:row>
      <xdr:rowOff>111760</xdr:rowOff>
    </xdr:to>
    <xdr:sp macro="" textlink="">
      <xdr:nvSpPr>
        <xdr:cNvPr id="553" name="楕円 552">
          <a:extLst>
            <a:ext uri="{FF2B5EF4-FFF2-40B4-BE49-F238E27FC236}">
              <a16:creationId xmlns:a16="http://schemas.microsoft.com/office/drawing/2014/main" id="{576CA674-38AD-4E3F-B5EA-E2149A71644F}"/>
            </a:ext>
          </a:extLst>
        </xdr:cNvPr>
        <xdr:cNvSpPr/>
      </xdr:nvSpPr>
      <xdr:spPr>
        <a:xfrm>
          <a:off x="14541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60960</xdr:rowOff>
    </xdr:from>
    <xdr:to>
      <xdr:col>81</xdr:col>
      <xdr:colOff>50800</xdr:colOff>
      <xdr:row>61</xdr:row>
      <xdr:rowOff>87630</xdr:rowOff>
    </xdr:to>
    <xdr:cxnSp macro="">
      <xdr:nvCxnSpPr>
        <xdr:cNvPr id="554" name="直線コネクタ 553">
          <a:extLst>
            <a:ext uri="{FF2B5EF4-FFF2-40B4-BE49-F238E27FC236}">
              <a16:creationId xmlns:a16="http://schemas.microsoft.com/office/drawing/2014/main" id="{E309B565-A5F2-4205-8C7E-79D3A23F615C}"/>
            </a:ext>
          </a:extLst>
        </xdr:cNvPr>
        <xdr:cNvCxnSpPr/>
      </xdr:nvCxnSpPr>
      <xdr:spPr>
        <a:xfrm>
          <a:off x="14592300" y="105194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137795</xdr:rowOff>
    </xdr:from>
    <xdr:to>
      <xdr:col>72</xdr:col>
      <xdr:colOff>38100</xdr:colOff>
      <xdr:row>61</xdr:row>
      <xdr:rowOff>67945</xdr:rowOff>
    </xdr:to>
    <xdr:sp macro="" textlink="">
      <xdr:nvSpPr>
        <xdr:cNvPr id="555" name="楕円 554">
          <a:extLst>
            <a:ext uri="{FF2B5EF4-FFF2-40B4-BE49-F238E27FC236}">
              <a16:creationId xmlns:a16="http://schemas.microsoft.com/office/drawing/2014/main" id="{14F31BA6-E038-42D5-B443-180E3755AD41}"/>
            </a:ext>
          </a:extLst>
        </xdr:cNvPr>
        <xdr:cNvSpPr/>
      </xdr:nvSpPr>
      <xdr:spPr>
        <a:xfrm>
          <a:off x="13652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17145</xdr:rowOff>
    </xdr:from>
    <xdr:to>
      <xdr:col>76</xdr:col>
      <xdr:colOff>114300</xdr:colOff>
      <xdr:row>61</xdr:row>
      <xdr:rowOff>60960</xdr:rowOff>
    </xdr:to>
    <xdr:cxnSp macro="">
      <xdr:nvCxnSpPr>
        <xdr:cNvPr id="556" name="直線コネクタ 555">
          <a:extLst>
            <a:ext uri="{FF2B5EF4-FFF2-40B4-BE49-F238E27FC236}">
              <a16:creationId xmlns:a16="http://schemas.microsoft.com/office/drawing/2014/main" id="{A6E91A38-4A8B-47C6-AE5A-1DEC69501CA9}"/>
            </a:ext>
          </a:extLst>
        </xdr:cNvPr>
        <xdr:cNvCxnSpPr/>
      </xdr:nvCxnSpPr>
      <xdr:spPr>
        <a:xfrm>
          <a:off x="13703300" y="104755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88265</xdr:rowOff>
    </xdr:from>
    <xdr:to>
      <xdr:col>67</xdr:col>
      <xdr:colOff>101600</xdr:colOff>
      <xdr:row>61</xdr:row>
      <xdr:rowOff>18415</xdr:rowOff>
    </xdr:to>
    <xdr:sp macro="" textlink="">
      <xdr:nvSpPr>
        <xdr:cNvPr id="557" name="楕円 556">
          <a:extLst>
            <a:ext uri="{FF2B5EF4-FFF2-40B4-BE49-F238E27FC236}">
              <a16:creationId xmlns:a16="http://schemas.microsoft.com/office/drawing/2014/main" id="{AC467AB1-6D26-46DF-BC97-001ABEC5B57E}"/>
            </a:ext>
          </a:extLst>
        </xdr:cNvPr>
        <xdr:cNvSpPr/>
      </xdr:nvSpPr>
      <xdr:spPr>
        <a:xfrm>
          <a:off x="12763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139065</xdr:rowOff>
    </xdr:from>
    <xdr:to>
      <xdr:col>71</xdr:col>
      <xdr:colOff>177800</xdr:colOff>
      <xdr:row>61</xdr:row>
      <xdr:rowOff>17145</xdr:rowOff>
    </xdr:to>
    <xdr:cxnSp macro="">
      <xdr:nvCxnSpPr>
        <xdr:cNvPr id="558" name="直線コネクタ 557">
          <a:extLst>
            <a:ext uri="{FF2B5EF4-FFF2-40B4-BE49-F238E27FC236}">
              <a16:creationId xmlns:a16="http://schemas.microsoft.com/office/drawing/2014/main" id="{A9626C25-96B1-4185-BDA4-02AFE9CA55C8}"/>
            </a:ext>
          </a:extLst>
        </xdr:cNvPr>
        <xdr:cNvCxnSpPr/>
      </xdr:nvCxnSpPr>
      <xdr:spPr>
        <a:xfrm>
          <a:off x="12814300" y="104260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055141A1-7B63-480D-B3C1-1AFE8E58A066}"/>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1FB5D8AC-C5EA-47D2-BF4E-58B0BF619A6B}"/>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7E3DDC8A-0FC9-4A09-B62F-06F2AC26149B}"/>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77D15EF1-C605-4FEE-B302-0C5D8F719F98}"/>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129557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5F563F84-A0B2-4E08-AFF7-99224E9D8E15}"/>
            </a:ext>
          </a:extLst>
        </xdr:cNvPr>
        <xdr:cNvSpPr txBox="1"/>
      </xdr:nvSpPr>
      <xdr:spPr>
        <a:xfrm>
          <a:off x="152660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102887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789ABF8B-0B2D-4BCF-83D0-A5409BF08B6D}"/>
            </a:ext>
          </a:extLst>
        </xdr:cNvPr>
        <xdr:cNvSpPr txBox="1"/>
      </xdr:nvSpPr>
      <xdr:spPr>
        <a:xfrm>
          <a:off x="14389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59072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AF35C066-8CA6-48FA-B05B-750B6DFCE025}"/>
            </a:ext>
          </a:extLst>
        </xdr:cNvPr>
        <xdr:cNvSpPr txBox="1"/>
      </xdr:nvSpPr>
      <xdr:spPr>
        <a:xfrm>
          <a:off x="13500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9542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9EFBBD82-E5DF-4BC1-8666-17B2825B7501}"/>
            </a:ext>
          </a:extLst>
        </xdr:cNvPr>
        <xdr:cNvSpPr txBox="1"/>
      </xdr:nvSpPr>
      <xdr:spPr>
        <a:xfrm>
          <a:off x="12611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1E827A0-DCDD-420E-9953-A508EDE096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AEE6C060-97E8-478C-902B-C7C19217C18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29856BE4-53EF-4629-8AF3-5AA3AB9296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2DA8F66-DC73-4CE8-AD3C-EB1232B58FC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D7A05BB-2D2D-406A-9CA7-2E3C9F3A836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AC8BCF0C-53AB-4BA1-829E-4229DAF22C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93166949-E758-48FA-9198-66C49347E1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E5155FDB-192D-48DD-A309-47EF4C00046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3EC4E8F-29BF-4C5E-8E7B-0E5CEB71F58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4E182AA8-93E6-4D9C-A3B0-2B9923FFEB2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7E264C65-6279-4D3C-B329-FCCCED79D03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934C8C67-039B-495B-873D-18924B59C9F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FEF9B568-8F06-40C6-BB02-BD348F1FA99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142212AE-1EF7-48BF-8E31-13910EB8DA6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14288E1-5810-4A1F-8A9B-B03458ACDE3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F2737FC5-603B-49B8-B511-75C0D11B63E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8015B346-5E05-4FC6-8188-2DE27955EA7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F5800F9-4D21-4429-A0FE-9D769E21D10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6FDB339-E84F-4C77-AECC-02078D45FDC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1BC713D1-4994-4828-9072-975AE263E0F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38B1CA8-E718-4255-8792-C4FB50CE654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9F7DD581-E5D2-4D31-89AB-FB92F1F2F8D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BBD7811-452C-46B2-83E1-9B7E4937CDC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BEB6DAD-9F38-422D-8872-CAB186156B2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39BE11F-95E8-45A7-8F1E-FAEB6804925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2" name="直線コネクタ 591">
          <a:extLst>
            <a:ext uri="{FF2B5EF4-FFF2-40B4-BE49-F238E27FC236}">
              <a16:creationId xmlns:a16="http://schemas.microsoft.com/office/drawing/2014/main" id="{F406708F-E3F6-43B2-B403-291602281FCB}"/>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7F9846FE-A30E-47EF-B0F7-BAEDD677C48A}"/>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4" name="直線コネクタ 593">
          <a:extLst>
            <a:ext uri="{FF2B5EF4-FFF2-40B4-BE49-F238E27FC236}">
              <a16:creationId xmlns:a16="http://schemas.microsoft.com/office/drawing/2014/main" id="{CF1652AB-2A6F-4584-88A2-7C2D0346B233}"/>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F9E56D23-A998-4D01-AB6E-31DCFD68A0BB}"/>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6" name="直線コネクタ 595">
          <a:extLst>
            <a:ext uri="{FF2B5EF4-FFF2-40B4-BE49-F238E27FC236}">
              <a16:creationId xmlns:a16="http://schemas.microsoft.com/office/drawing/2014/main" id="{61719732-9373-4639-8B67-CF9B5CD1FB46}"/>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36EDCF96-CDBB-4748-9B02-5D21B6B422A8}"/>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8" name="フローチャート: 判断 597">
          <a:extLst>
            <a:ext uri="{FF2B5EF4-FFF2-40B4-BE49-F238E27FC236}">
              <a16:creationId xmlns:a16="http://schemas.microsoft.com/office/drawing/2014/main" id="{E0E33929-FFE8-4081-A49F-EC7F627E9C34}"/>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99" name="フローチャート: 判断 598">
          <a:extLst>
            <a:ext uri="{FF2B5EF4-FFF2-40B4-BE49-F238E27FC236}">
              <a16:creationId xmlns:a16="http://schemas.microsoft.com/office/drawing/2014/main" id="{B931EBF4-5184-4188-8815-C47D6367327A}"/>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0" name="フローチャート: 判断 599">
          <a:extLst>
            <a:ext uri="{FF2B5EF4-FFF2-40B4-BE49-F238E27FC236}">
              <a16:creationId xmlns:a16="http://schemas.microsoft.com/office/drawing/2014/main" id="{D6A8B5BD-C78A-4CEF-8691-D5F9C1811A0D}"/>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1" name="フローチャート: 判断 600">
          <a:extLst>
            <a:ext uri="{FF2B5EF4-FFF2-40B4-BE49-F238E27FC236}">
              <a16:creationId xmlns:a16="http://schemas.microsoft.com/office/drawing/2014/main" id="{EEDF9822-50D2-4F02-8DFD-2E061FC6317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2" name="フローチャート: 判断 601">
          <a:extLst>
            <a:ext uri="{FF2B5EF4-FFF2-40B4-BE49-F238E27FC236}">
              <a16:creationId xmlns:a16="http://schemas.microsoft.com/office/drawing/2014/main" id="{9098C0E0-C2FA-4AA3-8A89-00343511DD5B}"/>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35C4285-D839-405D-96D1-2CE7D983A6E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BA562A0-3E2A-428E-8FDF-481460AB4C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9382242-A2A6-4C98-89C8-4A0699EE87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D654F93-7574-41C7-A509-548CB652F1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CE1A9AB-F9B4-4D32-B800-A3FAA3F82C6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08" name="楕円 607">
          <a:extLst>
            <a:ext uri="{FF2B5EF4-FFF2-40B4-BE49-F238E27FC236}">
              <a16:creationId xmlns:a16="http://schemas.microsoft.com/office/drawing/2014/main" id="{2D054C3B-5DE7-481E-95C2-747CC0190B9C}"/>
            </a:ext>
          </a:extLst>
        </xdr:cNvPr>
        <xdr:cNvSpPr/>
      </xdr:nvSpPr>
      <xdr:spPr>
        <a:xfrm>
          <a:off x="22110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120667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CD02FA53-DFBC-4D04-8C52-8269A2CB72F3}"/>
            </a:ext>
          </a:extLst>
        </xdr:cNvPr>
        <xdr:cNvSpPr txBox="1"/>
      </xdr:nvSpPr>
      <xdr:spPr>
        <a:xfrm>
          <a:off x="22199600"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104322</xdr:rowOff>
    </xdr:from>
    <xdr:to>
      <xdr:col>112</xdr:col>
      <xdr:colOff>38100</xdr:colOff>
      <xdr:row>62</xdr:row>
      <xdr:rowOff>34472</xdr:rowOff>
    </xdr:to>
    <xdr:sp macro="" textlink="">
      <xdr:nvSpPr>
        <xdr:cNvPr id="610" name="楕円 609">
          <a:extLst>
            <a:ext uri="{FF2B5EF4-FFF2-40B4-BE49-F238E27FC236}">
              <a16:creationId xmlns:a16="http://schemas.microsoft.com/office/drawing/2014/main" id="{F1A77340-E859-4AB2-941A-327C9F29D30F}"/>
            </a:ext>
          </a:extLst>
        </xdr:cNvPr>
        <xdr:cNvSpPr/>
      </xdr:nvSpPr>
      <xdr:spPr>
        <a:xfrm>
          <a:off x="21272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148590</xdr:rowOff>
    </xdr:from>
    <xdr:to>
      <xdr:col>116</xdr:col>
      <xdr:colOff>63500</xdr:colOff>
      <xdr:row>61</xdr:row>
      <xdr:rowOff>155122</xdr:rowOff>
    </xdr:to>
    <xdr:cxnSp macro="">
      <xdr:nvCxnSpPr>
        <xdr:cNvPr id="611" name="直線コネクタ 610">
          <a:extLst>
            <a:ext uri="{FF2B5EF4-FFF2-40B4-BE49-F238E27FC236}">
              <a16:creationId xmlns:a16="http://schemas.microsoft.com/office/drawing/2014/main" id="{5D0C03D3-6CE1-4A1C-A0FE-24E5CF20DF4E}"/>
            </a:ext>
          </a:extLst>
        </xdr:cNvPr>
        <xdr:cNvCxnSpPr/>
      </xdr:nvCxnSpPr>
      <xdr:spPr>
        <a:xfrm flipV="1">
          <a:off x="21323300" y="106070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110853</xdr:rowOff>
    </xdr:from>
    <xdr:to>
      <xdr:col>107</xdr:col>
      <xdr:colOff>101600</xdr:colOff>
      <xdr:row>62</xdr:row>
      <xdr:rowOff>41003</xdr:rowOff>
    </xdr:to>
    <xdr:sp macro="" textlink="">
      <xdr:nvSpPr>
        <xdr:cNvPr id="612" name="楕円 611">
          <a:extLst>
            <a:ext uri="{FF2B5EF4-FFF2-40B4-BE49-F238E27FC236}">
              <a16:creationId xmlns:a16="http://schemas.microsoft.com/office/drawing/2014/main" id="{DB739E1B-A30A-4020-A716-4A87EB292964}"/>
            </a:ext>
          </a:extLst>
        </xdr:cNvPr>
        <xdr:cNvSpPr/>
      </xdr:nvSpPr>
      <xdr:spPr>
        <a:xfrm>
          <a:off x="20383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155122</xdr:rowOff>
    </xdr:from>
    <xdr:to>
      <xdr:col>111</xdr:col>
      <xdr:colOff>177800</xdr:colOff>
      <xdr:row>61</xdr:row>
      <xdr:rowOff>161653</xdr:rowOff>
    </xdr:to>
    <xdr:cxnSp macro="">
      <xdr:nvCxnSpPr>
        <xdr:cNvPr id="613" name="直線コネクタ 612">
          <a:extLst>
            <a:ext uri="{FF2B5EF4-FFF2-40B4-BE49-F238E27FC236}">
              <a16:creationId xmlns:a16="http://schemas.microsoft.com/office/drawing/2014/main" id="{0A4C0EE1-359A-4D86-97E8-7619405E6932}"/>
            </a:ext>
          </a:extLst>
        </xdr:cNvPr>
        <xdr:cNvCxnSpPr/>
      </xdr:nvCxnSpPr>
      <xdr:spPr>
        <a:xfrm flipV="1">
          <a:off x="20434300" y="1061357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14" name="楕円 613">
          <a:extLst>
            <a:ext uri="{FF2B5EF4-FFF2-40B4-BE49-F238E27FC236}">
              <a16:creationId xmlns:a16="http://schemas.microsoft.com/office/drawing/2014/main" id="{ADAEA5FC-F144-40EA-8852-225487606934}"/>
            </a:ext>
          </a:extLst>
        </xdr:cNvPr>
        <xdr:cNvSpPr/>
      </xdr:nvSpPr>
      <xdr:spPr>
        <a:xfrm>
          <a:off x="19494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161653</xdr:rowOff>
    </xdr:from>
    <xdr:to>
      <xdr:col>107</xdr:col>
      <xdr:colOff>50800</xdr:colOff>
      <xdr:row>62</xdr:row>
      <xdr:rowOff>0</xdr:rowOff>
    </xdr:to>
    <xdr:cxnSp macro="">
      <xdr:nvCxnSpPr>
        <xdr:cNvPr id="615" name="直線コネクタ 614">
          <a:extLst>
            <a:ext uri="{FF2B5EF4-FFF2-40B4-BE49-F238E27FC236}">
              <a16:creationId xmlns:a16="http://schemas.microsoft.com/office/drawing/2014/main" id="{9A86E44F-08C4-4864-833A-3200B4B75EE4}"/>
            </a:ext>
          </a:extLst>
        </xdr:cNvPr>
        <xdr:cNvCxnSpPr/>
      </xdr:nvCxnSpPr>
      <xdr:spPr>
        <a:xfrm flipV="1">
          <a:off x="19545300" y="106201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127181</xdr:rowOff>
    </xdr:from>
    <xdr:to>
      <xdr:col>98</xdr:col>
      <xdr:colOff>38100</xdr:colOff>
      <xdr:row>62</xdr:row>
      <xdr:rowOff>57331</xdr:rowOff>
    </xdr:to>
    <xdr:sp macro="" textlink="">
      <xdr:nvSpPr>
        <xdr:cNvPr id="616" name="楕円 615">
          <a:extLst>
            <a:ext uri="{FF2B5EF4-FFF2-40B4-BE49-F238E27FC236}">
              <a16:creationId xmlns:a16="http://schemas.microsoft.com/office/drawing/2014/main" id="{638CCE34-48B6-4217-B650-06750C98840A}"/>
            </a:ext>
          </a:extLst>
        </xdr:cNvPr>
        <xdr:cNvSpPr/>
      </xdr:nvSpPr>
      <xdr:spPr>
        <a:xfrm>
          <a:off x="18605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6531</xdr:rowOff>
    </xdr:to>
    <xdr:cxnSp macro="">
      <xdr:nvCxnSpPr>
        <xdr:cNvPr id="617" name="直線コネクタ 616">
          <a:extLst>
            <a:ext uri="{FF2B5EF4-FFF2-40B4-BE49-F238E27FC236}">
              <a16:creationId xmlns:a16="http://schemas.microsoft.com/office/drawing/2014/main" id="{E6E74996-6E76-409D-86EB-33EBFF884AAB}"/>
            </a:ext>
          </a:extLst>
        </xdr:cNvPr>
        <xdr:cNvCxnSpPr/>
      </xdr:nvCxnSpPr>
      <xdr:spPr>
        <a:xfrm flipV="1">
          <a:off x="18656300" y="106299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8" name="n_1aveValue【保健センター・保健所】&#10;一人当たり面積">
          <a:extLst>
            <a:ext uri="{FF2B5EF4-FFF2-40B4-BE49-F238E27FC236}">
              <a16:creationId xmlns:a16="http://schemas.microsoft.com/office/drawing/2014/main" id="{EE0A85ED-4842-4F79-87E2-69570FDF9062}"/>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19" name="n_2aveValue【保健センター・保健所】&#10;一人当たり面積">
          <a:extLst>
            <a:ext uri="{FF2B5EF4-FFF2-40B4-BE49-F238E27FC236}">
              <a16:creationId xmlns:a16="http://schemas.microsoft.com/office/drawing/2014/main" id="{01609AE6-28A1-4F64-918F-6E119EE405A7}"/>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20" name="n_3aveValue【保健センター・保健所】&#10;一人当たり面積">
          <a:extLst>
            <a:ext uri="{FF2B5EF4-FFF2-40B4-BE49-F238E27FC236}">
              <a16:creationId xmlns:a16="http://schemas.microsoft.com/office/drawing/2014/main" id="{731786AE-E487-4631-9E20-C0A266DA183D}"/>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21" name="n_4aveValue【保健センター・保健所】&#10;一人当たり面積">
          <a:extLst>
            <a:ext uri="{FF2B5EF4-FFF2-40B4-BE49-F238E27FC236}">
              <a16:creationId xmlns:a16="http://schemas.microsoft.com/office/drawing/2014/main" id="{9138ACBC-7BF4-41CC-B34E-A8418BBF4AFF}"/>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50999</xdr:rowOff>
    </xdr:from>
    <xdr:ext cx="469744" cy="259045"/>
    <xdr:sp macro="" textlink="">
      <xdr:nvSpPr>
        <xdr:cNvPr id="622" name="n_1mainValue【保健センター・保健所】&#10;一人当たり面積">
          <a:extLst>
            <a:ext uri="{FF2B5EF4-FFF2-40B4-BE49-F238E27FC236}">
              <a16:creationId xmlns:a16="http://schemas.microsoft.com/office/drawing/2014/main" id="{4A5D5ED5-5EA8-454A-8DE8-2325B420C16E}"/>
            </a:ext>
          </a:extLst>
        </xdr:cNvPr>
        <xdr:cNvSpPr txBox="1"/>
      </xdr:nvSpPr>
      <xdr:spPr>
        <a:xfrm>
          <a:off x="210757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57530</xdr:rowOff>
    </xdr:from>
    <xdr:ext cx="469744" cy="259045"/>
    <xdr:sp macro="" textlink="">
      <xdr:nvSpPr>
        <xdr:cNvPr id="623" name="n_2mainValue【保健センター・保健所】&#10;一人当たり面積">
          <a:extLst>
            <a:ext uri="{FF2B5EF4-FFF2-40B4-BE49-F238E27FC236}">
              <a16:creationId xmlns:a16="http://schemas.microsoft.com/office/drawing/2014/main" id="{769A4609-9F8E-4E27-BF83-758D86476FDF}"/>
            </a:ext>
          </a:extLst>
        </xdr:cNvPr>
        <xdr:cNvSpPr txBox="1"/>
      </xdr:nvSpPr>
      <xdr:spPr>
        <a:xfrm>
          <a:off x="201994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24" name="n_3mainValue【保健センター・保健所】&#10;一人当たり面積">
          <a:extLst>
            <a:ext uri="{FF2B5EF4-FFF2-40B4-BE49-F238E27FC236}">
              <a16:creationId xmlns:a16="http://schemas.microsoft.com/office/drawing/2014/main" id="{32540B31-3DD8-4B05-971C-4BC61927CFC0}"/>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73858</xdr:rowOff>
    </xdr:from>
    <xdr:ext cx="469744" cy="259045"/>
    <xdr:sp macro="" textlink="">
      <xdr:nvSpPr>
        <xdr:cNvPr id="625" name="n_4mainValue【保健センター・保健所】&#10;一人当たり面積">
          <a:extLst>
            <a:ext uri="{FF2B5EF4-FFF2-40B4-BE49-F238E27FC236}">
              <a16:creationId xmlns:a16="http://schemas.microsoft.com/office/drawing/2014/main" id="{D950CA84-4972-401E-9438-8BFEEAF90B2B}"/>
            </a:ext>
          </a:extLst>
        </xdr:cNvPr>
        <xdr:cNvSpPr txBox="1"/>
      </xdr:nvSpPr>
      <xdr:spPr>
        <a:xfrm>
          <a:off x="18421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CAD1F709-66AF-4DA8-8AB2-8FB812C8562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E814B2BF-4027-457A-8665-C26FF09DE44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AEA440-3C25-41DF-A637-12F4E74D33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68A20FB7-2705-428A-B7E3-3F233F0928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F28A2B26-33CB-4F55-8715-88D859D1B0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7BE23D8-2527-48D9-A906-04D3909277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49A43FC-812C-4B27-BA49-E59D7B2812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E2576A6F-7CBD-4844-8FEA-7F82E14C666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9A79EB5D-98A9-4E3A-BEC4-4CCCA9803AC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00B33F4A-3692-4B92-88F6-EE115E6953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D6CAD7FA-8AF4-4192-8E26-867F5CB44FA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F47C91CB-7B5F-4A7C-955A-243862E228F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1144FA34-17FC-4810-AA2D-602B5899DF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F227E262-250F-49D4-B492-83D403EB47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3EA4E25C-277E-4F04-9E07-78B51769B41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BD62CBC8-67CE-47EE-99EA-5B85929D1A8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6E8FF4B-8F70-49B6-A6DF-86DCD40FC13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9672F3B1-6913-4C1A-9A99-E8C8E6C46C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1227430-34DD-48E7-8882-104D687C87F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57FE52DB-10C2-479F-9620-F704F37381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DFF694AA-9BB4-41D3-B560-5B62740E0F6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D3DED892-0B26-48A9-B84A-A0CCD63C4C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76672C9-D493-4F90-8CEE-3ACD5C6477F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77D45FE-CF7E-43D9-BEB7-08E0E0CEBFB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A5502C0C-6F24-40E1-B800-165F57520D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377FFB14-2DFC-4540-B8C9-90C48464300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A4D175B8-7312-425E-AF08-5564636A08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DD1C97C0-BDD8-44E3-8A22-77C1132B639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4F859ECA-1B7F-472F-9CD8-5D168873CB5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2E6F032-D97D-47CE-97A1-60DED15BCC1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9D80E9D2-DFD2-4584-913A-9C260F66524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BC9A03FB-3858-4B7F-B0DD-E685D96AD42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C87586D3-FC9E-4AA7-BD8C-ED22B1D4812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E8ED288E-01EA-42B0-989D-45843D090D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2BF78692-C8E0-443E-A1C7-876BC06BA32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6AA2524-A5CA-41E8-A6C7-7FE9B37BB1D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6F833B2D-2F92-4680-BE51-9019DFC4B51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597CFD60-70A5-45C8-97CA-546EB0CC814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B70E1083-FACD-4A41-B6FE-98E8AA33BE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E8BC7C36-7809-4765-AF72-ACB8FE26F3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85991142-4DFC-4810-AF49-C26DCEB191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7" name="直線コネクタ 666">
          <a:extLst>
            <a:ext uri="{FF2B5EF4-FFF2-40B4-BE49-F238E27FC236}">
              <a16:creationId xmlns:a16="http://schemas.microsoft.com/office/drawing/2014/main" id="{731341D7-44CA-40B1-BD04-7DC829DDAAEA}"/>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8" name="【庁舎】&#10;有形固定資産減価償却率最小値テキスト">
          <a:extLst>
            <a:ext uri="{FF2B5EF4-FFF2-40B4-BE49-F238E27FC236}">
              <a16:creationId xmlns:a16="http://schemas.microsoft.com/office/drawing/2014/main" id="{B7767E95-290C-4D6F-9A0C-80C6D09D1E64}"/>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9" name="直線コネクタ 668">
          <a:extLst>
            <a:ext uri="{FF2B5EF4-FFF2-40B4-BE49-F238E27FC236}">
              <a16:creationId xmlns:a16="http://schemas.microsoft.com/office/drawing/2014/main" id="{94D9140D-8187-4EBA-979C-B34F9C139FD2}"/>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0" name="【庁舎】&#10;有形固定資産減価償却率最大値テキスト">
          <a:extLst>
            <a:ext uri="{FF2B5EF4-FFF2-40B4-BE49-F238E27FC236}">
              <a16:creationId xmlns:a16="http://schemas.microsoft.com/office/drawing/2014/main" id="{1B56FB25-12B4-44D5-9749-3DBF257C0413}"/>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1" name="直線コネクタ 670">
          <a:extLst>
            <a:ext uri="{FF2B5EF4-FFF2-40B4-BE49-F238E27FC236}">
              <a16:creationId xmlns:a16="http://schemas.microsoft.com/office/drawing/2014/main" id="{FB80842A-F806-4220-89C1-DCE1CBE51951}"/>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672" name="【庁舎】&#10;有形固定資産減価償却率平均値テキスト">
          <a:extLst>
            <a:ext uri="{FF2B5EF4-FFF2-40B4-BE49-F238E27FC236}">
              <a16:creationId xmlns:a16="http://schemas.microsoft.com/office/drawing/2014/main" id="{213E9D3C-D2A9-4C30-842B-291CA632FBEC}"/>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C804ECB5-7737-4630-ADA3-74BEF271CBC9}"/>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43AEB045-1FB0-416F-982E-125F98A6302F}"/>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75FB4C6D-558C-414F-8A42-FEC26250D0F2}"/>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6" name="フローチャート: 判断 675">
          <a:extLst>
            <a:ext uri="{FF2B5EF4-FFF2-40B4-BE49-F238E27FC236}">
              <a16:creationId xmlns:a16="http://schemas.microsoft.com/office/drawing/2014/main" id="{BF943A86-6141-446D-BBC8-35347FCE58EB}"/>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7" name="フローチャート: 判断 676">
          <a:extLst>
            <a:ext uri="{FF2B5EF4-FFF2-40B4-BE49-F238E27FC236}">
              <a16:creationId xmlns:a16="http://schemas.microsoft.com/office/drawing/2014/main" id="{B8F55BDA-A7E8-439D-8D7D-2FB1C0456A7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9B5A89D-F347-409E-A051-AB233F21FA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3652D2A-4DA9-4097-A7B5-2658EFB3259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7270312-C295-4172-81CA-C4C154BF60D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A67A948-9B60-43D6-9EB2-F2A04C0B56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9829083-CA66-4744-A56C-60CACD71B1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683" name="楕円 682">
          <a:extLst>
            <a:ext uri="{FF2B5EF4-FFF2-40B4-BE49-F238E27FC236}">
              <a16:creationId xmlns:a16="http://schemas.microsoft.com/office/drawing/2014/main" id="{9135F454-8B0B-4FA4-A49C-364B55089DCB}"/>
            </a:ext>
          </a:extLst>
        </xdr:cNvPr>
        <xdr:cNvSpPr/>
      </xdr:nvSpPr>
      <xdr:spPr>
        <a:xfrm>
          <a:off x="162687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684" name="【庁舎】&#10;有形固定資産減価償却率該当値テキスト">
          <a:extLst>
            <a:ext uri="{FF2B5EF4-FFF2-40B4-BE49-F238E27FC236}">
              <a16:creationId xmlns:a16="http://schemas.microsoft.com/office/drawing/2014/main" id="{4D25077C-4DCB-440D-AA22-994685F05B79}"/>
            </a:ext>
          </a:extLst>
        </xdr:cNvPr>
        <xdr:cNvSpPr txBox="1"/>
      </xdr:nvSpPr>
      <xdr:spPr>
        <a:xfrm>
          <a:off x="16357600"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685" name="楕円 684">
          <a:extLst>
            <a:ext uri="{FF2B5EF4-FFF2-40B4-BE49-F238E27FC236}">
              <a16:creationId xmlns:a16="http://schemas.microsoft.com/office/drawing/2014/main" id="{7106FCEF-4726-4359-B42C-F6A2A84C6189}"/>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117021</xdr:rowOff>
    </xdr:to>
    <xdr:cxnSp macro="">
      <xdr:nvCxnSpPr>
        <xdr:cNvPr id="686" name="直線コネクタ 685">
          <a:extLst>
            <a:ext uri="{FF2B5EF4-FFF2-40B4-BE49-F238E27FC236}">
              <a16:creationId xmlns:a16="http://schemas.microsoft.com/office/drawing/2014/main" id="{5FB79EE1-BF23-4631-8C5B-250455ED6785}"/>
            </a:ext>
          </a:extLst>
        </xdr:cNvPr>
        <xdr:cNvCxnSpPr/>
      </xdr:nvCxnSpPr>
      <xdr:spPr>
        <a:xfrm>
          <a:off x="15481300" y="18276026"/>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687" name="楕円 686">
          <a:extLst>
            <a:ext uri="{FF2B5EF4-FFF2-40B4-BE49-F238E27FC236}">
              <a16:creationId xmlns:a16="http://schemas.microsoft.com/office/drawing/2014/main" id="{F0B7BC60-F61B-4D0E-8597-75FE7594D10B}"/>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102326</xdr:rowOff>
    </xdr:to>
    <xdr:cxnSp macro="">
      <xdr:nvCxnSpPr>
        <xdr:cNvPr id="688" name="直線コネクタ 687">
          <a:extLst>
            <a:ext uri="{FF2B5EF4-FFF2-40B4-BE49-F238E27FC236}">
              <a16:creationId xmlns:a16="http://schemas.microsoft.com/office/drawing/2014/main" id="{2B583D7C-18B4-4E91-893E-70FFD6144D0C}"/>
            </a:ext>
          </a:extLst>
        </xdr:cNvPr>
        <xdr:cNvCxnSpPr/>
      </xdr:nvCxnSpPr>
      <xdr:spPr>
        <a:xfrm>
          <a:off x="14592300" y="182433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54792</xdr:rowOff>
    </xdr:from>
    <xdr:to>
      <xdr:col>72</xdr:col>
      <xdr:colOff>38100</xdr:colOff>
      <xdr:row>106</xdr:row>
      <xdr:rowOff>156392</xdr:rowOff>
    </xdr:to>
    <xdr:sp macro="" textlink="">
      <xdr:nvSpPr>
        <xdr:cNvPr id="689" name="楕円 688">
          <a:extLst>
            <a:ext uri="{FF2B5EF4-FFF2-40B4-BE49-F238E27FC236}">
              <a16:creationId xmlns:a16="http://schemas.microsoft.com/office/drawing/2014/main" id="{3375C430-197E-4253-BEC3-4F1047BB87A2}"/>
            </a:ext>
          </a:extLst>
        </xdr:cNvPr>
        <xdr:cNvSpPr/>
      </xdr:nvSpPr>
      <xdr:spPr>
        <a:xfrm>
          <a:off x="13652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69669</xdr:rowOff>
    </xdr:from>
    <xdr:to>
      <xdr:col>76</xdr:col>
      <xdr:colOff>114300</xdr:colOff>
      <xdr:row>106</xdr:row>
      <xdr:rowOff>105592</xdr:rowOff>
    </xdr:to>
    <xdr:cxnSp macro="">
      <xdr:nvCxnSpPr>
        <xdr:cNvPr id="690" name="直線コネクタ 689">
          <a:extLst>
            <a:ext uri="{FF2B5EF4-FFF2-40B4-BE49-F238E27FC236}">
              <a16:creationId xmlns:a16="http://schemas.microsoft.com/office/drawing/2014/main" id="{93D28371-E495-4FCF-A1B1-1DB738A8B67B}"/>
            </a:ext>
          </a:extLst>
        </xdr:cNvPr>
        <xdr:cNvCxnSpPr/>
      </xdr:nvCxnSpPr>
      <xdr:spPr>
        <a:xfrm flipV="1">
          <a:off x="13703300" y="1824336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53158</xdr:rowOff>
    </xdr:from>
    <xdr:to>
      <xdr:col>67</xdr:col>
      <xdr:colOff>101600</xdr:colOff>
      <xdr:row>106</xdr:row>
      <xdr:rowOff>154758</xdr:rowOff>
    </xdr:to>
    <xdr:sp macro="" textlink="">
      <xdr:nvSpPr>
        <xdr:cNvPr id="691" name="楕円 690">
          <a:extLst>
            <a:ext uri="{FF2B5EF4-FFF2-40B4-BE49-F238E27FC236}">
              <a16:creationId xmlns:a16="http://schemas.microsoft.com/office/drawing/2014/main" id="{A6B5C6B5-145E-4F67-9CCE-7F4439EA27B5}"/>
            </a:ext>
          </a:extLst>
        </xdr:cNvPr>
        <xdr:cNvSpPr/>
      </xdr:nvSpPr>
      <xdr:spPr>
        <a:xfrm>
          <a:off x="12763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103958</xdr:rowOff>
    </xdr:from>
    <xdr:to>
      <xdr:col>71</xdr:col>
      <xdr:colOff>177800</xdr:colOff>
      <xdr:row>106</xdr:row>
      <xdr:rowOff>105592</xdr:rowOff>
    </xdr:to>
    <xdr:cxnSp macro="">
      <xdr:nvCxnSpPr>
        <xdr:cNvPr id="692" name="直線コネクタ 691">
          <a:extLst>
            <a:ext uri="{FF2B5EF4-FFF2-40B4-BE49-F238E27FC236}">
              <a16:creationId xmlns:a16="http://schemas.microsoft.com/office/drawing/2014/main" id="{98DFECCA-7F2E-4C8C-9064-BAA501EFC877}"/>
            </a:ext>
          </a:extLst>
        </xdr:cNvPr>
        <xdr:cNvCxnSpPr/>
      </xdr:nvCxnSpPr>
      <xdr:spPr>
        <a:xfrm>
          <a:off x="12814300" y="1827765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F16F7FBD-8583-45D7-8207-E03DB7E85B13}"/>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C347770F-3A34-4905-B959-D3AA8C0C44A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695" name="n_3aveValue【庁舎】&#10;有形固定資産減価償却率">
          <a:extLst>
            <a:ext uri="{FF2B5EF4-FFF2-40B4-BE49-F238E27FC236}">
              <a16:creationId xmlns:a16="http://schemas.microsoft.com/office/drawing/2014/main" id="{48D41753-30DB-4823-A556-5A13FAD5E780}"/>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696" name="n_4aveValue【庁舎】&#10;有形固定資産減価償却率">
          <a:extLst>
            <a:ext uri="{FF2B5EF4-FFF2-40B4-BE49-F238E27FC236}">
              <a16:creationId xmlns:a16="http://schemas.microsoft.com/office/drawing/2014/main" id="{AB34A2BF-879D-4A0B-B3A1-7DED70C10704}"/>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697" name="n_1mainValue【庁舎】&#10;有形固定資産減価償却率">
          <a:extLst>
            <a:ext uri="{FF2B5EF4-FFF2-40B4-BE49-F238E27FC236}">
              <a16:creationId xmlns:a16="http://schemas.microsoft.com/office/drawing/2014/main" id="{78F9A2A3-8FBD-426E-8E9C-3BB7A6508631}"/>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698" name="n_2mainValue【庁舎】&#10;有形固定資産減価償却率">
          <a:extLst>
            <a:ext uri="{FF2B5EF4-FFF2-40B4-BE49-F238E27FC236}">
              <a16:creationId xmlns:a16="http://schemas.microsoft.com/office/drawing/2014/main" id="{ED044439-F5D1-490C-BD62-AD1C010DA43D}"/>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147519</xdr:rowOff>
    </xdr:from>
    <xdr:ext cx="405111" cy="259045"/>
    <xdr:sp macro="" textlink="">
      <xdr:nvSpPr>
        <xdr:cNvPr id="699" name="n_3mainValue【庁舎】&#10;有形固定資産減価償却率">
          <a:extLst>
            <a:ext uri="{FF2B5EF4-FFF2-40B4-BE49-F238E27FC236}">
              <a16:creationId xmlns:a16="http://schemas.microsoft.com/office/drawing/2014/main" id="{87E3483E-DC0B-44BB-AE75-605F61DC073F}"/>
            </a:ext>
          </a:extLst>
        </xdr:cNvPr>
        <xdr:cNvSpPr txBox="1"/>
      </xdr:nvSpPr>
      <xdr:spPr>
        <a:xfrm>
          <a:off x="13500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145885</xdr:rowOff>
    </xdr:from>
    <xdr:ext cx="405111" cy="259045"/>
    <xdr:sp macro="" textlink="">
      <xdr:nvSpPr>
        <xdr:cNvPr id="700" name="n_4mainValue【庁舎】&#10;有形固定資産減価償却率">
          <a:extLst>
            <a:ext uri="{FF2B5EF4-FFF2-40B4-BE49-F238E27FC236}">
              <a16:creationId xmlns:a16="http://schemas.microsoft.com/office/drawing/2014/main" id="{0C672EBD-4037-46E5-BDCC-0B8BEE2A4984}"/>
            </a:ext>
          </a:extLst>
        </xdr:cNvPr>
        <xdr:cNvSpPr txBox="1"/>
      </xdr:nvSpPr>
      <xdr:spPr>
        <a:xfrm>
          <a:off x="12611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3B14911-61A7-47CF-8E99-331D4D55D43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B68718CF-B7BE-43A6-AC08-32B2C72A9F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2A2D1BA-6427-47DD-A2C7-ED9415B3CE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4B39C561-9B3F-4DB9-814A-977DD33F044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941C8A4-22CB-424E-A7FD-F4E78864CC5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154E90D8-BB70-4A0A-8EA1-629369B60A9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D14CF15-C84F-4A4B-B86B-A0C8E89931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930529A4-08D2-413A-81B3-25FAC6D8CF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8B145AC5-C0EB-48AC-A367-A14B836A2E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F7EB981C-AF70-4F46-8A30-EF753BC5B5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D0E99D50-A174-4A02-95E0-BFE333BA4C6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C4392D5-A8EB-480D-A339-22FD27689A3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95B565AC-00E2-47A6-B402-C367E2C6A5A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2D4666CC-5EBE-4451-8594-E4D88453B1A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2079A5CE-1878-40C4-9752-4FE9DB74FB3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2ABE2854-C221-4E2E-9F6E-0BC14307004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FBEB1D68-753F-481A-A664-B84E6E3297B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FD21EE2B-7349-4031-AFAA-ABEC0BF8433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45746379-98D5-475C-9943-BD466447B32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A9300DDA-69D4-49BF-BEDD-73E5D4702D8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D44C12DE-F3F2-4E6B-A78B-2F1DF5A00ED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870F8087-647B-4B94-ABEB-41AB6F84FC6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68956A1A-CE7B-46B2-A206-D0329109E9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4" name="直線コネクタ 723">
          <a:extLst>
            <a:ext uri="{FF2B5EF4-FFF2-40B4-BE49-F238E27FC236}">
              <a16:creationId xmlns:a16="http://schemas.microsoft.com/office/drawing/2014/main" id="{6FFA6C25-4373-440D-B06B-AAD5957EEF64}"/>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5" name="【庁舎】&#10;一人当たり面積最小値テキスト">
          <a:extLst>
            <a:ext uri="{FF2B5EF4-FFF2-40B4-BE49-F238E27FC236}">
              <a16:creationId xmlns:a16="http://schemas.microsoft.com/office/drawing/2014/main" id="{DA1266E7-4E70-4E2C-8EAA-466AD8D6C10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1EEA31E9-16DD-4001-85B1-682BFB22479E}"/>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7" name="【庁舎】&#10;一人当たり面積最大値テキスト">
          <a:extLst>
            <a:ext uri="{FF2B5EF4-FFF2-40B4-BE49-F238E27FC236}">
              <a16:creationId xmlns:a16="http://schemas.microsoft.com/office/drawing/2014/main" id="{448B83A9-146A-47F4-B790-7D99C6A8EE6B}"/>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8" name="直線コネクタ 727">
          <a:extLst>
            <a:ext uri="{FF2B5EF4-FFF2-40B4-BE49-F238E27FC236}">
              <a16:creationId xmlns:a16="http://schemas.microsoft.com/office/drawing/2014/main" id="{9B1D1B13-2D42-421C-B910-A0A99E40F72D}"/>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729" name="【庁舎】&#10;一人当たり面積平均値テキスト">
          <a:extLst>
            <a:ext uri="{FF2B5EF4-FFF2-40B4-BE49-F238E27FC236}">
              <a16:creationId xmlns:a16="http://schemas.microsoft.com/office/drawing/2014/main" id="{B8A265A3-560F-4B3E-BA32-C68C0DCEEBB9}"/>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6878B712-0FC7-4DAB-9380-4DEA0933545E}"/>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1" name="フローチャート: 判断 730">
          <a:extLst>
            <a:ext uri="{FF2B5EF4-FFF2-40B4-BE49-F238E27FC236}">
              <a16:creationId xmlns:a16="http://schemas.microsoft.com/office/drawing/2014/main" id="{F76160BF-4BED-45C3-A714-AEECCFD62E8D}"/>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575DCC49-3E7D-4960-A3AD-6DFE987F67BE}"/>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EB2D14EE-B91E-4D16-9CE2-3747618FF71E}"/>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6716EE25-A592-466F-89A6-4663E4C868EA}"/>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B7BA84A-8A3E-4FEB-80F9-F11B2134F99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B776F74-6944-4475-8AAF-831BF24965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4FA07BC-2111-469E-BDD3-BC0A59A8275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A04F1EE-C40C-48A3-BA0D-BB86A061A80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87E9163-7D0A-4857-8977-257ADE11EC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76836</xdr:rowOff>
    </xdr:from>
    <xdr:to>
      <xdr:col>116</xdr:col>
      <xdr:colOff>114300</xdr:colOff>
      <xdr:row>105</xdr:row>
      <xdr:rowOff>6986</xdr:rowOff>
    </xdr:to>
    <xdr:sp macro="" textlink="">
      <xdr:nvSpPr>
        <xdr:cNvPr id="740" name="楕円 739">
          <a:extLst>
            <a:ext uri="{FF2B5EF4-FFF2-40B4-BE49-F238E27FC236}">
              <a16:creationId xmlns:a16="http://schemas.microsoft.com/office/drawing/2014/main" id="{BCCEE0B9-7A1A-4A37-9939-BDE360D3FDCD}"/>
            </a:ext>
          </a:extLst>
        </xdr:cNvPr>
        <xdr:cNvSpPr/>
      </xdr:nvSpPr>
      <xdr:spPr>
        <a:xfrm>
          <a:off x="221107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99713</xdr:rowOff>
    </xdr:from>
    <xdr:ext cx="469744" cy="259045"/>
    <xdr:sp macro="" textlink="">
      <xdr:nvSpPr>
        <xdr:cNvPr id="741" name="【庁舎】&#10;一人当たり面積該当値テキスト">
          <a:extLst>
            <a:ext uri="{FF2B5EF4-FFF2-40B4-BE49-F238E27FC236}">
              <a16:creationId xmlns:a16="http://schemas.microsoft.com/office/drawing/2014/main" id="{BB94C66D-ACF1-40E0-AB63-3D82FB1916A1}"/>
            </a:ext>
          </a:extLst>
        </xdr:cNvPr>
        <xdr:cNvSpPr txBox="1"/>
      </xdr:nvSpPr>
      <xdr:spPr>
        <a:xfrm>
          <a:off x="22199600" y="1775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86361</xdr:rowOff>
    </xdr:from>
    <xdr:to>
      <xdr:col>112</xdr:col>
      <xdr:colOff>38100</xdr:colOff>
      <xdr:row>105</xdr:row>
      <xdr:rowOff>16511</xdr:rowOff>
    </xdr:to>
    <xdr:sp macro="" textlink="">
      <xdr:nvSpPr>
        <xdr:cNvPr id="742" name="楕円 741">
          <a:extLst>
            <a:ext uri="{FF2B5EF4-FFF2-40B4-BE49-F238E27FC236}">
              <a16:creationId xmlns:a16="http://schemas.microsoft.com/office/drawing/2014/main" id="{269D46A0-A0FD-4155-87E4-273DCAC374D9}"/>
            </a:ext>
          </a:extLst>
        </xdr:cNvPr>
        <xdr:cNvSpPr/>
      </xdr:nvSpPr>
      <xdr:spPr>
        <a:xfrm>
          <a:off x="21272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127636</xdr:rowOff>
    </xdr:from>
    <xdr:to>
      <xdr:col>116</xdr:col>
      <xdr:colOff>63500</xdr:colOff>
      <xdr:row>104</xdr:row>
      <xdr:rowOff>137161</xdr:rowOff>
    </xdr:to>
    <xdr:cxnSp macro="">
      <xdr:nvCxnSpPr>
        <xdr:cNvPr id="743" name="直線コネクタ 742">
          <a:extLst>
            <a:ext uri="{FF2B5EF4-FFF2-40B4-BE49-F238E27FC236}">
              <a16:creationId xmlns:a16="http://schemas.microsoft.com/office/drawing/2014/main" id="{18D781BE-06BF-4131-8567-F806F3717862}"/>
            </a:ext>
          </a:extLst>
        </xdr:cNvPr>
        <xdr:cNvCxnSpPr/>
      </xdr:nvCxnSpPr>
      <xdr:spPr>
        <a:xfrm flipV="1">
          <a:off x="21323300" y="17958436"/>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95886</xdr:rowOff>
    </xdr:from>
    <xdr:to>
      <xdr:col>107</xdr:col>
      <xdr:colOff>101600</xdr:colOff>
      <xdr:row>105</xdr:row>
      <xdr:rowOff>26036</xdr:rowOff>
    </xdr:to>
    <xdr:sp macro="" textlink="">
      <xdr:nvSpPr>
        <xdr:cNvPr id="744" name="楕円 743">
          <a:extLst>
            <a:ext uri="{FF2B5EF4-FFF2-40B4-BE49-F238E27FC236}">
              <a16:creationId xmlns:a16="http://schemas.microsoft.com/office/drawing/2014/main" id="{44347A9C-9138-427F-8C1D-CC1498C7EAB3}"/>
            </a:ext>
          </a:extLst>
        </xdr:cNvPr>
        <xdr:cNvSpPr/>
      </xdr:nvSpPr>
      <xdr:spPr>
        <a:xfrm>
          <a:off x="20383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137161</xdr:rowOff>
    </xdr:from>
    <xdr:to>
      <xdr:col>111</xdr:col>
      <xdr:colOff>177800</xdr:colOff>
      <xdr:row>104</xdr:row>
      <xdr:rowOff>146686</xdr:rowOff>
    </xdr:to>
    <xdr:cxnSp macro="">
      <xdr:nvCxnSpPr>
        <xdr:cNvPr id="745" name="直線コネクタ 744">
          <a:extLst>
            <a:ext uri="{FF2B5EF4-FFF2-40B4-BE49-F238E27FC236}">
              <a16:creationId xmlns:a16="http://schemas.microsoft.com/office/drawing/2014/main" id="{416D2391-AFAE-4FD8-9FBC-3AD8078F357B}"/>
            </a:ext>
          </a:extLst>
        </xdr:cNvPr>
        <xdr:cNvCxnSpPr/>
      </xdr:nvCxnSpPr>
      <xdr:spPr>
        <a:xfrm flipV="1">
          <a:off x="20434300" y="179679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113030</xdr:rowOff>
    </xdr:from>
    <xdr:to>
      <xdr:col>102</xdr:col>
      <xdr:colOff>165100</xdr:colOff>
      <xdr:row>105</xdr:row>
      <xdr:rowOff>43180</xdr:rowOff>
    </xdr:to>
    <xdr:sp macro="" textlink="">
      <xdr:nvSpPr>
        <xdr:cNvPr id="746" name="楕円 745">
          <a:extLst>
            <a:ext uri="{FF2B5EF4-FFF2-40B4-BE49-F238E27FC236}">
              <a16:creationId xmlns:a16="http://schemas.microsoft.com/office/drawing/2014/main" id="{07052382-AC20-4E7C-AB6F-ED4B938C6795}"/>
            </a:ext>
          </a:extLst>
        </xdr:cNvPr>
        <xdr:cNvSpPr/>
      </xdr:nvSpPr>
      <xdr:spPr>
        <a:xfrm>
          <a:off x="19494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146686</xdr:rowOff>
    </xdr:from>
    <xdr:to>
      <xdr:col>107</xdr:col>
      <xdr:colOff>50800</xdr:colOff>
      <xdr:row>104</xdr:row>
      <xdr:rowOff>163830</xdr:rowOff>
    </xdr:to>
    <xdr:cxnSp macro="">
      <xdr:nvCxnSpPr>
        <xdr:cNvPr id="747" name="直線コネクタ 746">
          <a:extLst>
            <a:ext uri="{FF2B5EF4-FFF2-40B4-BE49-F238E27FC236}">
              <a16:creationId xmlns:a16="http://schemas.microsoft.com/office/drawing/2014/main" id="{AACDE208-5569-41C7-A893-E7D2F22A8CDE}"/>
            </a:ext>
          </a:extLst>
        </xdr:cNvPr>
        <xdr:cNvCxnSpPr/>
      </xdr:nvCxnSpPr>
      <xdr:spPr>
        <a:xfrm flipV="1">
          <a:off x="19545300" y="179774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126364</xdr:rowOff>
    </xdr:from>
    <xdr:to>
      <xdr:col>98</xdr:col>
      <xdr:colOff>38100</xdr:colOff>
      <xdr:row>105</xdr:row>
      <xdr:rowOff>56514</xdr:rowOff>
    </xdr:to>
    <xdr:sp macro="" textlink="">
      <xdr:nvSpPr>
        <xdr:cNvPr id="748" name="楕円 747">
          <a:extLst>
            <a:ext uri="{FF2B5EF4-FFF2-40B4-BE49-F238E27FC236}">
              <a16:creationId xmlns:a16="http://schemas.microsoft.com/office/drawing/2014/main" id="{A98A622F-2735-46C7-84FF-DC5C707A2382}"/>
            </a:ext>
          </a:extLst>
        </xdr:cNvPr>
        <xdr:cNvSpPr/>
      </xdr:nvSpPr>
      <xdr:spPr>
        <a:xfrm>
          <a:off x="18605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163830</xdr:rowOff>
    </xdr:from>
    <xdr:to>
      <xdr:col>102</xdr:col>
      <xdr:colOff>114300</xdr:colOff>
      <xdr:row>105</xdr:row>
      <xdr:rowOff>5714</xdr:rowOff>
    </xdr:to>
    <xdr:cxnSp macro="">
      <xdr:nvCxnSpPr>
        <xdr:cNvPr id="749" name="直線コネクタ 748">
          <a:extLst>
            <a:ext uri="{FF2B5EF4-FFF2-40B4-BE49-F238E27FC236}">
              <a16:creationId xmlns:a16="http://schemas.microsoft.com/office/drawing/2014/main" id="{FE3898E9-A9D6-4448-923D-E7445077B27E}"/>
            </a:ext>
          </a:extLst>
        </xdr:cNvPr>
        <xdr:cNvCxnSpPr/>
      </xdr:nvCxnSpPr>
      <xdr:spPr>
        <a:xfrm flipV="1">
          <a:off x="18656300" y="1799463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750" name="n_1aveValue【庁舎】&#10;一人当たり面積">
          <a:extLst>
            <a:ext uri="{FF2B5EF4-FFF2-40B4-BE49-F238E27FC236}">
              <a16:creationId xmlns:a16="http://schemas.microsoft.com/office/drawing/2014/main" id="{1DFD576D-774C-4306-9019-CD1DB8373820}"/>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751" name="n_2aveValue【庁舎】&#10;一人当たり面積">
          <a:extLst>
            <a:ext uri="{FF2B5EF4-FFF2-40B4-BE49-F238E27FC236}">
              <a16:creationId xmlns:a16="http://schemas.microsoft.com/office/drawing/2014/main" id="{5775B804-961D-4A9D-92B6-BBE4DD787CB8}"/>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752" name="n_3aveValue【庁舎】&#10;一人当たり面積">
          <a:extLst>
            <a:ext uri="{FF2B5EF4-FFF2-40B4-BE49-F238E27FC236}">
              <a16:creationId xmlns:a16="http://schemas.microsoft.com/office/drawing/2014/main" id="{E2F41FD8-D5C0-47B0-8F75-B6AF604793B8}"/>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753" name="n_4aveValue【庁舎】&#10;一人当たり面積">
          <a:extLst>
            <a:ext uri="{FF2B5EF4-FFF2-40B4-BE49-F238E27FC236}">
              <a16:creationId xmlns:a16="http://schemas.microsoft.com/office/drawing/2014/main" id="{1195823D-59C9-4555-8DA8-7DBC8657BBD1}"/>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33038</xdr:rowOff>
    </xdr:from>
    <xdr:ext cx="469744" cy="259045"/>
    <xdr:sp macro="" textlink="">
      <xdr:nvSpPr>
        <xdr:cNvPr id="754" name="n_1mainValue【庁舎】&#10;一人当たり面積">
          <a:extLst>
            <a:ext uri="{FF2B5EF4-FFF2-40B4-BE49-F238E27FC236}">
              <a16:creationId xmlns:a16="http://schemas.microsoft.com/office/drawing/2014/main" id="{D750BD24-43AF-4F91-B249-CC669D58F0FB}"/>
            </a:ext>
          </a:extLst>
        </xdr:cNvPr>
        <xdr:cNvSpPr txBox="1"/>
      </xdr:nvSpPr>
      <xdr:spPr>
        <a:xfrm>
          <a:off x="210757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42563</xdr:rowOff>
    </xdr:from>
    <xdr:ext cx="469744" cy="259045"/>
    <xdr:sp macro="" textlink="">
      <xdr:nvSpPr>
        <xdr:cNvPr id="755" name="n_2mainValue【庁舎】&#10;一人当たり面積">
          <a:extLst>
            <a:ext uri="{FF2B5EF4-FFF2-40B4-BE49-F238E27FC236}">
              <a16:creationId xmlns:a16="http://schemas.microsoft.com/office/drawing/2014/main" id="{FAA1D55A-B896-47A9-9DB1-17DC613C0791}"/>
            </a:ext>
          </a:extLst>
        </xdr:cNvPr>
        <xdr:cNvSpPr txBox="1"/>
      </xdr:nvSpPr>
      <xdr:spPr>
        <a:xfrm>
          <a:off x="20199427" y="1770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59707</xdr:rowOff>
    </xdr:from>
    <xdr:ext cx="469744" cy="259045"/>
    <xdr:sp macro="" textlink="">
      <xdr:nvSpPr>
        <xdr:cNvPr id="756" name="n_3mainValue【庁舎】&#10;一人当たり面積">
          <a:extLst>
            <a:ext uri="{FF2B5EF4-FFF2-40B4-BE49-F238E27FC236}">
              <a16:creationId xmlns:a16="http://schemas.microsoft.com/office/drawing/2014/main" id="{08560888-C6FC-4A73-B2DE-E42235210223}"/>
            </a:ext>
          </a:extLst>
        </xdr:cNvPr>
        <xdr:cNvSpPr txBox="1"/>
      </xdr:nvSpPr>
      <xdr:spPr>
        <a:xfrm>
          <a:off x="193104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73041</xdr:rowOff>
    </xdr:from>
    <xdr:ext cx="469744" cy="259045"/>
    <xdr:sp macro="" textlink="">
      <xdr:nvSpPr>
        <xdr:cNvPr id="757" name="n_4mainValue【庁舎】&#10;一人当たり面積">
          <a:extLst>
            <a:ext uri="{FF2B5EF4-FFF2-40B4-BE49-F238E27FC236}">
              <a16:creationId xmlns:a16="http://schemas.microsoft.com/office/drawing/2014/main" id="{E287B843-1028-4CC2-8446-5349B7BF9DC4}"/>
            </a:ext>
          </a:extLst>
        </xdr:cNvPr>
        <xdr:cNvSpPr txBox="1"/>
      </xdr:nvSpPr>
      <xdr:spPr>
        <a:xfrm>
          <a:off x="18421427" y="1773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74D00A0-E10B-4690-937B-5CF6CE495A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2F784551-F2A7-47CA-A722-4E03D73D83C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59AD95FC-E70A-4BC7-8159-1090BAF90A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①体育館・市民会館については、他の類似団体と比較しても同程度の老朽化といえる。</a:t>
          </a:r>
        </a:p>
        <a:p>
          <a:r>
            <a:rPr kumimoji="1" lang="ja-JP" altLang="en-US" sz="1300">
              <a:latin typeface="ＭＳ Ｐゴシック" panose="020B0600070205080204" pitchFamily="50" charset="-128"/>
              <a:ea typeface="ＭＳ Ｐゴシック" panose="020B0600070205080204" pitchFamily="50" charset="-128"/>
            </a:rPr>
            <a:t>　一方で、図書館については、類似団体と比較して、老朽化が進んでおり、庁舎・福祉施設・保健センターについては、大きく老朽化が進んでいる。</a:t>
          </a:r>
        </a:p>
        <a:p>
          <a:r>
            <a:rPr kumimoji="1" lang="ja-JP" altLang="en-US" sz="1300">
              <a:latin typeface="ＭＳ Ｐゴシック" panose="020B0600070205080204" pitchFamily="50" charset="-128"/>
              <a:ea typeface="ＭＳ Ｐゴシック" panose="020B0600070205080204" pitchFamily="50" charset="-128"/>
            </a:rPr>
            <a:t>②一人当たりの面積では、体育館、市民会館・保健センターが類似団体と比較しても大きい。</a:t>
          </a:r>
        </a:p>
        <a:p>
          <a:r>
            <a:rPr kumimoji="1" lang="ja-JP" altLang="en-US" sz="1300">
              <a:latin typeface="ＭＳ Ｐゴシック" panose="020B0600070205080204" pitchFamily="50" charset="-128"/>
              <a:ea typeface="ＭＳ Ｐゴシック" panose="020B0600070205080204" pitchFamily="50" charset="-128"/>
            </a:rPr>
            <a:t>①、②の対策として、公共施設等総合管理計画及び個別施設計画に基づき施設の統廃合を検討を行い、適正規模での更新・改修等を行っていく必要がある。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18090708</v>
      </c>
      <c r="BO4" s="384"/>
      <c r="BP4" s="384"/>
      <c r="BQ4" s="384"/>
      <c r="BR4" s="384"/>
      <c r="BS4" s="384"/>
      <c r="BT4" s="384"/>
      <c r="BU4" s="385"/>
      <c r="BV4" s="383">
        <v>15060090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0.6</v>
      </c>
      <c r="CU4" s="390"/>
      <c r="CV4" s="390"/>
      <c r="CW4" s="390"/>
      <c r="CX4" s="390"/>
      <c r="CY4" s="390"/>
      <c r="CZ4" s="390"/>
      <c r="DA4" s="391"/>
      <c r="DB4" s="389">
        <v>2.2000000000000002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17631636</v>
      </c>
      <c r="BO5" s="421"/>
      <c r="BP5" s="421"/>
      <c r="BQ5" s="421"/>
      <c r="BR5" s="421"/>
      <c r="BS5" s="421"/>
      <c r="BT5" s="421"/>
      <c r="BU5" s="422"/>
      <c r="BV5" s="420">
        <v>14572730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91.1</v>
      </c>
      <c r="CU5" s="418"/>
      <c r="CV5" s="418"/>
      <c r="CW5" s="418"/>
      <c r="CX5" s="418"/>
      <c r="CY5" s="418"/>
      <c r="CZ5" s="418"/>
      <c r="DA5" s="419"/>
      <c r="DB5" s="417">
        <v>89.9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459072</v>
      </c>
      <c r="BO6" s="421"/>
      <c r="BP6" s="421"/>
      <c r="BQ6" s="421"/>
      <c r="BR6" s="421"/>
      <c r="BS6" s="421"/>
      <c r="BT6" s="421"/>
      <c r="BU6" s="422"/>
      <c r="BV6" s="420">
        <v>487360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91.1</v>
      </c>
      <c r="CU6" s="458"/>
      <c r="CV6" s="458"/>
      <c r="CW6" s="458"/>
      <c r="CX6" s="458"/>
      <c r="CY6" s="458"/>
      <c r="CZ6" s="458"/>
      <c r="DA6" s="459"/>
      <c r="DB6" s="457">
        <v>90.5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415171</v>
      </c>
      <c r="BO7" s="421"/>
      <c r="BP7" s="421"/>
      <c r="BQ7" s="421"/>
      <c r="BR7" s="421"/>
      <c r="BS7" s="421"/>
      <c r="BT7" s="421"/>
      <c r="BU7" s="422"/>
      <c r="BV7" s="420">
        <v>332661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7147030</v>
      </c>
      <c r="CU7" s="421"/>
      <c r="CV7" s="421"/>
      <c r="CW7" s="421"/>
      <c r="CX7" s="421"/>
      <c r="CY7" s="421"/>
      <c r="CZ7" s="421"/>
      <c r="DA7" s="422"/>
      <c r="DB7" s="420">
        <v>6980400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43901</v>
      </c>
      <c r="BO8" s="421"/>
      <c r="BP8" s="421"/>
      <c r="BQ8" s="421"/>
      <c r="BR8" s="421"/>
      <c r="BS8" s="421"/>
      <c r="BT8" s="421"/>
      <c r="BU8" s="422"/>
      <c r="BV8" s="420">
        <v>154699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20407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-110798</v>
      </c>
      <c r="BO9" s="421"/>
      <c r="BP9" s="421"/>
      <c r="BQ9" s="421"/>
      <c r="BR9" s="421"/>
      <c r="BS9" s="421"/>
      <c r="BT9" s="421"/>
      <c r="BU9" s="422"/>
      <c r="BV9" s="420">
        <v>-55137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12.7</v>
      </c>
      <c r="CU9" s="418"/>
      <c r="CV9" s="418"/>
      <c r="CW9" s="418"/>
      <c r="CX9" s="418"/>
      <c r="CY9" s="418"/>
      <c r="CZ9" s="418"/>
      <c r="DA9" s="419"/>
      <c r="DB9" s="417">
        <v>16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21729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110</v>
      </c>
      <c r="AV10" s="453"/>
      <c r="AW10" s="453"/>
      <c r="AX10" s="453"/>
      <c r="AY10" s="454" t="s">
        <v>115</v>
      </c>
      <c r="AZ10" s="455"/>
      <c r="BA10" s="455"/>
      <c r="BB10" s="455"/>
      <c r="BC10" s="455"/>
      <c r="BD10" s="455"/>
      <c r="BE10" s="455"/>
      <c r="BF10" s="455"/>
      <c r="BG10" s="455"/>
      <c r="BH10" s="455"/>
      <c r="BI10" s="455"/>
      <c r="BJ10" s="455"/>
      <c r="BK10" s="455"/>
      <c r="BL10" s="455"/>
      <c r="BM10" s="456"/>
      <c r="BN10" s="420">
        <v>238969</v>
      </c>
      <c r="BO10" s="421"/>
      <c r="BP10" s="421"/>
      <c r="BQ10" s="421"/>
      <c r="BR10" s="421"/>
      <c r="BS10" s="421"/>
      <c r="BT10" s="421"/>
      <c r="BU10" s="422"/>
      <c r="BV10" s="420">
        <v>5312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259468</v>
      </c>
      <c r="BO11" s="421"/>
      <c r="BP11" s="421"/>
      <c r="BQ11" s="421"/>
      <c r="BR11" s="421"/>
      <c r="BS11" s="421"/>
      <c r="BT11" s="421"/>
      <c r="BU11" s="422"/>
      <c r="BV11" s="420">
        <v>260114</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19585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96720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19354</v>
      </c>
      <c r="S13" s="505"/>
      <c r="T13" s="505"/>
      <c r="U13" s="505"/>
      <c r="V13" s="506"/>
      <c r="W13" s="436" t="s">
        <v>131</v>
      </c>
      <c r="X13" s="437"/>
      <c r="Y13" s="437"/>
      <c r="Z13" s="437"/>
      <c r="AA13" s="437"/>
      <c r="AB13" s="427"/>
      <c r="AC13" s="471">
        <v>587</v>
      </c>
      <c r="AD13" s="472"/>
      <c r="AE13" s="472"/>
      <c r="AF13" s="472"/>
      <c r="AG13" s="514"/>
      <c r="AH13" s="471">
        <v>601</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387639</v>
      </c>
      <c r="BO13" s="421"/>
      <c r="BP13" s="421"/>
      <c r="BQ13" s="421"/>
      <c r="BR13" s="421"/>
      <c r="BS13" s="421"/>
      <c r="BT13" s="421"/>
      <c r="BU13" s="422"/>
      <c r="BV13" s="420">
        <v>113569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6.6</v>
      </c>
      <c r="CU13" s="418"/>
      <c r="CV13" s="418"/>
      <c r="CW13" s="418"/>
      <c r="CX13" s="418"/>
      <c r="CY13" s="418"/>
      <c r="CZ13" s="418"/>
      <c r="DA13" s="419"/>
      <c r="DB13" s="417">
        <v>7.1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19863</v>
      </c>
      <c r="S14" s="505"/>
      <c r="T14" s="505"/>
      <c r="U14" s="505"/>
      <c r="V14" s="506"/>
      <c r="W14" s="410"/>
      <c r="X14" s="411"/>
      <c r="Y14" s="411"/>
      <c r="Z14" s="411"/>
      <c r="AA14" s="411"/>
      <c r="AB14" s="400"/>
      <c r="AC14" s="507">
        <v>6</v>
      </c>
      <c r="AD14" s="508"/>
      <c r="AE14" s="508"/>
      <c r="AF14" s="508"/>
      <c r="AG14" s="509"/>
      <c r="AH14" s="507">
        <v>5.9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19673</v>
      </c>
      <c r="S15" s="505"/>
      <c r="T15" s="505"/>
      <c r="U15" s="505"/>
      <c r="V15" s="506"/>
      <c r="W15" s="436" t="s">
        <v>137</v>
      </c>
      <c r="X15" s="437"/>
      <c r="Y15" s="437"/>
      <c r="Z15" s="437"/>
      <c r="AA15" s="437"/>
      <c r="AB15" s="427"/>
      <c r="AC15" s="471">
        <v>3138</v>
      </c>
      <c r="AD15" s="472"/>
      <c r="AE15" s="472"/>
      <c r="AF15" s="472"/>
      <c r="AG15" s="514"/>
      <c r="AH15" s="471">
        <v>3260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2597428</v>
      </c>
      <c r="BO15" s="384"/>
      <c r="BP15" s="384"/>
      <c r="BQ15" s="384"/>
      <c r="BR15" s="384"/>
      <c r="BS15" s="384"/>
      <c r="BT15" s="384"/>
      <c r="BU15" s="385"/>
      <c r="BV15" s="383">
        <v>2558612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31.9</v>
      </c>
      <c r="AD16" s="508"/>
      <c r="AE16" s="508"/>
      <c r="AF16" s="508"/>
      <c r="AG16" s="509"/>
      <c r="AH16" s="507">
        <v>32.1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6479099</v>
      </c>
      <c r="BO16" s="421"/>
      <c r="BP16" s="421"/>
      <c r="BQ16" s="421"/>
      <c r="BR16" s="421"/>
      <c r="BS16" s="421"/>
      <c r="BT16" s="421"/>
      <c r="BU16" s="422"/>
      <c r="BV16" s="420">
        <v>6278993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6104</v>
      </c>
      <c r="AD17" s="472"/>
      <c r="AE17" s="472"/>
      <c r="AF17" s="472"/>
      <c r="AG17" s="514"/>
      <c r="AH17" s="471">
        <v>6282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3245336</v>
      </c>
      <c r="BO17" s="421"/>
      <c r="BP17" s="421"/>
      <c r="BQ17" s="421"/>
      <c r="BR17" s="421"/>
      <c r="BS17" s="421"/>
      <c r="BT17" s="421"/>
      <c r="BU17" s="422"/>
      <c r="BV17" s="420">
        <v>3191303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81.849999999999994</v>
      </c>
      <c r="M18" s="544"/>
      <c r="N18" s="544"/>
      <c r="O18" s="544"/>
      <c r="P18" s="544"/>
      <c r="Q18" s="544"/>
      <c r="R18" s="545"/>
      <c r="S18" s="545"/>
      <c r="T18" s="545"/>
      <c r="U18" s="545"/>
      <c r="V18" s="546"/>
      <c r="W18" s="438"/>
      <c r="X18" s="439"/>
      <c r="Y18" s="439"/>
      <c r="Z18" s="439"/>
      <c r="AA18" s="439"/>
      <c r="AB18" s="430"/>
      <c r="AC18" s="547">
        <v>62.1</v>
      </c>
      <c r="AD18" s="548"/>
      <c r="AE18" s="548"/>
      <c r="AF18" s="548"/>
      <c r="AG18" s="549"/>
      <c r="AH18" s="547">
        <v>61.9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6583965</v>
      </c>
      <c r="BO18" s="421"/>
      <c r="BP18" s="421"/>
      <c r="BQ18" s="421"/>
      <c r="BR18" s="421"/>
      <c r="BS18" s="421"/>
      <c r="BT18" s="421"/>
      <c r="BU18" s="422"/>
      <c r="BV18" s="420">
        <v>6355061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249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10189970</v>
      </c>
      <c r="BO19" s="421"/>
      <c r="BP19" s="421"/>
      <c r="BQ19" s="421"/>
      <c r="BR19" s="421"/>
      <c r="BS19" s="421"/>
      <c r="BT19" s="421"/>
      <c r="BU19" s="422"/>
      <c r="BV19" s="420">
        <v>9072826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8046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14054556</v>
      </c>
      <c r="BO22" s="384"/>
      <c r="BP22" s="384"/>
      <c r="BQ22" s="384"/>
      <c r="BR22" s="384"/>
      <c r="BS22" s="384"/>
      <c r="BT22" s="384"/>
      <c r="BU22" s="385"/>
      <c r="BV22" s="383">
        <v>12611673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11987506</v>
      </c>
      <c r="BO23" s="421"/>
      <c r="BP23" s="421"/>
      <c r="BQ23" s="421"/>
      <c r="BR23" s="421"/>
      <c r="BS23" s="421"/>
      <c r="BT23" s="421"/>
      <c r="BU23" s="422"/>
      <c r="BV23" s="420">
        <v>11444251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7128</v>
      </c>
      <c r="R24" s="472"/>
      <c r="S24" s="472"/>
      <c r="T24" s="472"/>
      <c r="U24" s="472"/>
      <c r="V24" s="514"/>
      <c r="W24" s="566"/>
      <c r="X24" s="567"/>
      <c r="Y24" s="568"/>
      <c r="Z24" s="470" t="s">
        <v>162</v>
      </c>
      <c r="AA24" s="450"/>
      <c r="AB24" s="450"/>
      <c r="AC24" s="450"/>
      <c r="AD24" s="450"/>
      <c r="AE24" s="450"/>
      <c r="AF24" s="450"/>
      <c r="AG24" s="451"/>
      <c r="AH24" s="471">
        <v>145</v>
      </c>
      <c r="AI24" s="472"/>
      <c r="AJ24" s="472"/>
      <c r="AK24" s="472"/>
      <c r="AL24" s="514"/>
      <c r="AM24" s="471">
        <v>444715</v>
      </c>
      <c r="AN24" s="472"/>
      <c r="AO24" s="472"/>
      <c r="AP24" s="472"/>
      <c r="AQ24" s="472"/>
      <c r="AR24" s="514"/>
      <c r="AS24" s="471">
        <v>3067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11242329</v>
      </c>
      <c r="BO24" s="421"/>
      <c r="BP24" s="421"/>
      <c r="BQ24" s="421"/>
      <c r="BR24" s="421"/>
      <c r="BS24" s="421"/>
      <c r="BT24" s="421"/>
      <c r="BU24" s="422"/>
      <c r="BV24" s="420">
        <v>9232333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6317</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4284737</v>
      </c>
      <c r="BO25" s="384"/>
      <c r="BP25" s="384"/>
      <c r="BQ25" s="384"/>
      <c r="BR25" s="384"/>
      <c r="BS25" s="384"/>
      <c r="BT25" s="384"/>
      <c r="BU25" s="385"/>
      <c r="BV25" s="383">
        <v>2256034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5850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4450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403310</v>
      </c>
      <c r="BO27" s="540"/>
      <c r="BP27" s="540"/>
      <c r="BQ27" s="540"/>
      <c r="BR27" s="540"/>
      <c r="BS27" s="540"/>
      <c r="BT27" s="540"/>
      <c r="BU27" s="541"/>
      <c r="BV27" s="539">
        <v>401960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3850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1424887</v>
      </c>
      <c r="BO28" s="384"/>
      <c r="BP28" s="384"/>
      <c r="BQ28" s="384"/>
      <c r="BR28" s="384"/>
      <c r="BS28" s="384"/>
      <c r="BT28" s="384"/>
      <c r="BU28" s="385"/>
      <c r="BV28" s="383">
        <v>1185918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12</v>
      </c>
      <c r="M29" s="472"/>
      <c r="N29" s="472"/>
      <c r="O29" s="472"/>
      <c r="P29" s="514"/>
      <c r="Q29" s="471">
        <v>3650</v>
      </c>
      <c r="R29" s="472"/>
      <c r="S29" s="472"/>
      <c r="T29" s="472"/>
      <c r="U29" s="472"/>
      <c r="V29" s="514"/>
      <c r="W29" s="569"/>
      <c r="X29" s="570"/>
      <c r="Y29" s="571"/>
      <c r="Z29" s="470" t="s">
        <v>178</v>
      </c>
      <c r="AA29" s="450"/>
      <c r="AB29" s="450"/>
      <c r="AC29" s="450"/>
      <c r="AD29" s="450"/>
      <c r="AE29" s="450"/>
      <c r="AF29" s="450"/>
      <c r="AG29" s="451"/>
      <c r="AH29" s="471">
        <v>146</v>
      </c>
      <c r="AI29" s="472"/>
      <c r="AJ29" s="472"/>
      <c r="AK29" s="472"/>
      <c r="AL29" s="514"/>
      <c r="AM29" s="471">
        <v>448507</v>
      </c>
      <c r="AN29" s="472"/>
      <c r="AO29" s="472"/>
      <c r="AP29" s="472"/>
      <c r="AQ29" s="472"/>
      <c r="AR29" s="514"/>
      <c r="AS29" s="471">
        <v>3072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1279408</v>
      </c>
      <c r="BO29" s="421"/>
      <c r="BP29" s="421"/>
      <c r="BQ29" s="421"/>
      <c r="BR29" s="421"/>
      <c r="BS29" s="421"/>
      <c r="BT29" s="421"/>
      <c r="BU29" s="422"/>
      <c r="BV29" s="420">
        <v>1035885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2824288</v>
      </c>
      <c r="BO30" s="540"/>
      <c r="BP30" s="540"/>
      <c r="BQ30" s="540"/>
      <c r="BR30" s="540"/>
      <c r="BS30" s="540"/>
      <c r="BT30" s="540"/>
      <c r="BU30" s="541"/>
      <c r="BV30" s="539">
        <v>2575645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羽咋市国民健康保険特別会計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羽咋市水道事業会計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羽咋郡市広域圏事務組合（一般会計）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羽咋市土地開発公社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羽咋市介護保険特別会計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羽咋市下水道事業会計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羽咋郡市広域圏事務組合（公立羽咋病院事業特別会計）</v>
      </c>
      <c r="BZ35" s="611"/>
      <c r="CA35" s="611"/>
      <c r="CB35" s="611"/>
      <c r="CC35" s="611"/>
      <c r="CD35" s="611"/>
      <c r="CE35" s="611"/>
      <c r="CF35" s="611"/>
      <c r="CG35" s="611"/>
      <c r="CH35" s="611"/>
      <c r="CI35" s="611"/>
      <c r="CJ35" s="611"/>
      <c r="CK35" s="611"/>
      <c r="CL35" s="611"/>
      <c r="CM35" s="611"/>
      <c r="CN35" s="163"/>
      <c r="CO35" s="610">
        <f t="shared" ref="CO35:CO43" si="3">IF(CQ35="","",CO34+1)</f>
        <v>14</v>
      </c>
      <c r="CP35" s="610"/>
      <c r="CQ35" s="611" t="str">
        <f>IF('各会計、関係団体の財政状況及び健全化判断比率'!BS8="","",'各会計、関係団体の財政状況及び健全化判断比率'!BS8)</f>
        <v>羽咋まちづくり会社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羽咋市後期高齢者医療特別会計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羽咋郡市広域圏事務組合（ふるさと振興事業特別会計）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石川県後期高齢者医療特別会計(一般会計）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石川県後期高齢者医療特別会計(後期高齢者医療特別会計）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石川県市町村消防団員等公務災害補償等組合（一般会計）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hEXuWn/bxK3BuaNbZfq4Fglo/lliRM84KXiVP+ZUqzrhddrxRG3YVaBzU7pv3FGpDpp2EIJzKm9hBzZE+kyZgQ==" saltValue="llJd5EoMWzc9xk9RzmEzm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2607857</v>
      </c>
      <c r="S5" s="626"/>
      <c r="T5" s="626"/>
      <c r="U5" s="626"/>
      <c r="V5" s="626"/>
      <c r="W5" s="626"/>
      <c r="X5" s="626"/>
      <c r="Y5" s="627"/>
      <c r="Z5" s="628">
        <v>14.4</v>
      </c>
      <c r="AA5" s="628"/>
      <c r="AB5" s="628"/>
      <c r="AC5" s="628"/>
      <c r="AD5" s="629">
        <v>2450639</v>
      </c>
      <c r="AE5" s="629"/>
      <c r="AF5" s="629"/>
      <c r="AG5" s="629"/>
      <c r="AH5" s="629"/>
      <c r="AI5" s="629"/>
      <c r="AJ5" s="629"/>
      <c r="AK5" s="629"/>
      <c r="AL5" s="630">
        <v>33.9</v>
      </c>
      <c r="AM5" s="631"/>
      <c r="AN5" s="631"/>
      <c r="AO5" s="632"/>
      <c r="AP5" s="622" t="s">
        <v>217</v>
      </c>
      <c r="AQ5" s="623"/>
      <c r="AR5" s="623"/>
      <c r="AS5" s="623"/>
      <c r="AT5" s="623"/>
      <c r="AU5" s="623"/>
      <c r="AV5" s="623"/>
      <c r="AW5" s="623"/>
      <c r="AX5" s="623"/>
      <c r="AY5" s="623"/>
      <c r="AZ5" s="623"/>
      <c r="BA5" s="623"/>
      <c r="BB5" s="623"/>
      <c r="BC5" s="623"/>
      <c r="BD5" s="623"/>
      <c r="BE5" s="623"/>
      <c r="BF5" s="624"/>
      <c r="BG5" s="636">
        <v>2443048</v>
      </c>
      <c r="BH5" s="637"/>
      <c r="BI5" s="637"/>
      <c r="BJ5" s="637"/>
      <c r="BK5" s="637"/>
      <c r="BL5" s="637"/>
      <c r="BM5" s="637"/>
      <c r="BN5" s="638"/>
      <c r="BO5" s="639">
        <v>93.7</v>
      </c>
      <c r="BP5" s="639"/>
      <c r="BQ5" s="639"/>
      <c r="BR5" s="639"/>
      <c r="BS5" s="640">
        <v>37786</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128617</v>
      </c>
      <c r="S6" s="637"/>
      <c r="T6" s="637"/>
      <c r="U6" s="637"/>
      <c r="V6" s="637"/>
      <c r="W6" s="637"/>
      <c r="X6" s="637"/>
      <c r="Y6" s="638"/>
      <c r="Z6" s="639">
        <v>0.7</v>
      </c>
      <c r="AA6" s="639"/>
      <c r="AB6" s="639"/>
      <c r="AC6" s="639"/>
      <c r="AD6" s="640">
        <v>128617</v>
      </c>
      <c r="AE6" s="640"/>
      <c r="AF6" s="640"/>
      <c r="AG6" s="640"/>
      <c r="AH6" s="640"/>
      <c r="AI6" s="640"/>
      <c r="AJ6" s="640"/>
      <c r="AK6" s="640"/>
      <c r="AL6" s="641">
        <v>1.8</v>
      </c>
      <c r="AM6" s="642"/>
      <c r="AN6" s="642"/>
      <c r="AO6" s="643"/>
      <c r="AP6" s="633" t="s">
        <v>222</v>
      </c>
      <c r="AQ6" s="634"/>
      <c r="AR6" s="634"/>
      <c r="AS6" s="634"/>
      <c r="AT6" s="634"/>
      <c r="AU6" s="634"/>
      <c r="AV6" s="634"/>
      <c r="AW6" s="634"/>
      <c r="AX6" s="634"/>
      <c r="AY6" s="634"/>
      <c r="AZ6" s="634"/>
      <c r="BA6" s="634"/>
      <c r="BB6" s="634"/>
      <c r="BC6" s="634"/>
      <c r="BD6" s="634"/>
      <c r="BE6" s="634"/>
      <c r="BF6" s="635"/>
      <c r="BG6" s="636">
        <v>2443048</v>
      </c>
      <c r="BH6" s="637"/>
      <c r="BI6" s="637"/>
      <c r="BJ6" s="637"/>
      <c r="BK6" s="637"/>
      <c r="BL6" s="637"/>
      <c r="BM6" s="637"/>
      <c r="BN6" s="638"/>
      <c r="BO6" s="639">
        <v>93.7</v>
      </c>
      <c r="BP6" s="639"/>
      <c r="BQ6" s="639"/>
      <c r="BR6" s="639"/>
      <c r="BS6" s="640">
        <v>37786</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136234</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136234</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1124</v>
      </c>
      <c r="S7" s="637"/>
      <c r="T7" s="637"/>
      <c r="U7" s="637"/>
      <c r="V7" s="637"/>
      <c r="W7" s="637"/>
      <c r="X7" s="637"/>
      <c r="Y7" s="638"/>
      <c r="Z7" s="639">
        <v>0</v>
      </c>
      <c r="AA7" s="639"/>
      <c r="AB7" s="639"/>
      <c r="AC7" s="639"/>
      <c r="AD7" s="640">
        <v>1124</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1039348</v>
      </c>
      <c r="BH7" s="637"/>
      <c r="BI7" s="637"/>
      <c r="BJ7" s="637"/>
      <c r="BK7" s="637"/>
      <c r="BL7" s="637"/>
      <c r="BM7" s="637"/>
      <c r="BN7" s="638"/>
      <c r="BO7" s="639">
        <v>39.9</v>
      </c>
      <c r="BP7" s="639"/>
      <c r="BQ7" s="639"/>
      <c r="BR7" s="639"/>
      <c r="BS7" s="640">
        <v>37786</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3080971</v>
      </c>
      <c r="CS7" s="637"/>
      <c r="CT7" s="637"/>
      <c r="CU7" s="637"/>
      <c r="CV7" s="637"/>
      <c r="CW7" s="637"/>
      <c r="CX7" s="637"/>
      <c r="CY7" s="638"/>
      <c r="CZ7" s="639">
        <v>17.5</v>
      </c>
      <c r="DA7" s="639"/>
      <c r="DB7" s="639"/>
      <c r="DC7" s="639"/>
      <c r="DD7" s="645">
        <v>65605</v>
      </c>
      <c r="DE7" s="637"/>
      <c r="DF7" s="637"/>
      <c r="DG7" s="637"/>
      <c r="DH7" s="637"/>
      <c r="DI7" s="637"/>
      <c r="DJ7" s="637"/>
      <c r="DK7" s="637"/>
      <c r="DL7" s="637"/>
      <c r="DM7" s="637"/>
      <c r="DN7" s="637"/>
      <c r="DO7" s="637"/>
      <c r="DP7" s="638"/>
      <c r="DQ7" s="645">
        <v>2235689</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15726</v>
      </c>
      <c r="S8" s="637"/>
      <c r="T8" s="637"/>
      <c r="U8" s="637"/>
      <c r="V8" s="637"/>
      <c r="W8" s="637"/>
      <c r="X8" s="637"/>
      <c r="Y8" s="638"/>
      <c r="Z8" s="639">
        <v>0.1</v>
      </c>
      <c r="AA8" s="639"/>
      <c r="AB8" s="639"/>
      <c r="AC8" s="639"/>
      <c r="AD8" s="640">
        <v>15726</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32149</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4325282</v>
      </c>
      <c r="CS8" s="637"/>
      <c r="CT8" s="637"/>
      <c r="CU8" s="637"/>
      <c r="CV8" s="637"/>
      <c r="CW8" s="637"/>
      <c r="CX8" s="637"/>
      <c r="CY8" s="638"/>
      <c r="CZ8" s="639">
        <v>24.5</v>
      </c>
      <c r="DA8" s="639"/>
      <c r="DB8" s="639"/>
      <c r="DC8" s="639"/>
      <c r="DD8" s="645">
        <v>106156</v>
      </c>
      <c r="DE8" s="637"/>
      <c r="DF8" s="637"/>
      <c r="DG8" s="637"/>
      <c r="DH8" s="637"/>
      <c r="DI8" s="637"/>
      <c r="DJ8" s="637"/>
      <c r="DK8" s="637"/>
      <c r="DL8" s="637"/>
      <c r="DM8" s="637"/>
      <c r="DN8" s="637"/>
      <c r="DO8" s="637"/>
      <c r="DP8" s="638"/>
      <c r="DQ8" s="645">
        <v>2222107</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23848</v>
      </c>
      <c r="S9" s="637"/>
      <c r="T9" s="637"/>
      <c r="U9" s="637"/>
      <c r="V9" s="637"/>
      <c r="W9" s="637"/>
      <c r="X9" s="637"/>
      <c r="Y9" s="638"/>
      <c r="Z9" s="639">
        <v>0.1</v>
      </c>
      <c r="AA9" s="639"/>
      <c r="AB9" s="639"/>
      <c r="AC9" s="639"/>
      <c r="AD9" s="640">
        <v>23848</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814182</v>
      </c>
      <c r="BH9" s="637"/>
      <c r="BI9" s="637"/>
      <c r="BJ9" s="637"/>
      <c r="BK9" s="637"/>
      <c r="BL9" s="637"/>
      <c r="BM9" s="637"/>
      <c r="BN9" s="638"/>
      <c r="BO9" s="639">
        <v>31.2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3111684</v>
      </c>
      <c r="CS9" s="637"/>
      <c r="CT9" s="637"/>
      <c r="CU9" s="637"/>
      <c r="CV9" s="637"/>
      <c r="CW9" s="637"/>
      <c r="CX9" s="637"/>
      <c r="CY9" s="638"/>
      <c r="CZ9" s="639">
        <v>17.600000000000001</v>
      </c>
      <c r="DA9" s="639"/>
      <c r="DB9" s="639"/>
      <c r="DC9" s="639"/>
      <c r="DD9" s="645">
        <v>248</v>
      </c>
      <c r="DE9" s="637"/>
      <c r="DF9" s="637"/>
      <c r="DG9" s="637"/>
      <c r="DH9" s="637"/>
      <c r="DI9" s="637"/>
      <c r="DJ9" s="637"/>
      <c r="DK9" s="637"/>
      <c r="DL9" s="637"/>
      <c r="DM9" s="637"/>
      <c r="DN9" s="637"/>
      <c r="DO9" s="637"/>
      <c r="DP9" s="638"/>
      <c r="DQ9" s="645">
        <v>822485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60585</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30502</v>
      </c>
      <c r="CS10" s="637"/>
      <c r="CT10" s="637"/>
      <c r="CU10" s="637"/>
      <c r="CV10" s="637"/>
      <c r="CW10" s="637"/>
      <c r="CX10" s="637"/>
      <c r="CY10" s="638"/>
      <c r="CZ10" s="639">
        <v>0.2</v>
      </c>
      <c r="DA10" s="639"/>
      <c r="DB10" s="639"/>
      <c r="DC10" s="639"/>
      <c r="DD10" s="645">
        <v>15596</v>
      </c>
      <c r="DE10" s="637"/>
      <c r="DF10" s="637"/>
      <c r="DG10" s="637"/>
      <c r="DH10" s="637"/>
      <c r="DI10" s="637"/>
      <c r="DJ10" s="637"/>
      <c r="DK10" s="637"/>
      <c r="DL10" s="637"/>
      <c r="DM10" s="637"/>
      <c r="DN10" s="637"/>
      <c r="DO10" s="637"/>
      <c r="DP10" s="638"/>
      <c r="DQ10" s="645">
        <v>14781</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535232</v>
      </c>
      <c r="S11" s="637"/>
      <c r="T11" s="637"/>
      <c r="U11" s="637"/>
      <c r="V11" s="637"/>
      <c r="W11" s="637"/>
      <c r="X11" s="637"/>
      <c r="Y11" s="638"/>
      <c r="Z11" s="641">
        <v>3</v>
      </c>
      <c r="AA11" s="642"/>
      <c r="AB11" s="642"/>
      <c r="AC11" s="648"/>
      <c r="AD11" s="645">
        <v>535232</v>
      </c>
      <c r="AE11" s="637"/>
      <c r="AF11" s="637"/>
      <c r="AG11" s="637"/>
      <c r="AH11" s="637"/>
      <c r="AI11" s="637"/>
      <c r="AJ11" s="637"/>
      <c r="AK11" s="638"/>
      <c r="AL11" s="641">
        <v>7.4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132432</v>
      </c>
      <c r="BH11" s="637"/>
      <c r="BI11" s="637"/>
      <c r="BJ11" s="637"/>
      <c r="BK11" s="637"/>
      <c r="BL11" s="637"/>
      <c r="BM11" s="637"/>
      <c r="BN11" s="638"/>
      <c r="BO11" s="639">
        <v>5.0999999999999996</v>
      </c>
      <c r="BP11" s="639"/>
      <c r="BQ11" s="639"/>
      <c r="BR11" s="639"/>
      <c r="BS11" s="640">
        <v>37786</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484624</v>
      </c>
      <c r="CS11" s="637"/>
      <c r="CT11" s="637"/>
      <c r="CU11" s="637"/>
      <c r="CV11" s="637"/>
      <c r="CW11" s="637"/>
      <c r="CX11" s="637"/>
      <c r="CY11" s="638"/>
      <c r="CZ11" s="639">
        <v>2.7</v>
      </c>
      <c r="DA11" s="639"/>
      <c r="DB11" s="639"/>
      <c r="DC11" s="639"/>
      <c r="DD11" s="645">
        <v>51905</v>
      </c>
      <c r="DE11" s="637"/>
      <c r="DF11" s="637"/>
      <c r="DG11" s="637"/>
      <c r="DH11" s="637"/>
      <c r="DI11" s="637"/>
      <c r="DJ11" s="637"/>
      <c r="DK11" s="637"/>
      <c r="DL11" s="637"/>
      <c r="DM11" s="637"/>
      <c r="DN11" s="637"/>
      <c r="DO11" s="637"/>
      <c r="DP11" s="638"/>
      <c r="DQ11" s="645">
        <v>178834</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v>14796</v>
      </c>
      <c r="S12" s="637"/>
      <c r="T12" s="637"/>
      <c r="U12" s="637"/>
      <c r="V12" s="637"/>
      <c r="W12" s="637"/>
      <c r="X12" s="637"/>
      <c r="Y12" s="638"/>
      <c r="Z12" s="639">
        <v>0.1</v>
      </c>
      <c r="AA12" s="639"/>
      <c r="AB12" s="639"/>
      <c r="AC12" s="639"/>
      <c r="AD12" s="640">
        <v>14796</v>
      </c>
      <c r="AE12" s="640"/>
      <c r="AF12" s="640"/>
      <c r="AG12" s="640"/>
      <c r="AH12" s="640"/>
      <c r="AI12" s="640"/>
      <c r="AJ12" s="640"/>
      <c r="AK12" s="640"/>
      <c r="AL12" s="641">
        <v>0.2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1168844</v>
      </c>
      <c r="BH12" s="637"/>
      <c r="BI12" s="637"/>
      <c r="BJ12" s="637"/>
      <c r="BK12" s="637"/>
      <c r="BL12" s="637"/>
      <c r="BM12" s="637"/>
      <c r="BN12" s="638"/>
      <c r="BO12" s="639">
        <v>44.8</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462249</v>
      </c>
      <c r="CS12" s="637"/>
      <c r="CT12" s="637"/>
      <c r="CU12" s="637"/>
      <c r="CV12" s="637"/>
      <c r="CW12" s="637"/>
      <c r="CX12" s="637"/>
      <c r="CY12" s="638"/>
      <c r="CZ12" s="639">
        <v>2.6</v>
      </c>
      <c r="DA12" s="639"/>
      <c r="DB12" s="639"/>
      <c r="DC12" s="639"/>
      <c r="DD12" s="645">
        <v>101980</v>
      </c>
      <c r="DE12" s="637"/>
      <c r="DF12" s="637"/>
      <c r="DG12" s="637"/>
      <c r="DH12" s="637"/>
      <c r="DI12" s="637"/>
      <c r="DJ12" s="637"/>
      <c r="DK12" s="637"/>
      <c r="DL12" s="637"/>
      <c r="DM12" s="637"/>
      <c r="DN12" s="637"/>
      <c r="DO12" s="637"/>
      <c r="DP12" s="638"/>
      <c r="DQ12" s="645">
        <v>298992</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1166828</v>
      </c>
      <c r="BH13" s="637"/>
      <c r="BI13" s="637"/>
      <c r="BJ13" s="637"/>
      <c r="BK13" s="637"/>
      <c r="BL13" s="637"/>
      <c r="BM13" s="637"/>
      <c r="BN13" s="638"/>
      <c r="BO13" s="639">
        <v>44.7</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2139118</v>
      </c>
      <c r="CS13" s="637"/>
      <c r="CT13" s="637"/>
      <c r="CU13" s="637"/>
      <c r="CV13" s="637"/>
      <c r="CW13" s="637"/>
      <c r="CX13" s="637"/>
      <c r="CY13" s="638"/>
      <c r="CZ13" s="639">
        <v>12.1</v>
      </c>
      <c r="DA13" s="639"/>
      <c r="DB13" s="639"/>
      <c r="DC13" s="639"/>
      <c r="DD13" s="645">
        <v>1141384</v>
      </c>
      <c r="DE13" s="637"/>
      <c r="DF13" s="637"/>
      <c r="DG13" s="637"/>
      <c r="DH13" s="637"/>
      <c r="DI13" s="637"/>
      <c r="DJ13" s="637"/>
      <c r="DK13" s="637"/>
      <c r="DL13" s="637"/>
      <c r="DM13" s="637"/>
      <c r="DN13" s="637"/>
      <c r="DO13" s="637"/>
      <c r="DP13" s="638"/>
      <c r="DQ13" s="645">
        <v>1118906</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74626</v>
      </c>
      <c r="BH14" s="637"/>
      <c r="BI14" s="637"/>
      <c r="BJ14" s="637"/>
      <c r="BK14" s="637"/>
      <c r="BL14" s="637"/>
      <c r="BM14" s="637"/>
      <c r="BN14" s="638"/>
      <c r="BO14" s="639">
        <v>2.9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670279</v>
      </c>
      <c r="CS14" s="637"/>
      <c r="CT14" s="637"/>
      <c r="CU14" s="637"/>
      <c r="CV14" s="637"/>
      <c r="CW14" s="637"/>
      <c r="CX14" s="637"/>
      <c r="CY14" s="638"/>
      <c r="CZ14" s="639">
        <v>3.8</v>
      </c>
      <c r="DA14" s="639"/>
      <c r="DB14" s="639"/>
      <c r="DC14" s="639"/>
      <c r="DD14" s="645">
        <v>50860</v>
      </c>
      <c r="DE14" s="637"/>
      <c r="DF14" s="637"/>
      <c r="DG14" s="637"/>
      <c r="DH14" s="637"/>
      <c r="DI14" s="637"/>
      <c r="DJ14" s="637"/>
      <c r="DK14" s="637"/>
      <c r="DL14" s="637"/>
      <c r="DM14" s="637"/>
      <c r="DN14" s="637"/>
      <c r="DO14" s="637"/>
      <c r="DP14" s="638"/>
      <c r="DQ14" s="645">
        <v>458761</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19728</v>
      </c>
      <c r="S15" s="637"/>
      <c r="T15" s="637"/>
      <c r="U15" s="637"/>
      <c r="V15" s="637"/>
      <c r="W15" s="637"/>
      <c r="X15" s="637"/>
      <c r="Y15" s="638"/>
      <c r="Z15" s="639">
        <v>0.1</v>
      </c>
      <c r="AA15" s="639"/>
      <c r="AB15" s="639"/>
      <c r="AC15" s="639"/>
      <c r="AD15" s="640">
        <v>19728</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160230</v>
      </c>
      <c r="BH15" s="637"/>
      <c r="BI15" s="637"/>
      <c r="BJ15" s="637"/>
      <c r="BK15" s="637"/>
      <c r="BL15" s="637"/>
      <c r="BM15" s="637"/>
      <c r="BN15" s="638"/>
      <c r="BO15" s="639">
        <v>6.1</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1200819</v>
      </c>
      <c r="CS15" s="637"/>
      <c r="CT15" s="637"/>
      <c r="CU15" s="637"/>
      <c r="CV15" s="637"/>
      <c r="CW15" s="637"/>
      <c r="CX15" s="637"/>
      <c r="CY15" s="638"/>
      <c r="CZ15" s="639">
        <v>6.8</v>
      </c>
      <c r="DA15" s="639"/>
      <c r="DB15" s="639"/>
      <c r="DC15" s="639"/>
      <c r="DD15" s="645">
        <v>222923</v>
      </c>
      <c r="DE15" s="637"/>
      <c r="DF15" s="637"/>
      <c r="DG15" s="637"/>
      <c r="DH15" s="637"/>
      <c r="DI15" s="637"/>
      <c r="DJ15" s="637"/>
      <c r="DK15" s="637"/>
      <c r="DL15" s="637"/>
      <c r="DM15" s="637"/>
      <c r="DN15" s="637"/>
      <c r="DO15" s="637"/>
      <c r="DP15" s="638"/>
      <c r="DQ15" s="645">
        <v>828049</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55750</v>
      </c>
      <c r="S16" s="637"/>
      <c r="T16" s="637"/>
      <c r="U16" s="637"/>
      <c r="V16" s="637"/>
      <c r="W16" s="637"/>
      <c r="X16" s="637"/>
      <c r="Y16" s="638"/>
      <c r="Z16" s="639">
        <v>0.3</v>
      </c>
      <c r="AA16" s="639"/>
      <c r="AB16" s="639"/>
      <c r="AC16" s="639"/>
      <c r="AD16" s="640">
        <v>55750</v>
      </c>
      <c r="AE16" s="640"/>
      <c r="AF16" s="640"/>
      <c r="AG16" s="640"/>
      <c r="AH16" s="640"/>
      <c r="AI16" s="640"/>
      <c r="AJ16" s="640"/>
      <c r="AK16" s="640"/>
      <c r="AL16" s="641">
        <v>0.8</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620165</v>
      </c>
      <c r="CS16" s="637"/>
      <c r="CT16" s="637"/>
      <c r="CU16" s="637"/>
      <c r="CV16" s="637"/>
      <c r="CW16" s="637"/>
      <c r="CX16" s="637"/>
      <c r="CY16" s="638"/>
      <c r="CZ16" s="639">
        <v>3.5</v>
      </c>
      <c r="DA16" s="639"/>
      <c r="DB16" s="639"/>
      <c r="DC16" s="639"/>
      <c r="DD16" s="645" t="s">
        <v>122</v>
      </c>
      <c r="DE16" s="637"/>
      <c r="DF16" s="637"/>
      <c r="DG16" s="637"/>
      <c r="DH16" s="637"/>
      <c r="DI16" s="637"/>
      <c r="DJ16" s="637"/>
      <c r="DK16" s="637"/>
      <c r="DL16" s="637"/>
      <c r="DM16" s="637"/>
      <c r="DN16" s="637"/>
      <c r="DO16" s="637"/>
      <c r="DP16" s="638"/>
      <c r="DQ16" s="645">
        <v>117991</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95450</v>
      </c>
      <c r="S17" s="637"/>
      <c r="T17" s="637"/>
      <c r="U17" s="637"/>
      <c r="V17" s="637"/>
      <c r="W17" s="637"/>
      <c r="X17" s="637"/>
      <c r="Y17" s="638"/>
      <c r="Z17" s="639">
        <v>0.5</v>
      </c>
      <c r="AA17" s="639"/>
      <c r="AB17" s="639"/>
      <c r="AC17" s="639"/>
      <c r="AD17" s="640">
        <v>95450</v>
      </c>
      <c r="AE17" s="640"/>
      <c r="AF17" s="640"/>
      <c r="AG17" s="640"/>
      <c r="AH17" s="640"/>
      <c r="AI17" s="640"/>
      <c r="AJ17" s="640"/>
      <c r="AK17" s="640"/>
      <c r="AL17" s="641">
        <v>1.3</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1369709</v>
      </c>
      <c r="CS17" s="637"/>
      <c r="CT17" s="637"/>
      <c r="CU17" s="637"/>
      <c r="CV17" s="637"/>
      <c r="CW17" s="637"/>
      <c r="CX17" s="637"/>
      <c r="CY17" s="638"/>
      <c r="CZ17" s="639">
        <v>7.8</v>
      </c>
      <c r="DA17" s="639"/>
      <c r="DB17" s="639"/>
      <c r="DC17" s="639"/>
      <c r="DD17" s="645" t="s">
        <v>122</v>
      </c>
      <c r="DE17" s="637"/>
      <c r="DF17" s="637"/>
      <c r="DG17" s="637"/>
      <c r="DH17" s="637"/>
      <c r="DI17" s="637"/>
      <c r="DJ17" s="637"/>
      <c r="DK17" s="637"/>
      <c r="DL17" s="637"/>
      <c r="DM17" s="637"/>
      <c r="DN17" s="637"/>
      <c r="DO17" s="637"/>
      <c r="DP17" s="638"/>
      <c r="DQ17" s="645">
        <v>1298069</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11916</v>
      </c>
      <c r="S18" s="637"/>
      <c r="T18" s="637"/>
      <c r="U18" s="637"/>
      <c r="V18" s="637"/>
      <c r="W18" s="637"/>
      <c r="X18" s="637"/>
      <c r="Y18" s="638"/>
      <c r="Z18" s="639">
        <v>0.1</v>
      </c>
      <c r="AA18" s="639"/>
      <c r="AB18" s="639"/>
      <c r="AC18" s="639"/>
      <c r="AD18" s="640">
        <v>11916</v>
      </c>
      <c r="AE18" s="640"/>
      <c r="AF18" s="640"/>
      <c r="AG18" s="640"/>
      <c r="AH18" s="640"/>
      <c r="AI18" s="640"/>
      <c r="AJ18" s="640"/>
      <c r="AK18" s="640"/>
      <c r="AL18" s="641">
        <v>0.2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82193</v>
      </c>
      <c r="S19" s="637"/>
      <c r="T19" s="637"/>
      <c r="U19" s="637"/>
      <c r="V19" s="637"/>
      <c r="W19" s="637"/>
      <c r="X19" s="637"/>
      <c r="Y19" s="638"/>
      <c r="Z19" s="639">
        <v>0.5</v>
      </c>
      <c r="AA19" s="639"/>
      <c r="AB19" s="639"/>
      <c r="AC19" s="639"/>
      <c r="AD19" s="640">
        <v>82193</v>
      </c>
      <c r="AE19" s="640"/>
      <c r="AF19" s="640"/>
      <c r="AG19" s="640"/>
      <c r="AH19" s="640"/>
      <c r="AI19" s="640"/>
      <c r="AJ19" s="640"/>
      <c r="AK19" s="640"/>
      <c r="AL19" s="641">
        <v>1.1000000000000001</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164809</v>
      </c>
      <c r="BH19" s="637"/>
      <c r="BI19" s="637"/>
      <c r="BJ19" s="637"/>
      <c r="BK19" s="637"/>
      <c r="BL19" s="637"/>
      <c r="BM19" s="637"/>
      <c r="BN19" s="638"/>
      <c r="BO19" s="639">
        <v>6.3</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1341</v>
      </c>
      <c r="S20" s="637"/>
      <c r="T20" s="637"/>
      <c r="U20" s="637"/>
      <c r="V20" s="637"/>
      <c r="W20" s="637"/>
      <c r="X20" s="637"/>
      <c r="Y20" s="638"/>
      <c r="Z20" s="639">
        <v>0</v>
      </c>
      <c r="AA20" s="639"/>
      <c r="AB20" s="639"/>
      <c r="AC20" s="639"/>
      <c r="AD20" s="640">
        <v>1341</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164809</v>
      </c>
      <c r="BH20" s="637"/>
      <c r="BI20" s="637"/>
      <c r="BJ20" s="637"/>
      <c r="BK20" s="637"/>
      <c r="BL20" s="637"/>
      <c r="BM20" s="637"/>
      <c r="BN20" s="638"/>
      <c r="BO20" s="639">
        <v>6.3</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17631636</v>
      </c>
      <c r="CS20" s="637"/>
      <c r="CT20" s="637"/>
      <c r="CU20" s="637"/>
      <c r="CV20" s="637"/>
      <c r="CW20" s="637"/>
      <c r="CX20" s="637"/>
      <c r="CY20" s="638"/>
      <c r="CZ20" s="639">
        <v>100</v>
      </c>
      <c r="DA20" s="639"/>
      <c r="DB20" s="639"/>
      <c r="DC20" s="639"/>
      <c r="DD20" s="645">
        <v>1756657</v>
      </c>
      <c r="DE20" s="637"/>
      <c r="DF20" s="637"/>
      <c r="DG20" s="637"/>
      <c r="DH20" s="637"/>
      <c r="DI20" s="637"/>
      <c r="DJ20" s="637"/>
      <c r="DK20" s="637"/>
      <c r="DL20" s="637"/>
      <c r="DM20" s="637"/>
      <c r="DN20" s="637"/>
      <c r="DO20" s="637"/>
      <c r="DP20" s="638"/>
      <c r="DQ20" s="645">
        <v>9730898</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5224929</v>
      </c>
      <c r="S21" s="637"/>
      <c r="T21" s="637"/>
      <c r="U21" s="637"/>
      <c r="V21" s="637"/>
      <c r="W21" s="637"/>
      <c r="X21" s="637"/>
      <c r="Y21" s="638"/>
      <c r="Z21" s="639">
        <v>28.9</v>
      </c>
      <c r="AA21" s="639"/>
      <c r="AB21" s="639"/>
      <c r="AC21" s="639"/>
      <c r="AD21" s="640">
        <v>3881671</v>
      </c>
      <c r="AE21" s="640"/>
      <c r="AF21" s="640"/>
      <c r="AG21" s="640"/>
      <c r="AH21" s="640"/>
      <c r="AI21" s="640"/>
      <c r="AJ21" s="640"/>
      <c r="AK21" s="640"/>
      <c r="AL21" s="641">
        <v>53.7</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7591</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3881671</v>
      </c>
      <c r="S22" s="637"/>
      <c r="T22" s="637"/>
      <c r="U22" s="637"/>
      <c r="V22" s="637"/>
      <c r="W22" s="637"/>
      <c r="X22" s="637"/>
      <c r="Y22" s="638"/>
      <c r="Z22" s="639">
        <v>21.5</v>
      </c>
      <c r="AA22" s="639"/>
      <c r="AB22" s="639"/>
      <c r="AC22" s="639"/>
      <c r="AD22" s="640">
        <v>3881671</v>
      </c>
      <c r="AE22" s="640"/>
      <c r="AF22" s="640"/>
      <c r="AG22" s="640"/>
      <c r="AH22" s="640"/>
      <c r="AI22" s="640"/>
      <c r="AJ22" s="640"/>
      <c r="AK22" s="640"/>
      <c r="AL22" s="641">
        <v>53.7</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1343258</v>
      </c>
      <c r="S23" s="637"/>
      <c r="T23" s="637"/>
      <c r="U23" s="637"/>
      <c r="V23" s="637"/>
      <c r="W23" s="637"/>
      <c r="X23" s="637"/>
      <c r="Y23" s="638"/>
      <c r="Z23" s="639">
        <v>7.4</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157218</v>
      </c>
      <c r="BH23" s="637"/>
      <c r="BI23" s="637"/>
      <c r="BJ23" s="637"/>
      <c r="BK23" s="637"/>
      <c r="BL23" s="637"/>
      <c r="BM23" s="637"/>
      <c r="BN23" s="638"/>
      <c r="BO23" s="639">
        <v>6</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5285679</v>
      </c>
      <c r="CS24" s="626"/>
      <c r="CT24" s="626"/>
      <c r="CU24" s="626"/>
      <c r="CV24" s="626"/>
      <c r="CW24" s="626"/>
      <c r="CX24" s="626"/>
      <c r="CY24" s="627"/>
      <c r="CZ24" s="630">
        <v>30</v>
      </c>
      <c r="DA24" s="631"/>
      <c r="DB24" s="631"/>
      <c r="DC24" s="647"/>
      <c r="DD24" s="668">
        <v>3789857</v>
      </c>
      <c r="DE24" s="626"/>
      <c r="DF24" s="626"/>
      <c r="DG24" s="626"/>
      <c r="DH24" s="626"/>
      <c r="DI24" s="626"/>
      <c r="DJ24" s="626"/>
      <c r="DK24" s="627"/>
      <c r="DL24" s="668">
        <v>3196150</v>
      </c>
      <c r="DM24" s="626"/>
      <c r="DN24" s="626"/>
      <c r="DO24" s="626"/>
      <c r="DP24" s="626"/>
      <c r="DQ24" s="626"/>
      <c r="DR24" s="626"/>
      <c r="DS24" s="626"/>
      <c r="DT24" s="626"/>
      <c r="DU24" s="626"/>
      <c r="DV24" s="627"/>
      <c r="DW24" s="630">
        <v>44.2</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8723057</v>
      </c>
      <c r="S25" s="637"/>
      <c r="T25" s="637"/>
      <c r="U25" s="637"/>
      <c r="V25" s="637"/>
      <c r="W25" s="637"/>
      <c r="X25" s="637"/>
      <c r="Y25" s="638"/>
      <c r="Z25" s="639">
        <v>48.2</v>
      </c>
      <c r="AA25" s="639"/>
      <c r="AB25" s="639"/>
      <c r="AC25" s="639"/>
      <c r="AD25" s="640">
        <v>7222581</v>
      </c>
      <c r="AE25" s="640"/>
      <c r="AF25" s="640"/>
      <c r="AG25" s="640"/>
      <c r="AH25" s="640"/>
      <c r="AI25" s="640"/>
      <c r="AJ25" s="640"/>
      <c r="AK25" s="640"/>
      <c r="AL25" s="641">
        <v>100</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1670264</v>
      </c>
      <c r="CS25" s="657"/>
      <c r="CT25" s="657"/>
      <c r="CU25" s="657"/>
      <c r="CV25" s="657"/>
      <c r="CW25" s="657"/>
      <c r="CX25" s="657"/>
      <c r="CY25" s="658"/>
      <c r="CZ25" s="641">
        <v>9.5</v>
      </c>
      <c r="DA25" s="669"/>
      <c r="DB25" s="669"/>
      <c r="DC25" s="671"/>
      <c r="DD25" s="645">
        <v>1573260</v>
      </c>
      <c r="DE25" s="657"/>
      <c r="DF25" s="657"/>
      <c r="DG25" s="657"/>
      <c r="DH25" s="657"/>
      <c r="DI25" s="657"/>
      <c r="DJ25" s="657"/>
      <c r="DK25" s="658"/>
      <c r="DL25" s="645">
        <v>1486672</v>
      </c>
      <c r="DM25" s="657"/>
      <c r="DN25" s="657"/>
      <c r="DO25" s="657"/>
      <c r="DP25" s="657"/>
      <c r="DQ25" s="657"/>
      <c r="DR25" s="657"/>
      <c r="DS25" s="657"/>
      <c r="DT25" s="657"/>
      <c r="DU25" s="657"/>
      <c r="DV25" s="658"/>
      <c r="DW25" s="641">
        <v>20.6</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v>2078</v>
      </c>
      <c r="S26" s="637"/>
      <c r="T26" s="637"/>
      <c r="U26" s="637"/>
      <c r="V26" s="637"/>
      <c r="W26" s="637"/>
      <c r="X26" s="637"/>
      <c r="Y26" s="638"/>
      <c r="Z26" s="639">
        <v>0</v>
      </c>
      <c r="AA26" s="639"/>
      <c r="AB26" s="639"/>
      <c r="AC26" s="639"/>
      <c r="AD26" s="640">
        <v>2078</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899632</v>
      </c>
      <c r="CS26" s="637"/>
      <c r="CT26" s="637"/>
      <c r="CU26" s="637"/>
      <c r="CV26" s="637"/>
      <c r="CW26" s="637"/>
      <c r="CX26" s="637"/>
      <c r="CY26" s="638"/>
      <c r="CZ26" s="641">
        <v>5.0999999999999996</v>
      </c>
      <c r="DA26" s="669"/>
      <c r="DB26" s="669"/>
      <c r="DC26" s="671"/>
      <c r="DD26" s="645">
        <v>849950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27170</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2607857</v>
      </c>
      <c r="BH27" s="637"/>
      <c r="BI27" s="637"/>
      <c r="BJ27" s="637"/>
      <c r="BK27" s="637"/>
      <c r="BL27" s="637"/>
      <c r="BM27" s="637"/>
      <c r="BN27" s="638"/>
      <c r="BO27" s="639">
        <v>100</v>
      </c>
      <c r="BP27" s="639"/>
      <c r="BQ27" s="639"/>
      <c r="BR27" s="639"/>
      <c r="BS27" s="640">
        <v>37786</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2245772</v>
      </c>
      <c r="CS27" s="657"/>
      <c r="CT27" s="657"/>
      <c r="CU27" s="657"/>
      <c r="CV27" s="657"/>
      <c r="CW27" s="657"/>
      <c r="CX27" s="657"/>
      <c r="CY27" s="658"/>
      <c r="CZ27" s="641">
        <v>12.7</v>
      </c>
      <c r="DA27" s="669"/>
      <c r="DB27" s="669"/>
      <c r="DC27" s="671"/>
      <c r="DD27" s="645">
        <v>918594</v>
      </c>
      <c r="DE27" s="657"/>
      <c r="DF27" s="657"/>
      <c r="DG27" s="657"/>
      <c r="DH27" s="657"/>
      <c r="DI27" s="657"/>
      <c r="DJ27" s="657"/>
      <c r="DK27" s="658"/>
      <c r="DL27" s="645">
        <v>671530</v>
      </c>
      <c r="DM27" s="657"/>
      <c r="DN27" s="657"/>
      <c r="DO27" s="657"/>
      <c r="DP27" s="657"/>
      <c r="DQ27" s="657"/>
      <c r="DR27" s="657"/>
      <c r="DS27" s="657"/>
      <c r="DT27" s="657"/>
      <c r="DU27" s="657"/>
      <c r="DV27" s="658"/>
      <c r="DW27" s="641">
        <v>9.3000000000000007</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61707</v>
      </c>
      <c r="S28" s="637"/>
      <c r="T28" s="637"/>
      <c r="U28" s="637"/>
      <c r="V28" s="637"/>
      <c r="W28" s="637"/>
      <c r="X28" s="637"/>
      <c r="Y28" s="638"/>
      <c r="Z28" s="639">
        <v>0.3</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1369643</v>
      </c>
      <c r="CS28" s="637"/>
      <c r="CT28" s="637"/>
      <c r="CU28" s="637"/>
      <c r="CV28" s="637"/>
      <c r="CW28" s="637"/>
      <c r="CX28" s="637"/>
      <c r="CY28" s="638"/>
      <c r="CZ28" s="641">
        <v>7.8</v>
      </c>
      <c r="DA28" s="669"/>
      <c r="DB28" s="669"/>
      <c r="DC28" s="671"/>
      <c r="DD28" s="645">
        <v>1298003</v>
      </c>
      <c r="DE28" s="637"/>
      <c r="DF28" s="637"/>
      <c r="DG28" s="637"/>
      <c r="DH28" s="637"/>
      <c r="DI28" s="637"/>
      <c r="DJ28" s="637"/>
      <c r="DK28" s="638"/>
      <c r="DL28" s="645">
        <v>1037948</v>
      </c>
      <c r="DM28" s="637"/>
      <c r="DN28" s="637"/>
      <c r="DO28" s="637"/>
      <c r="DP28" s="637"/>
      <c r="DQ28" s="637"/>
      <c r="DR28" s="637"/>
      <c r="DS28" s="637"/>
      <c r="DT28" s="637"/>
      <c r="DU28" s="637"/>
      <c r="DV28" s="638"/>
      <c r="DW28" s="641">
        <v>14.4</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43356</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1369407</v>
      </c>
      <c r="CS29" s="657"/>
      <c r="CT29" s="657"/>
      <c r="CU29" s="657"/>
      <c r="CV29" s="657"/>
      <c r="CW29" s="657"/>
      <c r="CX29" s="657"/>
      <c r="CY29" s="658"/>
      <c r="CZ29" s="641">
        <v>7.8</v>
      </c>
      <c r="DA29" s="669"/>
      <c r="DB29" s="669"/>
      <c r="DC29" s="671"/>
      <c r="DD29" s="645">
        <v>1297767</v>
      </c>
      <c r="DE29" s="657"/>
      <c r="DF29" s="657"/>
      <c r="DG29" s="657"/>
      <c r="DH29" s="657"/>
      <c r="DI29" s="657"/>
      <c r="DJ29" s="657"/>
      <c r="DK29" s="658"/>
      <c r="DL29" s="645">
        <v>1037712</v>
      </c>
      <c r="DM29" s="657"/>
      <c r="DN29" s="657"/>
      <c r="DO29" s="657"/>
      <c r="DP29" s="657"/>
      <c r="DQ29" s="657"/>
      <c r="DR29" s="657"/>
      <c r="DS29" s="657"/>
      <c r="DT29" s="657"/>
      <c r="DU29" s="657"/>
      <c r="DV29" s="658"/>
      <c r="DW29" s="641">
        <v>14.4</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2619623</v>
      </c>
      <c r="S30" s="637"/>
      <c r="T30" s="637"/>
      <c r="U30" s="637"/>
      <c r="V30" s="637"/>
      <c r="W30" s="637"/>
      <c r="X30" s="637"/>
      <c r="Y30" s="638"/>
      <c r="Z30" s="639">
        <v>14.5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1326917</v>
      </c>
      <c r="CS30" s="637"/>
      <c r="CT30" s="637"/>
      <c r="CU30" s="637"/>
      <c r="CV30" s="637"/>
      <c r="CW30" s="637"/>
      <c r="CX30" s="637"/>
      <c r="CY30" s="638"/>
      <c r="CZ30" s="641">
        <v>7.5</v>
      </c>
      <c r="DA30" s="669"/>
      <c r="DB30" s="669"/>
      <c r="DC30" s="671"/>
      <c r="DD30" s="645">
        <v>1255277</v>
      </c>
      <c r="DE30" s="637"/>
      <c r="DF30" s="637"/>
      <c r="DG30" s="637"/>
      <c r="DH30" s="637"/>
      <c r="DI30" s="637"/>
      <c r="DJ30" s="637"/>
      <c r="DK30" s="638"/>
      <c r="DL30" s="645">
        <v>995934</v>
      </c>
      <c r="DM30" s="637"/>
      <c r="DN30" s="637"/>
      <c r="DO30" s="637"/>
      <c r="DP30" s="637"/>
      <c r="DQ30" s="637"/>
      <c r="DR30" s="637"/>
      <c r="DS30" s="637"/>
      <c r="DT30" s="637"/>
      <c r="DU30" s="637"/>
      <c r="DV30" s="638"/>
      <c r="DW30" s="641">
        <v>13.8</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99.1</v>
      </c>
      <c r="BH31" s="680"/>
      <c r="BI31" s="680"/>
      <c r="BJ31" s="680"/>
      <c r="BK31" s="680"/>
      <c r="BL31" s="680"/>
      <c r="BM31" s="631">
        <v>97.7</v>
      </c>
      <c r="BN31" s="680"/>
      <c r="BO31" s="680"/>
      <c r="BP31" s="680"/>
      <c r="BQ31" s="681"/>
      <c r="BR31" s="683">
        <v>98.9</v>
      </c>
      <c r="BS31" s="680"/>
      <c r="BT31" s="680"/>
      <c r="BU31" s="680"/>
      <c r="BV31" s="680"/>
      <c r="BW31" s="680"/>
      <c r="BX31" s="631">
        <v>97.9</v>
      </c>
      <c r="BY31" s="680"/>
      <c r="BZ31" s="680"/>
      <c r="CA31" s="680"/>
      <c r="CB31" s="681"/>
      <c r="CD31" s="676"/>
      <c r="CE31" s="677"/>
      <c r="CF31" s="633" t="s">
        <v>301</v>
      </c>
      <c r="CG31" s="634"/>
      <c r="CH31" s="634"/>
      <c r="CI31" s="634"/>
      <c r="CJ31" s="634"/>
      <c r="CK31" s="634"/>
      <c r="CL31" s="634"/>
      <c r="CM31" s="634"/>
      <c r="CN31" s="634"/>
      <c r="CO31" s="634"/>
      <c r="CP31" s="634"/>
      <c r="CQ31" s="635"/>
      <c r="CR31" s="636">
        <v>42490</v>
      </c>
      <c r="CS31" s="657"/>
      <c r="CT31" s="657"/>
      <c r="CU31" s="657"/>
      <c r="CV31" s="657"/>
      <c r="CW31" s="657"/>
      <c r="CX31" s="657"/>
      <c r="CY31" s="658"/>
      <c r="CZ31" s="641">
        <v>0.2</v>
      </c>
      <c r="DA31" s="669"/>
      <c r="DB31" s="669"/>
      <c r="DC31" s="671"/>
      <c r="DD31" s="645">
        <v>42490</v>
      </c>
      <c r="DE31" s="657"/>
      <c r="DF31" s="657"/>
      <c r="DG31" s="657"/>
      <c r="DH31" s="657"/>
      <c r="DI31" s="657"/>
      <c r="DJ31" s="657"/>
      <c r="DK31" s="658"/>
      <c r="DL31" s="645">
        <v>41778</v>
      </c>
      <c r="DM31" s="657"/>
      <c r="DN31" s="657"/>
      <c r="DO31" s="657"/>
      <c r="DP31" s="657"/>
      <c r="DQ31" s="657"/>
      <c r="DR31" s="657"/>
      <c r="DS31" s="657"/>
      <c r="DT31" s="657"/>
      <c r="DU31" s="657"/>
      <c r="DV31" s="658"/>
      <c r="DW31" s="641">
        <v>0.6</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1604633</v>
      </c>
      <c r="S32" s="637"/>
      <c r="T32" s="637"/>
      <c r="U32" s="637"/>
      <c r="V32" s="637"/>
      <c r="W32" s="637"/>
      <c r="X32" s="637"/>
      <c r="Y32" s="638"/>
      <c r="Z32" s="639">
        <v>8.9</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99.5</v>
      </c>
      <c r="BH32" s="657"/>
      <c r="BI32" s="657"/>
      <c r="BJ32" s="657"/>
      <c r="BK32" s="657"/>
      <c r="BL32" s="657"/>
      <c r="BM32" s="642">
        <v>98.8</v>
      </c>
      <c r="BN32" s="657"/>
      <c r="BO32" s="657"/>
      <c r="BP32" s="657"/>
      <c r="BQ32" s="682"/>
      <c r="BR32" s="693">
        <v>99.3</v>
      </c>
      <c r="BS32" s="657"/>
      <c r="BT32" s="657"/>
      <c r="BU32" s="657"/>
      <c r="BV32" s="657"/>
      <c r="BW32" s="657"/>
      <c r="BX32" s="642">
        <v>98.8</v>
      </c>
      <c r="BY32" s="657"/>
      <c r="BZ32" s="657"/>
      <c r="CA32" s="657"/>
      <c r="CB32" s="682"/>
      <c r="CD32" s="678"/>
      <c r="CE32" s="679"/>
      <c r="CF32" s="633" t="s">
        <v>305</v>
      </c>
      <c r="CG32" s="634"/>
      <c r="CH32" s="634"/>
      <c r="CI32" s="634"/>
      <c r="CJ32" s="634"/>
      <c r="CK32" s="634"/>
      <c r="CL32" s="634"/>
      <c r="CM32" s="634"/>
      <c r="CN32" s="634"/>
      <c r="CO32" s="634"/>
      <c r="CP32" s="634"/>
      <c r="CQ32" s="635"/>
      <c r="CR32" s="636">
        <v>236</v>
      </c>
      <c r="CS32" s="637"/>
      <c r="CT32" s="637"/>
      <c r="CU32" s="637"/>
      <c r="CV32" s="637"/>
      <c r="CW32" s="637"/>
      <c r="CX32" s="637"/>
      <c r="CY32" s="638"/>
      <c r="CZ32" s="641">
        <v>0</v>
      </c>
      <c r="DA32" s="669"/>
      <c r="DB32" s="669"/>
      <c r="DC32" s="671"/>
      <c r="DD32" s="645">
        <v>236</v>
      </c>
      <c r="DE32" s="637"/>
      <c r="DF32" s="637"/>
      <c r="DG32" s="637"/>
      <c r="DH32" s="637"/>
      <c r="DI32" s="637"/>
      <c r="DJ32" s="637"/>
      <c r="DK32" s="638"/>
      <c r="DL32" s="645">
        <v>236</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182699</v>
      </c>
      <c r="S33" s="637"/>
      <c r="T33" s="637"/>
      <c r="U33" s="637"/>
      <c r="V33" s="637"/>
      <c r="W33" s="637"/>
      <c r="X33" s="637"/>
      <c r="Y33" s="638"/>
      <c r="Z33" s="639">
        <v>1</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98.7</v>
      </c>
      <c r="BH33" s="695"/>
      <c r="BI33" s="695"/>
      <c r="BJ33" s="695"/>
      <c r="BK33" s="695"/>
      <c r="BL33" s="695"/>
      <c r="BM33" s="696">
        <v>97.4</v>
      </c>
      <c r="BN33" s="695"/>
      <c r="BO33" s="695"/>
      <c r="BP33" s="695"/>
      <c r="BQ33" s="697"/>
      <c r="BR33" s="694">
        <v>98.5</v>
      </c>
      <c r="BS33" s="695"/>
      <c r="BT33" s="695"/>
      <c r="BU33" s="695"/>
      <c r="BV33" s="695"/>
      <c r="BW33" s="695"/>
      <c r="BX33" s="696">
        <v>96.7</v>
      </c>
      <c r="BY33" s="695"/>
      <c r="BZ33" s="695"/>
      <c r="CA33" s="695"/>
      <c r="CB33" s="697"/>
      <c r="CD33" s="633" t="s">
        <v>308</v>
      </c>
      <c r="CE33" s="634"/>
      <c r="CF33" s="634"/>
      <c r="CG33" s="634"/>
      <c r="CH33" s="634"/>
      <c r="CI33" s="634"/>
      <c r="CJ33" s="634"/>
      <c r="CK33" s="634"/>
      <c r="CL33" s="634"/>
      <c r="CM33" s="634"/>
      <c r="CN33" s="634"/>
      <c r="CO33" s="634"/>
      <c r="CP33" s="634"/>
      <c r="CQ33" s="635"/>
      <c r="CR33" s="636">
        <v>9969135</v>
      </c>
      <c r="CS33" s="657"/>
      <c r="CT33" s="657"/>
      <c r="CU33" s="657"/>
      <c r="CV33" s="657"/>
      <c r="CW33" s="657"/>
      <c r="CX33" s="657"/>
      <c r="CY33" s="658"/>
      <c r="CZ33" s="641">
        <v>56.5</v>
      </c>
      <c r="DA33" s="669"/>
      <c r="DB33" s="669"/>
      <c r="DC33" s="671"/>
      <c r="DD33" s="645">
        <v>5476785</v>
      </c>
      <c r="DE33" s="657"/>
      <c r="DF33" s="657"/>
      <c r="DG33" s="657"/>
      <c r="DH33" s="657"/>
      <c r="DI33" s="657"/>
      <c r="DJ33" s="657"/>
      <c r="DK33" s="658"/>
      <c r="DL33" s="645">
        <v>3387815</v>
      </c>
      <c r="DM33" s="657"/>
      <c r="DN33" s="657"/>
      <c r="DO33" s="657"/>
      <c r="DP33" s="657"/>
      <c r="DQ33" s="657"/>
      <c r="DR33" s="657"/>
      <c r="DS33" s="657"/>
      <c r="DT33" s="657"/>
      <c r="DU33" s="657"/>
      <c r="DV33" s="658"/>
      <c r="DW33" s="641">
        <v>46.9</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639304</v>
      </c>
      <c r="S34" s="637"/>
      <c r="T34" s="637"/>
      <c r="U34" s="637"/>
      <c r="V34" s="637"/>
      <c r="W34" s="637"/>
      <c r="X34" s="637"/>
      <c r="Y34" s="638"/>
      <c r="Z34" s="639">
        <v>3.5</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3850340</v>
      </c>
      <c r="CS34" s="637"/>
      <c r="CT34" s="637"/>
      <c r="CU34" s="637"/>
      <c r="CV34" s="637"/>
      <c r="CW34" s="637"/>
      <c r="CX34" s="637"/>
      <c r="CY34" s="638"/>
      <c r="CZ34" s="641">
        <v>21.8</v>
      </c>
      <c r="DA34" s="669"/>
      <c r="DB34" s="669"/>
      <c r="DC34" s="671"/>
      <c r="DD34" s="645">
        <v>1363519</v>
      </c>
      <c r="DE34" s="637"/>
      <c r="DF34" s="637"/>
      <c r="DG34" s="637"/>
      <c r="DH34" s="637"/>
      <c r="DI34" s="637"/>
      <c r="DJ34" s="637"/>
      <c r="DK34" s="638"/>
      <c r="DL34" s="645">
        <v>1057105</v>
      </c>
      <c r="DM34" s="637"/>
      <c r="DN34" s="637"/>
      <c r="DO34" s="637"/>
      <c r="DP34" s="637"/>
      <c r="DQ34" s="637"/>
      <c r="DR34" s="637"/>
      <c r="DS34" s="637"/>
      <c r="DT34" s="637"/>
      <c r="DU34" s="637"/>
      <c r="DV34" s="638"/>
      <c r="DW34" s="641">
        <v>14.6</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519571</v>
      </c>
      <c r="S35" s="637"/>
      <c r="T35" s="637"/>
      <c r="U35" s="637"/>
      <c r="V35" s="637"/>
      <c r="W35" s="637"/>
      <c r="X35" s="637"/>
      <c r="Y35" s="638"/>
      <c r="Z35" s="639">
        <v>2.9</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307226</v>
      </c>
      <c r="CS35" s="657"/>
      <c r="CT35" s="657"/>
      <c r="CU35" s="657"/>
      <c r="CV35" s="657"/>
      <c r="CW35" s="657"/>
      <c r="CX35" s="657"/>
      <c r="CY35" s="658"/>
      <c r="CZ35" s="641">
        <v>1.7</v>
      </c>
      <c r="DA35" s="669"/>
      <c r="DB35" s="669"/>
      <c r="DC35" s="671"/>
      <c r="DD35" s="645">
        <v>79552</v>
      </c>
      <c r="DE35" s="657"/>
      <c r="DF35" s="657"/>
      <c r="DG35" s="657"/>
      <c r="DH35" s="657"/>
      <c r="DI35" s="657"/>
      <c r="DJ35" s="657"/>
      <c r="DK35" s="658"/>
      <c r="DL35" s="645">
        <v>26693</v>
      </c>
      <c r="DM35" s="657"/>
      <c r="DN35" s="657"/>
      <c r="DO35" s="657"/>
      <c r="DP35" s="657"/>
      <c r="DQ35" s="657"/>
      <c r="DR35" s="657"/>
      <c r="DS35" s="657"/>
      <c r="DT35" s="657"/>
      <c r="DU35" s="657"/>
      <c r="DV35" s="658"/>
      <c r="DW35" s="641">
        <v>0.4</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487360</v>
      </c>
      <c r="S36" s="637"/>
      <c r="T36" s="637"/>
      <c r="U36" s="637"/>
      <c r="V36" s="637"/>
      <c r="W36" s="637"/>
      <c r="X36" s="637"/>
      <c r="Y36" s="638"/>
      <c r="Z36" s="639">
        <v>2.7</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1863602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38452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3467687</v>
      </c>
      <c r="CS36" s="637"/>
      <c r="CT36" s="637"/>
      <c r="CU36" s="637"/>
      <c r="CV36" s="637"/>
      <c r="CW36" s="637"/>
      <c r="CX36" s="637"/>
      <c r="CY36" s="638"/>
      <c r="CZ36" s="641">
        <v>19.7</v>
      </c>
      <c r="DA36" s="669"/>
      <c r="DB36" s="669"/>
      <c r="DC36" s="671"/>
      <c r="DD36" s="645">
        <v>2295321</v>
      </c>
      <c r="DE36" s="637"/>
      <c r="DF36" s="637"/>
      <c r="DG36" s="637"/>
      <c r="DH36" s="637"/>
      <c r="DI36" s="637"/>
      <c r="DJ36" s="637"/>
      <c r="DK36" s="638"/>
      <c r="DL36" s="645">
        <v>1448736</v>
      </c>
      <c r="DM36" s="637"/>
      <c r="DN36" s="637"/>
      <c r="DO36" s="637"/>
      <c r="DP36" s="637"/>
      <c r="DQ36" s="637"/>
      <c r="DR36" s="637"/>
      <c r="DS36" s="637"/>
      <c r="DT36" s="637"/>
      <c r="DU36" s="637"/>
      <c r="DV36" s="638"/>
      <c r="DW36" s="641">
        <v>20.100000000000001</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410350</v>
      </c>
      <c r="S37" s="637"/>
      <c r="T37" s="637"/>
      <c r="U37" s="637"/>
      <c r="V37" s="637"/>
      <c r="W37" s="637"/>
      <c r="X37" s="637"/>
      <c r="Y37" s="638"/>
      <c r="Z37" s="639">
        <v>2.2999999999999998</v>
      </c>
      <c r="AA37" s="639"/>
      <c r="AB37" s="639"/>
      <c r="AC37" s="639"/>
      <c r="AD37" s="640">
        <v>389</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580000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38452</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917000</v>
      </c>
      <c r="CS37" s="657"/>
      <c r="CT37" s="657"/>
      <c r="CU37" s="657"/>
      <c r="CV37" s="657"/>
      <c r="CW37" s="657"/>
      <c r="CX37" s="657"/>
      <c r="CY37" s="658"/>
      <c r="CZ37" s="641">
        <v>5.2</v>
      </c>
      <c r="DA37" s="669"/>
      <c r="DB37" s="669"/>
      <c r="DC37" s="671"/>
      <c r="DD37" s="645">
        <v>765077</v>
      </c>
      <c r="DE37" s="657"/>
      <c r="DF37" s="657"/>
      <c r="DG37" s="657"/>
      <c r="DH37" s="657"/>
      <c r="DI37" s="657"/>
      <c r="DJ37" s="657"/>
      <c r="DK37" s="658"/>
      <c r="DL37" s="645">
        <v>762502</v>
      </c>
      <c r="DM37" s="657"/>
      <c r="DN37" s="657"/>
      <c r="DO37" s="657"/>
      <c r="DP37" s="657"/>
      <c r="DQ37" s="657"/>
      <c r="DR37" s="657"/>
      <c r="DS37" s="657"/>
      <c r="DT37" s="657"/>
      <c r="DU37" s="657"/>
      <c r="DV37" s="658"/>
      <c r="DW37" s="641">
        <v>10.6</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v>2769800</v>
      </c>
      <c r="S38" s="637"/>
      <c r="T38" s="637"/>
      <c r="U38" s="637"/>
      <c r="V38" s="637"/>
      <c r="W38" s="637"/>
      <c r="X38" s="637"/>
      <c r="Y38" s="638"/>
      <c r="Z38" s="639">
        <v>15.3</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217791</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2503</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1051278</v>
      </c>
      <c r="CS38" s="637"/>
      <c r="CT38" s="637"/>
      <c r="CU38" s="637"/>
      <c r="CV38" s="637"/>
      <c r="CW38" s="637"/>
      <c r="CX38" s="637"/>
      <c r="CY38" s="638"/>
      <c r="CZ38" s="641">
        <v>6</v>
      </c>
      <c r="DA38" s="669"/>
      <c r="DB38" s="669"/>
      <c r="DC38" s="671"/>
      <c r="DD38" s="645">
        <v>876589</v>
      </c>
      <c r="DE38" s="637"/>
      <c r="DF38" s="637"/>
      <c r="DG38" s="637"/>
      <c r="DH38" s="637"/>
      <c r="DI38" s="637"/>
      <c r="DJ38" s="637"/>
      <c r="DK38" s="638"/>
      <c r="DL38" s="645">
        <v>855281</v>
      </c>
      <c r="DM38" s="637"/>
      <c r="DN38" s="637"/>
      <c r="DO38" s="637"/>
      <c r="DP38" s="637"/>
      <c r="DQ38" s="637"/>
      <c r="DR38" s="637"/>
      <c r="DS38" s="637"/>
      <c r="DT38" s="637"/>
      <c r="DU38" s="637"/>
      <c r="DV38" s="638"/>
      <c r="DW38" s="641">
        <v>11.8</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14533</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3567</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1287304</v>
      </c>
      <c r="CS39" s="657"/>
      <c r="CT39" s="657"/>
      <c r="CU39" s="657"/>
      <c r="CV39" s="657"/>
      <c r="CW39" s="657"/>
      <c r="CX39" s="657"/>
      <c r="CY39" s="658"/>
      <c r="CZ39" s="641">
        <v>7.3</v>
      </c>
      <c r="DA39" s="669"/>
      <c r="DB39" s="669"/>
      <c r="DC39" s="671"/>
      <c r="DD39" s="645">
        <v>861804</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v>2006</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94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5300</v>
      </c>
      <c r="CS40" s="637"/>
      <c r="CT40" s="637"/>
      <c r="CU40" s="637"/>
      <c r="CV40" s="637"/>
      <c r="CW40" s="637"/>
      <c r="CX40" s="637"/>
      <c r="CY40" s="638"/>
      <c r="CZ40" s="641">
        <v>0</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336</v>
      </c>
      <c r="C41" s="660"/>
      <c r="D41" s="660"/>
      <c r="E41" s="660"/>
      <c r="F41" s="660"/>
      <c r="G41" s="660"/>
      <c r="H41" s="660"/>
      <c r="I41" s="660"/>
      <c r="J41" s="660"/>
      <c r="K41" s="660"/>
      <c r="L41" s="660"/>
      <c r="M41" s="660"/>
      <c r="N41" s="660"/>
      <c r="O41" s="660"/>
      <c r="P41" s="660"/>
      <c r="Q41" s="661"/>
      <c r="R41" s="708">
        <v>18090708</v>
      </c>
      <c r="S41" s="709"/>
      <c r="T41" s="709"/>
      <c r="U41" s="709"/>
      <c r="V41" s="709"/>
      <c r="W41" s="709"/>
      <c r="X41" s="709"/>
      <c r="Y41" s="713"/>
      <c r="Z41" s="714">
        <v>100</v>
      </c>
      <c r="AA41" s="714"/>
      <c r="AB41" s="714"/>
      <c r="AC41" s="714"/>
      <c r="AD41" s="715">
        <v>7225048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144009</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905263</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461</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2376822</v>
      </c>
      <c r="CS42" s="657"/>
      <c r="CT42" s="657"/>
      <c r="CU42" s="657"/>
      <c r="CV42" s="657"/>
      <c r="CW42" s="657"/>
      <c r="CX42" s="657"/>
      <c r="CY42" s="658"/>
      <c r="CZ42" s="641">
        <v>13.5</v>
      </c>
      <c r="DA42" s="669"/>
      <c r="DB42" s="669"/>
      <c r="DC42" s="671"/>
      <c r="DD42" s="645">
        <v>464256</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12070</v>
      </c>
      <c r="CS43" s="657"/>
      <c r="CT43" s="657"/>
      <c r="CU43" s="657"/>
      <c r="CV43" s="657"/>
      <c r="CW43" s="657"/>
      <c r="CX43" s="657"/>
      <c r="CY43" s="658"/>
      <c r="CZ43" s="641">
        <v>0.1</v>
      </c>
      <c r="DA43" s="669"/>
      <c r="DB43" s="669"/>
      <c r="DC43" s="671"/>
      <c r="DD43" s="645">
        <v>12070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1756657</v>
      </c>
      <c r="CS44" s="637"/>
      <c r="CT44" s="637"/>
      <c r="CU44" s="637"/>
      <c r="CV44" s="637"/>
      <c r="CW44" s="637"/>
      <c r="CX44" s="637"/>
      <c r="CY44" s="638"/>
      <c r="CZ44" s="641">
        <v>10</v>
      </c>
      <c r="DA44" s="642"/>
      <c r="DB44" s="642"/>
      <c r="DC44" s="648"/>
      <c r="DD44" s="645">
        <v>346265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865583</v>
      </c>
      <c r="CS45" s="657"/>
      <c r="CT45" s="657"/>
      <c r="CU45" s="657"/>
      <c r="CV45" s="657"/>
      <c r="CW45" s="657"/>
      <c r="CX45" s="657"/>
      <c r="CY45" s="658"/>
      <c r="CZ45" s="641">
        <v>4.9000000000000004</v>
      </c>
      <c r="DA45" s="669"/>
      <c r="DB45" s="669"/>
      <c r="DC45" s="671"/>
      <c r="DD45" s="645">
        <v>200299</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835580</v>
      </c>
      <c r="CS46" s="637"/>
      <c r="CT46" s="637"/>
      <c r="CU46" s="637"/>
      <c r="CV46" s="637"/>
      <c r="CW46" s="637"/>
      <c r="CX46" s="637"/>
      <c r="CY46" s="638"/>
      <c r="CZ46" s="641">
        <v>4.7</v>
      </c>
      <c r="DA46" s="642"/>
      <c r="DB46" s="642"/>
      <c r="DC46" s="648"/>
      <c r="DD46" s="645">
        <v>144148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v>620165</v>
      </c>
      <c r="CS47" s="657"/>
      <c r="CT47" s="657"/>
      <c r="CU47" s="657"/>
      <c r="CV47" s="657"/>
      <c r="CW47" s="657"/>
      <c r="CX47" s="657"/>
      <c r="CY47" s="658"/>
      <c r="CZ47" s="641">
        <v>3.5</v>
      </c>
      <c r="DA47" s="669"/>
      <c r="DB47" s="669"/>
      <c r="DC47" s="671"/>
      <c r="DD47" s="645">
        <v>117991</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352</v>
      </c>
      <c r="CE49" s="660"/>
      <c r="CF49" s="660"/>
      <c r="CG49" s="660"/>
      <c r="CH49" s="660"/>
      <c r="CI49" s="660"/>
      <c r="CJ49" s="660"/>
      <c r="CK49" s="660"/>
      <c r="CL49" s="660"/>
      <c r="CM49" s="660"/>
      <c r="CN49" s="660"/>
      <c r="CO49" s="660"/>
      <c r="CP49" s="660"/>
      <c r="CQ49" s="661"/>
      <c r="CR49" s="708">
        <v>17631636</v>
      </c>
      <c r="CS49" s="695"/>
      <c r="CT49" s="695"/>
      <c r="CU49" s="695"/>
      <c r="CV49" s="695"/>
      <c r="CW49" s="695"/>
      <c r="CX49" s="695"/>
      <c r="CY49" s="724"/>
      <c r="CZ49" s="716">
        <v>100</v>
      </c>
      <c r="DA49" s="725"/>
      <c r="DB49" s="725"/>
      <c r="DC49" s="726"/>
      <c r="DD49" s="727">
        <v>9730898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I8aNlKnvwEy2Xnei0FAznv0GiV1oeVRYgH50IlFV9Ty9HMQLNWpWmA2D/F0j/0OP6JIKDezi2kSSv/KGCTvP0w==" saltValue="jMzqVu3G7Umpm/uReg91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18091</v>
      </c>
      <c r="R7" s="766"/>
      <c r="S7" s="766"/>
      <c r="T7" s="766"/>
      <c r="U7" s="766"/>
      <c r="V7" s="766">
        <v>17632</v>
      </c>
      <c r="W7" s="766"/>
      <c r="X7" s="766"/>
      <c r="Y7" s="766"/>
      <c r="Z7" s="766"/>
      <c r="AA7" s="766">
        <v>459</v>
      </c>
      <c r="AB7" s="766"/>
      <c r="AC7" s="766"/>
      <c r="AD7" s="766"/>
      <c r="AE7" s="767"/>
      <c r="AF7" s="768">
        <v>44</v>
      </c>
      <c r="AG7" s="769"/>
      <c r="AH7" s="769"/>
      <c r="AI7" s="769"/>
      <c r="AJ7" s="770"/>
      <c r="AK7" s="771">
        <v>520</v>
      </c>
      <c r="AL7" s="772"/>
      <c r="AM7" s="772"/>
      <c r="AN7" s="772"/>
      <c r="AO7" s="772"/>
      <c r="AP7" s="772">
        <v>14055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550</v>
      </c>
      <c r="BT7" s="760"/>
      <c r="BU7" s="760"/>
      <c r="BV7" s="760"/>
      <c r="BW7" s="760"/>
      <c r="BX7" s="760"/>
      <c r="BY7" s="760"/>
      <c r="BZ7" s="760"/>
      <c r="CA7" s="760"/>
      <c r="CB7" s="760"/>
      <c r="CC7" s="760"/>
      <c r="CD7" s="760"/>
      <c r="CE7" s="760"/>
      <c r="CF7" s="760"/>
      <c r="CG7" s="775"/>
      <c r="CH7" s="756">
        <v>6</v>
      </c>
      <c r="CI7" s="757"/>
      <c r="CJ7" s="757"/>
      <c r="CK7" s="757"/>
      <c r="CL7" s="758"/>
      <c r="CM7" s="756">
        <v>51</v>
      </c>
      <c r="CN7" s="757"/>
      <c r="CO7" s="757"/>
      <c r="CP7" s="757"/>
      <c r="CQ7" s="758"/>
      <c r="CR7" s="756">
        <v>3</v>
      </c>
      <c r="CS7" s="757"/>
      <c r="CT7" s="757"/>
      <c r="CU7" s="757"/>
      <c r="CV7" s="758"/>
      <c r="CW7" s="756">
        <v>0</v>
      </c>
      <c r="CX7" s="757"/>
      <c r="CY7" s="757"/>
      <c r="CZ7" s="757"/>
      <c r="DA7" s="758"/>
      <c r="DB7" s="756">
        <v>0</v>
      </c>
      <c r="DC7" s="757"/>
      <c r="DD7" s="757"/>
      <c r="DE7" s="757"/>
      <c r="DF7" s="758"/>
      <c r="DG7" s="756" t="s">
        <v>553</v>
      </c>
      <c r="DH7" s="757"/>
      <c r="DI7" s="757"/>
      <c r="DJ7" s="757"/>
      <c r="DK7" s="758"/>
      <c r="DL7" s="756">
        <v>160</v>
      </c>
      <c r="DM7" s="757"/>
      <c r="DN7" s="757"/>
      <c r="DO7" s="757"/>
      <c r="DP7" s="758"/>
      <c r="DQ7" s="756" t="s">
        <v>553</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551</v>
      </c>
      <c r="BT8" s="787"/>
      <c r="BU8" s="787"/>
      <c r="BV8" s="787"/>
      <c r="BW8" s="787"/>
      <c r="BX8" s="787"/>
      <c r="BY8" s="787"/>
      <c r="BZ8" s="787"/>
      <c r="CA8" s="787"/>
      <c r="CB8" s="787"/>
      <c r="CC8" s="787"/>
      <c r="CD8" s="787"/>
      <c r="CE8" s="787"/>
      <c r="CF8" s="787"/>
      <c r="CG8" s="788"/>
      <c r="CH8" s="789">
        <v>1</v>
      </c>
      <c r="CI8" s="790"/>
      <c r="CJ8" s="790"/>
      <c r="CK8" s="790"/>
      <c r="CL8" s="791"/>
      <c r="CM8" s="789">
        <v>65</v>
      </c>
      <c r="CN8" s="790"/>
      <c r="CO8" s="790"/>
      <c r="CP8" s="790"/>
      <c r="CQ8" s="791"/>
      <c r="CR8" s="789">
        <v>20</v>
      </c>
      <c r="CS8" s="790"/>
      <c r="CT8" s="790"/>
      <c r="CU8" s="790"/>
      <c r="CV8" s="791"/>
      <c r="CW8" s="789">
        <v>0</v>
      </c>
      <c r="CX8" s="790"/>
      <c r="CY8" s="790"/>
      <c r="CZ8" s="790"/>
      <c r="DA8" s="791"/>
      <c r="DB8" s="789">
        <v>0</v>
      </c>
      <c r="DC8" s="790"/>
      <c r="DD8" s="790"/>
      <c r="DE8" s="790"/>
      <c r="DF8" s="791"/>
      <c r="DG8" s="789" t="s">
        <v>553</v>
      </c>
      <c r="DH8" s="790"/>
      <c r="DI8" s="790"/>
      <c r="DJ8" s="790"/>
      <c r="DK8" s="791"/>
      <c r="DL8" s="789" t="s">
        <v>553</v>
      </c>
      <c r="DM8" s="790"/>
      <c r="DN8" s="790"/>
      <c r="DO8" s="790"/>
      <c r="DP8" s="791"/>
      <c r="DQ8" s="789" t="s">
        <v>553</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44</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2250</v>
      </c>
      <c r="R28" s="836"/>
      <c r="S28" s="836"/>
      <c r="T28" s="836"/>
      <c r="U28" s="836"/>
      <c r="V28" s="836">
        <v>2212</v>
      </c>
      <c r="W28" s="836"/>
      <c r="X28" s="836"/>
      <c r="Y28" s="836"/>
      <c r="Z28" s="836"/>
      <c r="AA28" s="836">
        <v>38</v>
      </c>
      <c r="AB28" s="836"/>
      <c r="AC28" s="836"/>
      <c r="AD28" s="836"/>
      <c r="AE28" s="837"/>
      <c r="AF28" s="838">
        <v>38</v>
      </c>
      <c r="AG28" s="836"/>
      <c r="AH28" s="836"/>
      <c r="AI28" s="836"/>
      <c r="AJ28" s="839"/>
      <c r="AK28" s="840">
        <v>155</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2961</v>
      </c>
      <c r="R29" s="797"/>
      <c r="S29" s="797"/>
      <c r="T29" s="797"/>
      <c r="U29" s="797"/>
      <c r="V29" s="797">
        <v>2896</v>
      </c>
      <c r="W29" s="797"/>
      <c r="X29" s="797"/>
      <c r="Y29" s="797"/>
      <c r="Z29" s="797"/>
      <c r="AA29" s="797">
        <v>65</v>
      </c>
      <c r="AB29" s="797"/>
      <c r="AC29" s="797"/>
      <c r="AD29" s="797"/>
      <c r="AE29" s="798"/>
      <c r="AF29" s="799">
        <v>1</v>
      </c>
      <c r="AG29" s="800"/>
      <c r="AH29" s="800"/>
      <c r="AI29" s="800"/>
      <c r="AJ29" s="801"/>
      <c r="AK29" s="847">
        <v>414</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450</v>
      </c>
      <c r="R30" s="797"/>
      <c r="S30" s="797"/>
      <c r="T30" s="797"/>
      <c r="U30" s="797"/>
      <c r="V30" s="797">
        <v>449</v>
      </c>
      <c r="W30" s="797"/>
      <c r="X30" s="797"/>
      <c r="Y30" s="797"/>
      <c r="Z30" s="797"/>
      <c r="AA30" s="797">
        <v>1</v>
      </c>
      <c r="AB30" s="797"/>
      <c r="AC30" s="797"/>
      <c r="AD30" s="797"/>
      <c r="AE30" s="798"/>
      <c r="AF30" s="799">
        <v>65</v>
      </c>
      <c r="AG30" s="800"/>
      <c r="AH30" s="800"/>
      <c r="AI30" s="800"/>
      <c r="AJ30" s="801"/>
      <c r="AK30" s="847">
        <v>122</v>
      </c>
      <c r="AL30" s="843"/>
      <c r="AM30" s="843"/>
      <c r="AN30" s="843"/>
      <c r="AO30" s="843"/>
      <c r="AP30" s="843" t="s">
        <v>543</v>
      </c>
      <c r="AQ30" s="843"/>
      <c r="AR30" s="843"/>
      <c r="AS30" s="843"/>
      <c r="AT30" s="843"/>
      <c r="AU30" s="843" t="s">
        <v>543</v>
      </c>
      <c r="AV30" s="843"/>
      <c r="AW30" s="843"/>
      <c r="AX30" s="843"/>
      <c r="AY30" s="843"/>
      <c r="AZ30" s="844" t="s">
        <v>543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600</v>
      </c>
      <c r="R31" s="797"/>
      <c r="S31" s="797"/>
      <c r="T31" s="797"/>
      <c r="U31" s="797"/>
      <c r="V31" s="797">
        <v>546</v>
      </c>
      <c r="W31" s="797"/>
      <c r="X31" s="797"/>
      <c r="Y31" s="797"/>
      <c r="Z31" s="797"/>
      <c r="AA31" s="797">
        <v>54</v>
      </c>
      <c r="AB31" s="797"/>
      <c r="AC31" s="797"/>
      <c r="AD31" s="797"/>
      <c r="AE31" s="798"/>
      <c r="AF31" s="799">
        <v>913</v>
      </c>
      <c r="AG31" s="800"/>
      <c r="AH31" s="800"/>
      <c r="AI31" s="800"/>
      <c r="AJ31" s="801"/>
      <c r="AK31" s="847">
        <v>2</v>
      </c>
      <c r="AL31" s="843"/>
      <c r="AM31" s="843"/>
      <c r="AN31" s="843"/>
      <c r="AO31" s="843"/>
      <c r="AP31" s="843">
        <v>1929</v>
      </c>
      <c r="AQ31" s="843"/>
      <c r="AR31" s="843"/>
      <c r="AS31" s="843"/>
      <c r="AT31" s="843"/>
      <c r="AU31" s="843">
        <v>10</v>
      </c>
      <c r="AV31" s="843"/>
      <c r="AW31" s="843"/>
      <c r="AX31" s="843"/>
      <c r="AY31" s="843"/>
      <c r="AZ31" s="844" t="s">
        <v>543</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855</v>
      </c>
      <c r="R32" s="797"/>
      <c r="S32" s="797"/>
      <c r="T32" s="797"/>
      <c r="U32" s="797"/>
      <c r="V32" s="797">
        <v>738</v>
      </c>
      <c r="W32" s="797"/>
      <c r="X32" s="797"/>
      <c r="Y32" s="797"/>
      <c r="Z32" s="797"/>
      <c r="AA32" s="797">
        <v>117</v>
      </c>
      <c r="AB32" s="797"/>
      <c r="AC32" s="797"/>
      <c r="AD32" s="797"/>
      <c r="AE32" s="798"/>
      <c r="AF32" s="799">
        <v>191</v>
      </c>
      <c r="AG32" s="800"/>
      <c r="AH32" s="800"/>
      <c r="AI32" s="800"/>
      <c r="AJ32" s="801"/>
      <c r="AK32" s="847">
        <v>580</v>
      </c>
      <c r="AL32" s="843"/>
      <c r="AM32" s="843"/>
      <c r="AN32" s="843"/>
      <c r="AO32" s="843"/>
      <c r="AP32" s="843">
        <v>6573</v>
      </c>
      <c r="AQ32" s="843"/>
      <c r="AR32" s="843"/>
      <c r="AS32" s="843"/>
      <c r="AT32" s="843"/>
      <c r="AU32" s="843">
        <v>4789</v>
      </c>
      <c r="AV32" s="843"/>
      <c r="AW32" s="843"/>
      <c r="AX32" s="843"/>
      <c r="AY32" s="843"/>
      <c r="AZ32" s="844" t="s">
        <v>543</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1207</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544</v>
      </c>
      <c r="C68" s="883"/>
      <c r="D68" s="883"/>
      <c r="E68" s="883"/>
      <c r="F68" s="883"/>
      <c r="G68" s="883"/>
      <c r="H68" s="883"/>
      <c r="I68" s="883"/>
      <c r="J68" s="883"/>
      <c r="K68" s="883"/>
      <c r="L68" s="883"/>
      <c r="M68" s="883"/>
      <c r="N68" s="883"/>
      <c r="O68" s="883"/>
      <c r="P68" s="884"/>
      <c r="Q68" s="885">
        <v>2765</v>
      </c>
      <c r="R68" s="879"/>
      <c r="S68" s="879"/>
      <c r="T68" s="879"/>
      <c r="U68" s="879"/>
      <c r="V68" s="879">
        <v>2754</v>
      </c>
      <c r="W68" s="879"/>
      <c r="X68" s="879"/>
      <c r="Y68" s="879"/>
      <c r="Z68" s="879"/>
      <c r="AA68" s="879">
        <v>11</v>
      </c>
      <c r="AB68" s="879"/>
      <c r="AC68" s="879"/>
      <c r="AD68" s="879"/>
      <c r="AE68" s="879"/>
      <c r="AF68" s="879">
        <v>4</v>
      </c>
      <c r="AG68" s="879"/>
      <c r="AH68" s="879"/>
      <c r="AI68" s="879"/>
      <c r="AJ68" s="879"/>
      <c r="AK68" s="879" t="s">
        <v>543</v>
      </c>
      <c r="AL68" s="879"/>
      <c r="AM68" s="879"/>
      <c r="AN68" s="879"/>
      <c r="AO68" s="879"/>
      <c r="AP68" s="879">
        <v>741</v>
      </c>
      <c r="AQ68" s="879"/>
      <c r="AR68" s="879"/>
      <c r="AS68" s="879"/>
      <c r="AT68" s="879"/>
      <c r="AU68" s="879">
        <v>107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545</v>
      </c>
      <c r="C69" s="887"/>
      <c r="D69" s="887"/>
      <c r="E69" s="887"/>
      <c r="F69" s="887"/>
      <c r="G69" s="887"/>
      <c r="H69" s="887"/>
      <c r="I69" s="887"/>
      <c r="J69" s="887"/>
      <c r="K69" s="887"/>
      <c r="L69" s="887"/>
      <c r="M69" s="887"/>
      <c r="N69" s="887"/>
      <c r="O69" s="887"/>
      <c r="P69" s="888"/>
      <c r="Q69" s="889">
        <v>3518</v>
      </c>
      <c r="R69" s="843"/>
      <c r="S69" s="843"/>
      <c r="T69" s="843"/>
      <c r="U69" s="843"/>
      <c r="V69" s="843">
        <v>3600</v>
      </c>
      <c r="W69" s="843"/>
      <c r="X69" s="843"/>
      <c r="Y69" s="843"/>
      <c r="Z69" s="843"/>
      <c r="AA69" s="843">
        <v>-82</v>
      </c>
      <c r="AB69" s="843"/>
      <c r="AC69" s="843"/>
      <c r="AD69" s="843"/>
      <c r="AE69" s="843"/>
      <c r="AF69" s="843">
        <v>2223</v>
      </c>
      <c r="AG69" s="843"/>
      <c r="AH69" s="843"/>
      <c r="AI69" s="843"/>
      <c r="AJ69" s="843"/>
      <c r="AK69" s="843"/>
      <c r="AL69" s="843"/>
      <c r="AM69" s="843"/>
      <c r="AN69" s="843"/>
      <c r="AO69" s="843"/>
      <c r="AP69" s="843">
        <v>1468</v>
      </c>
      <c r="AQ69" s="843"/>
      <c r="AR69" s="843"/>
      <c r="AS69" s="843"/>
      <c r="AT69" s="843"/>
      <c r="AU69" s="843" t="s">
        <v>552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546</v>
      </c>
      <c r="C70" s="887"/>
      <c r="D70" s="887"/>
      <c r="E70" s="887"/>
      <c r="F70" s="887"/>
      <c r="G70" s="887"/>
      <c r="H70" s="887"/>
      <c r="I70" s="887"/>
      <c r="J70" s="887"/>
      <c r="K70" s="887"/>
      <c r="L70" s="887"/>
      <c r="M70" s="887"/>
      <c r="N70" s="887"/>
      <c r="O70" s="887"/>
      <c r="P70" s="888"/>
      <c r="Q70" s="889">
        <v>12</v>
      </c>
      <c r="R70" s="843"/>
      <c r="S70" s="843"/>
      <c r="T70" s="843"/>
      <c r="U70" s="843"/>
      <c r="V70" s="843">
        <v>12</v>
      </c>
      <c r="W70" s="843"/>
      <c r="X70" s="843"/>
      <c r="Y70" s="843"/>
      <c r="Z70" s="843"/>
      <c r="AA70" s="843">
        <v>0</v>
      </c>
      <c r="AB70" s="843"/>
      <c r="AC70" s="843"/>
      <c r="AD70" s="843"/>
      <c r="AE70" s="843"/>
      <c r="AF70" s="843">
        <v>0</v>
      </c>
      <c r="AG70" s="843"/>
      <c r="AH70" s="843"/>
      <c r="AI70" s="843"/>
      <c r="AJ70" s="843"/>
      <c r="AK70" s="843" t="s">
        <v>552</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547</v>
      </c>
      <c r="C71" s="887"/>
      <c r="D71" s="887"/>
      <c r="E71" s="887"/>
      <c r="F71" s="887"/>
      <c r="G71" s="887"/>
      <c r="H71" s="887"/>
      <c r="I71" s="887"/>
      <c r="J71" s="887"/>
      <c r="K71" s="887"/>
      <c r="L71" s="887"/>
      <c r="M71" s="887"/>
      <c r="N71" s="887"/>
      <c r="O71" s="887"/>
      <c r="P71" s="888"/>
      <c r="Q71" s="889">
        <v>880</v>
      </c>
      <c r="R71" s="843"/>
      <c r="S71" s="843"/>
      <c r="T71" s="843"/>
      <c r="U71" s="843"/>
      <c r="V71" s="843">
        <v>857</v>
      </c>
      <c r="W71" s="843"/>
      <c r="X71" s="843"/>
      <c r="Y71" s="843"/>
      <c r="Z71" s="843"/>
      <c r="AA71" s="843">
        <v>23</v>
      </c>
      <c r="AB71" s="843"/>
      <c r="AC71" s="843"/>
      <c r="AD71" s="843"/>
      <c r="AE71" s="843"/>
      <c r="AF71" s="843">
        <v>23</v>
      </c>
      <c r="AG71" s="843"/>
      <c r="AH71" s="843"/>
      <c r="AI71" s="843"/>
      <c r="AJ71" s="843"/>
      <c r="AK71" s="843" t="s">
        <v>552</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548</v>
      </c>
      <c r="C72" s="887"/>
      <c r="D72" s="887"/>
      <c r="E72" s="887"/>
      <c r="F72" s="887"/>
      <c r="G72" s="887"/>
      <c r="H72" s="887"/>
      <c r="I72" s="887"/>
      <c r="J72" s="887"/>
      <c r="K72" s="887"/>
      <c r="L72" s="887"/>
      <c r="M72" s="887"/>
      <c r="N72" s="887"/>
      <c r="O72" s="887"/>
      <c r="P72" s="888"/>
      <c r="Q72" s="889">
        <v>184908</v>
      </c>
      <c r="R72" s="843"/>
      <c r="S72" s="843"/>
      <c r="T72" s="843"/>
      <c r="U72" s="843"/>
      <c r="V72" s="843">
        <v>182658</v>
      </c>
      <c r="W72" s="843"/>
      <c r="X72" s="843"/>
      <c r="Y72" s="843"/>
      <c r="Z72" s="843"/>
      <c r="AA72" s="843">
        <v>2250</v>
      </c>
      <c r="AB72" s="843"/>
      <c r="AC72" s="843"/>
      <c r="AD72" s="843"/>
      <c r="AE72" s="843"/>
      <c r="AF72" s="843">
        <v>2250</v>
      </c>
      <c r="AG72" s="843"/>
      <c r="AH72" s="843"/>
      <c r="AI72" s="843"/>
      <c r="AJ72" s="843"/>
      <c r="AK72" s="843" t="s">
        <v>552</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549</v>
      </c>
      <c r="C73" s="887"/>
      <c r="D73" s="887"/>
      <c r="E73" s="887"/>
      <c r="F73" s="887"/>
      <c r="G73" s="887"/>
      <c r="H73" s="887"/>
      <c r="I73" s="887"/>
      <c r="J73" s="887"/>
      <c r="K73" s="887"/>
      <c r="L73" s="887"/>
      <c r="M73" s="887"/>
      <c r="N73" s="887"/>
      <c r="O73" s="887"/>
      <c r="P73" s="888"/>
      <c r="Q73" s="889">
        <v>173</v>
      </c>
      <c r="R73" s="843"/>
      <c r="S73" s="843"/>
      <c r="T73" s="843"/>
      <c r="U73" s="843"/>
      <c r="V73" s="843">
        <v>167</v>
      </c>
      <c r="W73" s="843"/>
      <c r="X73" s="843"/>
      <c r="Y73" s="843"/>
      <c r="Z73" s="843"/>
      <c r="AA73" s="843">
        <v>5</v>
      </c>
      <c r="AB73" s="843"/>
      <c r="AC73" s="843"/>
      <c r="AD73" s="843"/>
      <c r="AE73" s="843"/>
      <c r="AF73" s="843">
        <v>5</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1350961</v>
      </c>
      <c r="AB110" s="913"/>
      <c r="AC110" s="913"/>
      <c r="AD110" s="913"/>
      <c r="AE110" s="914"/>
      <c r="AF110" s="915">
        <v>1298277</v>
      </c>
      <c r="AG110" s="913"/>
      <c r="AH110" s="913"/>
      <c r="AI110" s="913"/>
      <c r="AJ110" s="914"/>
      <c r="AK110" s="915">
        <v>1111945</v>
      </c>
      <c r="AL110" s="913"/>
      <c r="AM110" s="913"/>
      <c r="AN110" s="913"/>
      <c r="AO110" s="914"/>
      <c r="AP110" s="916">
        <v>18.8</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12326106</v>
      </c>
      <c r="BR110" s="944"/>
      <c r="BS110" s="944"/>
      <c r="BT110" s="944"/>
      <c r="BU110" s="944"/>
      <c r="BV110" s="944">
        <v>12613656</v>
      </c>
      <c r="BW110" s="944"/>
      <c r="BX110" s="944"/>
      <c r="BY110" s="944"/>
      <c r="BZ110" s="944"/>
      <c r="CA110" s="944">
        <v>14051956</v>
      </c>
      <c r="CB110" s="944"/>
      <c r="CC110" s="944"/>
      <c r="CD110" s="944"/>
      <c r="CE110" s="944"/>
      <c r="CF110" s="957">
        <v>237.8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5870665</v>
      </c>
      <c r="BR112" s="939"/>
      <c r="BS112" s="939"/>
      <c r="BT112" s="939"/>
      <c r="BU112" s="939"/>
      <c r="BV112" s="939">
        <v>5299602</v>
      </c>
      <c r="BW112" s="939"/>
      <c r="BX112" s="939"/>
      <c r="BY112" s="939"/>
      <c r="BZ112" s="939"/>
      <c r="CA112" s="939">
        <v>4810275</v>
      </c>
      <c r="CB112" s="939"/>
      <c r="CC112" s="939"/>
      <c r="CD112" s="939"/>
      <c r="CE112" s="939"/>
      <c r="CF112" s="933">
        <v>81.400000000000006</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531384</v>
      </c>
      <c r="AB113" s="951"/>
      <c r="AC113" s="951"/>
      <c r="AD113" s="951"/>
      <c r="AE113" s="952"/>
      <c r="AF113" s="953">
        <v>524759</v>
      </c>
      <c r="AG113" s="951"/>
      <c r="AH113" s="951"/>
      <c r="AI113" s="951"/>
      <c r="AJ113" s="952"/>
      <c r="AK113" s="953">
        <v>510464</v>
      </c>
      <c r="AL113" s="951"/>
      <c r="AM113" s="951"/>
      <c r="AN113" s="951"/>
      <c r="AO113" s="952"/>
      <c r="AP113" s="954">
        <v>8.6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783977</v>
      </c>
      <c r="BR113" s="939"/>
      <c r="BS113" s="939"/>
      <c r="BT113" s="939"/>
      <c r="BU113" s="939"/>
      <c r="BV113" s="939">
        <v>864020</v>
      </c>
      <c r="BW113" s="939"/>
      <c r="BX113" s="939"/>
      <c r="BY113" s="939"/>
      <c r="BZ113" s="939"/>
      <c r="CA113" s="939">
        <v>787137</v>
      </c>
      <c r="CB113" s="939"/>
      <c r="CC113" s="939"/>
      <c r="CD113" s="939"/>
      <c r="CE113" s="939"/>
      <c r="CF113" s="933">
        <v>13.3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95519</v>
      </c>
      <c r="AB114" s="972"/>
      <c r="AC114" s="972"/>
      <c r="AD114" s="972"/>
      <c r="AE114" s="973"/>
      <c r="AF114" s="974">
        <v>102166</v>
      </c>
      <c r="AG114" s="972"/>
      <c r="AH114" s="972"/>
      <c r="AI114" s="972"/>
      <c r="AJ114" s="973"/>
      <c r="AK114" s="974">
        <v>108839</v>
      </c>
      <c r="AL114" s="972"/>
      <c r="AM114" s="972"/>
      <c r="AN114" s="972"/>
      <c r="AO114" s="973"/>
      <c r="AP114" s="975">
        <v>1.8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1104011</v>
      </c>
      <c r="BR114" s="939"/>
      <c r="BS114" s="939"/>
      <c r="BT114" s="939"/>
      <c r="BU114" s="939"/>
      <c r="BV114" s="939">
        <v>1153964</v>
      </c>
      <c r="BW114" s="939"/>
      <c r="BX114" s="939"/>
      <c r="BY114" s="939"/>
      <c r="BZ114" s="939"/>
      <c r="CA114" s="939">
        <v>1167278</v>
      </c>
      <c r="CB114" s="939"/>
      <c r="CC114" s="939"/>
      <c r="CD114" s="939"/>
      <c r="CE114" s="939"/>
      <c r="CF114" s="933">
        <v>19.8</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96554</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5</v>
      </c>
      <c r="AB116" s="972"/>
      <c r="AC116" s="972"/>
      <c r="AD116" s="972"/>
      <c r="AE116" s="973"/>
      <c r="AF116" s="974">
        <v>2</v>
      </c>
      <c r="AG116" s="972"/>
      <c r="AH116" s="972"/>
      <c r="AI116" s="972"/>
      <c r="AJ116" s="973"/>
      <c r="AK116" s="974">
        <v>236</v>
      </c>
      <c r="AL116" s="972"/>
      <c r="AM116" s="972"/>
      <c r="AN116" s="972"/>
      <c r="AO116" s="973"/>
      <c r="AP116" s="975">
        <v>0</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1977869</v>
      </c>
      <c r="AB117" s="992"/>
      <c r="AC117" s="992"/>
      <c r="AD117" s="992"/>
      <c r="AE117" s="993"/>
      <c r="AF117" s="994">
        <v>1925204</v>
      </c>
      <c r="AG117" s="992"/>
      <c r="AH117" s="992"/>
      <c r="AI117" s="992"/>
      <c r="AJ117" s="993"/>
      <c r="AK117" s="994">
        <v>1731484</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20181313</v>
      </c>
      <c r="BR119" s="1013"/>
      <c r="BS119" s="1013"/>
      <c r="BT119" s="1013"/>
      <c r="BU119" s="1013"/>
      <c r="BV119" s="1013">
        <v>19931242</v>
      </c>
      <c r="BW119" s="1013"/>
      <c r="BX119" s="1013"/>
      <c r="BY119" s="1013"/>
      <c r="BZ119" s="1013"/>
      <c r="CA119" s="1013">
        <v>20816646</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5765823</v>
      </c>
      <c r="BR120" s="944"/>
      <c r="BS120" s="944"/>
      <c r="BT120" s="944"/>
      <c r="BU120" s="944"/>
      <c r="BV120" s="944">
        <v>5784198</v>
      </c>
      <c r="BW120" s="944"/>
      <c r="BX120" s="944"/>
      <c r="BY120" s="944"/>
      <c r="BZ120" s="944"/>
      <c r="CA120" s="944">
        <v>6502378</v>
      </c>
      <c r="CB120" s="944"/>
      <c r="CC120" s="944"/>
      <c r="CD120" s="944"/>
      <c r="CE120" s="944"/>
      <c r="CF120" s="957">
        <v>110.1</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5855341</v>
      </c>
      <c r="DH120" s="944"/>
      <c r="DI120" s="944"/>
      <c r="DJ120" s="944"/>
      <c r="DK120" s="944"/>
      <c r="DL120" s="944">
        <v>5286685</v>
      </c>
      <c r="DM120" s="944"/>
      <c r="DN120" s="944"/>
      <c r="DO120" s="944"/>
      <c r="DP120" s="944"/>
      <c r="DQ120" s="944">
        <v>4789057</v>
      </c>
      <c r="DR120" s="944"/>
      <c r="DS120" s="944"/>
      <c r="DT120" s="944"/>
      <c r="DU120" s="944"/>
      <c r="DV120" s="945">
        <v>81.099999999999994</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2451662</v>
      </c>
      <c r="BR121" s="939"/>
      <c r="BS121" s="939"/>
      <c r="BT121" s="939"/>
      <c r="BU121" s="939"/>
      <c r="BV121" s="939">
        <v>2536412</v>
      </c>
      <c r="BW121" s="939"/>
      <c r="BX121" s="939"/>
      <c r="BY121" s="939"/>
      <c r="BZ121" s="939"/>
      <c r="CA121" s="939">
        <v>2378236</v>
      </c>
      <c r="CB121" s="939"/>
      <c r="CC121" s="939"/>
      <c r="CD121" s="939"/>
      <c r="CE121" s="939"/>
      <c r="CF121" s="933">
        <v>40.299999999999997</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15324</v>
      </c>
      <c r="DH121" s="939"/>
      <c r="DI121" s="939"/>
      <c r="DJ121" s="939"/>
      <c r="DK121" s="939"/>
      <c r="DL121" s="939">
        <v>12917</v>
      </c>
      <c r="DM121" s="939"/>
      <c r="DN121" s="939"/>
      <c r="DO121" s="939"/>
      <c r="DP121" s="939"/>
      <c r="DQ121" s="939">
        <v>21218</v>
      </c>
      <c r="DR121" s="939"/>
      <c r="DS121" s="939"/>
      <c r="DT121" s="939"/>
      <c r="DU121" s="939"/>
      <c r="DV121" s="940">
        <v>0.4</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14368822</v>
      </c>
      <c r="BR122" s="1013"/>
      <c r="BS122" s="1013"/>
      <c r="BT122" s="1013"/>
      <c r="BU122" s="1013"/>
      <c r="BV122" s="1013">
        <v>14586920</v>
      </c>
      <c r="BW122" s="1013"/>
      <c r="BX122" s="1013"/>
      <c r="BY122" s="1013"/>
      <c r="BZ122" s="1013"/>
      <c r="CA122" s="1013">
        <v>15499206</v>
      </c>
      <c r="CB122" s="1013"/>
      <c r="CC122" s="1013"/>
      <c r="CD122" s="1013"/>
      <c r="CE122" s="1013"/>
      <c r="CF122" s="1030">
        <v>262.3</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22586307</v>
      </c>
      <c r="BR123" s="1077"/>
      <c r="BS123" s="1077"/>
      <c r="BT123" s="1077"/>
      <c r="BU123" s="1077"/>
      <c r="BV123" s="1077">
        <v>22907530</v>
      </c>
      <c r="BW123" s="1077"/>
      <c r="BX123" s="1077"/>
      <c r="BY123" s="1077"/>
      <c r="BZ123" s="1077"/>
      <c r="CA123" s="1077">
        <v>24379820</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96554</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267211</v>
      </c>
      <c r="AB128" s="1059"/>
      <c r="AC128" s="1059"/>
      <c r="AD128" s="1059"/>
      <c r="AE128" s="1060"/>
      <c r="AF128" s="1061">
        <v>264406</v>
      </c>
      <c r="AG128" s="1059"/>
      <c r="AH128" s="1059"/>
      <c r="AI128" s="1059"/>
      <c r="AJ128" s="1060"/>
      <c r="AK128" s="1061">
        <v>228858</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7082849</v>
      </c>
      <c r="AB129" s="972"/>
      <c r="AC129" s="972"/>
      <c r="AD129" s="972"/>
      <c r="AE129" s="973"/>
      <c r="AF129" s="974">
        <v>6980400</v>
      </c>
      <c r="AG129" s="972"/>
      <c r="AH129" s="972"/>
      <c r="AI129" s="972"/>
      <c r="AJ129" s="973"/>
      <c r="AK129" s="974">
        <v>7147030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1283857</v>
      </c>
      <c r="AB130" s="972"/>
      <c r="AC130" s="972"/>
      <c r="AD130" s="972"/>
      <c r="AE130" s="973"/>
      <c r="AF130" s="974">
        <v>1196697</v>
      </c>
      <c r="AG130" s="972"/>
      <c r="AH130" s="972"/>
      <c r="AI130" s="972"/>
      <c r="AJ130" s="973"/>
      <c r="AK130" s="974">
        <v>1238660</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6.6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5798992</v>
      </c>
      <c r="AB131" s="999"/>
      <c r="AC131" s="999"/>
      <c r="AD131" s="999"/>
      <c r="AE131" s="1000"/>
      <c r="AF131" s="998">
        <v>5783703</v>
      </c>
      <c r="AG131" s="999"/>
      <c r="AH131" s="999"/>
      <c r="AI131" s="999"/>
      <c r="AJ131" s="1000"/>
      <c r="AK131" s="998">
        <v>5908370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7.3599170340000004</v>
      </c>
      <c r="AB132" s="1110"/>
      <c r="AC132" s="1110"/>
      <c r="AD132" s="1110"/>
      <c r="AE132" s="1111"/>
      <c r="AF132" s="1112">
        <v>8.0242882459999993</v>
      </c>
      <c r="AG132" s="1110"/>
      <c r="AH132" s="1110"/>
      <c r="AI132" s="1110"/>
      <c r="AJ132" s="1111"/>
      <c r="AK132" s="1112">
        <v>4.4676619779999998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6.9</v>
      </c>
      <c r="AB133" s="1093"/>
      <c r="AC133" s="1093"/>
      <c r="AD133" s="1093"/>
      <c r="AE133" s="1094"/>
      <c r="AF133" s="1092">
        <v>7.1</v>
      </c>
      <c r="AG133" s="1093"/>
      <c r="AH133" s="1093"/>
      <c r="AI133" s="1093"/>
      <c r="AJ133" s="1094"/>
      <c r="AK133" s="1092">
        <v>6.6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3IB4j5Am6qCPo+9xMJ2Kn+A7lsBpBS/o3v3PsOgEjZpJgR1DZXE5PPpMYSdyPD6yuze15GjfKFi12C51FLq7w==" saltValue="Rna0G8F2LmgZjLG5+jte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rqhZtckvhoTrp8KmApB59whkZ27zney8ccAyH/IistcRu4IAmySjYdGvFJlwxJsNWXuqwIIl/qYPPgKsbD3w==" saltValue="D6QL6O6JXAuVhYJ6SFOR8A=="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DibCF1i/RuPZbLsoz52ANyg1KZxcH9c4RCH4gJqiti/i6s6eA7y3vKM/4ItdbxXx6OEZKae3fy2L6XdLIFsmw==" saltValue="nvCSruvstnw7qi+3yZ+B9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1670264</v>
      </c>
      <c r="AP9" s="262">
        <v>85283</v>
      </c>
      <c r="AQ9" s="263">
        <v>98214</v>
      </c>
      <c r="AR9" s="264">
        <v>-13.2</v>
      </c>
    </row>
    <row r="10" spans="1:46" ht="13.5" customHeight="1" x14ac:dyDescent="0.2">
      <c r="A10" s="247"/>
      <c r="AK10" s="1129" t="s">
        <v>484</v>
      </c>
      <c r="AL10" s="1130"/>
      <c r="AM10" s="1130"/>
      <c r="AN10" s="1131"/>
      <c r="AO10" s="265">
        <v>318464</v>
      </c>
      <c r="AP10" s="265">
        <v>16261</v>
      </c>
      <c r="AQ10" s="266">
        <v>8330</v>
      </c>
      <c r="AR10" s="267">
        <v>95.2</v>
      </c>
    </row>
    <row r="11" spans="1:46" ht="13.5" customHeight="1" x14ac:dyDescent="0.2">
      <c r="A11" s="247"/>
      <c r="AK11" s="1129" t="s">
        <v>485</v>
      </c>
      <c r="AL11" s="1130"/>
      <c r="AM11" s="1130"/>
      <c r="AN11" s="1131"/>
      <c r="AO11" s="265">
        <v>4427</v>
      </c>
      <c r="AP11" s="265">
        <v>226</v>
      </c>
      <c r="AQ11" s="266">
        <v>2236</v>
      </c>
      <c r="AR11" s="267">
        <v>-89.9</v>
      </c>
    </row>
    <row r="12" spans="1:46" ht="13.5" customHeight="1" x14ac:dyDescent="0.2">
      <c r="A12" s="247"/>
      <c r="AK12" s="1129" t="s">
        <v>486</v>
      </c>
      <c r="AL12" s="1130"/>
      <c r="AM12" s="1130"/>
      <c r="AN12" s="1131"/>
      <c r="AO12" s="265" t="s">
        <v>487</v>
      </c>
      <c r="AP12" s="265" t="s">
        <v>487</v>
      </c>
      <c r="AQ12" s="266">
        <v>12</v>
      </c>
      <c r="AR12" s="267" t="s">
        <v>487</v>
      </c>
    </row>
    <row r="13" spans="1:46" ht="13.5" customHeight="1" x14ac:dyDescent="0.2">
      <c r="A13" s="247"/>
      <c r="AK13" s="1129" t="s">
        <v>488</v>
      </c>
      <c r="AL13" s="1130"/>
      <c r="AM13" s="1130"/>
      <c r="AN13" s="1131"/>
      <c r="AO13" s="265" t="s">
        <v>487</v>
      </c>
      <c r="AP13" s="265" t="s">
        <v>487</v>
      </c>
      <c r="AQ13" s="266">
        <v>3111</v>
      </c>
      <c r="AR13" s="267" t="s">
        <v>487</v>
      </c>
    </row>
    <row r="14" spans="1:46" ht="13.5" customHeight="1" x14ac:dyDescent="0.2">
      <c r="A14" s="247"/>
      <c r="AK14" s="1129" t="s">
        <v>489</v>
      </c>
      <c r="AL14" s="1130"/>
      <c r="AM14" s="1130"/>
      <c r="AN14" s="1131"/>
      <c r="AO14" s="265">
        <v>12070</v>
      </c>
      <c r="AP14" s="265">
        <v>616</v>
      </c>
      <c r="AQ14" s="266">
        <v>1882</v>
      </c>
      <c r="AR14" s="267">
        <v>-67.3</v>
      </c>
    </row>
    <row r="15" spans="1:46" ht="13.5" customHeight="1" x14ac:dyDescent="0.2">
      <c r="A15" s="247"/>
      <c r="AK15" s="1132" t="s">
        <v>490</v>
      </c>
      <c r="AL15" s="1133"/>
      <c r="AM15" s="1133"/>
      <c r="AN15" s="1134"/>
      <c r="AO15" s="265">
        <v>-105288</v>
      </c>
      <c r="AP15" s="265">
        <v>-5376</v>
      </c>
      <c r="AQ15" s="266">
        <v>-6411</v>
      </c>
      <c r="AR15" s="267">
        <v>-16.100000000000001</v>
      </c>
    </row>
    <row r="16" spans="1:46" ht="13.2" x14ac:dyDescent="0.2">
      <c r="A16" s="247"/>
      <c r="AK16" s="1132" t="s">
        <v>178</v>
      </c>
      <c r="AL16" s="1133"/>
      <c r="AM16" s="1133"/>
      <c r="AN16" s="1134"/>
      <c r="AO16" s="265">
        <v>1899937</v>
      </c>
      <c r="AP16" s="265">
        <v>97010</v>
      </c>
      <c r="AQ16" s="266">
        <v>107373</v>
      </c>
      <c r="AR16" s="267">
        <v>-9.6999999999999993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7.45</v>
      </c>
      <c r="AP21" s="278">
        <v>9.17</v>
      </c>
      <c r="AQ21" s="279">
        <v>-1.72</v>
      </c>
      <c r="AS21" s="280"/>
      <c r="AT21" s="276"/>
    </row>
    <row r="22" spans="1:46" s="248" customFormat="1" ht="13.2" x14ac:dyDescent="0.2">
      <c r="A22" s="276"/>
      <c r="AK22" s="1135" t="s">
        <v>496</v>
      </c>
      <c r="AL22" s="1136"/>
      <c r="AM22" s="1136"/>
      <c r="AN22" s="1137"/>
      <c r="AO22" s="281">
        <v>95.4</v>
      </c>
      <c r="AP22" s="282">
        <v>97.5</v>
      </c>
      <c r="AQ22" s="283">
        <v>-2.1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1111945</v>
      </c>
      <c r="AP32" s="291">
        <v>56775</v>
      </c>
      <c r="AQ32" s="292">
        <v>55954</v>
      </c>
      <c r="AR32" s="293">
        <v>1.5</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v>1</v>
      </c>
      <c r="AR34" s="293" t="s">
        <v>487</v>
      </c>
    </row>
    <row r="35" spans="1:46" ht="27" customHeight="1" x14ac:dyDescent="0.2">
      <c r="A35" s="247"/>
      <c r="AK35" s="1143" t="s">
        <v>503</v>
      </c>
      <c r="AL35" s="1144"/>
      <c r="AM35" s="1144"/>
      <c r="AN35" s="1145"/>
      <c r="AO35" s="291">
        <v>510464</v>
      </c>
      <c r="AP35" s="291">
        <v>26064</v>
      </c>
      <c r="AQ35" s="292">
        <v>17691</v>
      </c>
      <c r="AR35" s="293">
        <v>47.3</v>
      </c>
    </row>
    <row r="36" spans="1:46" ht="27" customHeight="1" x14ac:dyDescent="0.2">
      <c r="A36" s="247"/>
      <c r="AK36" s="1143" t="s">
        <v>504</v>
      </c>
      <c r="AL36" s="1144"/>
      <c r="AM36" s="1144"/>
      <c r="AN36" s="1145"/>
      <c r="AO36" s="291">
        <v>108839</v>
      </c>
      <c r="AP36" s="291">
        <v>5557</v>
      </c>
      <c r="AQ36" s="292">
        <v>2603</v>
      </c>
      <c r="AR36" s="293">
        <v>113.5</v>
      </c>
    </row>
    <row r="37" spans="1:46" ht="13.5" customHeight="1" x14ac:dyDescent="0.2">
      <c r="A37" s="247"/>
      <c r="AK37" s="1143" t="s">
        <v>505</v>
      </c>
      <c r="AL37" s="1144"/>
      <c r="AM37" s="1144"/>
      <c r="AN37" s="1145"/>
      <c r="AO37" s="291" t="s">
        <v>487</v>
      </c>
      <c r="AP37" s="291" t="s">
        <v>487</v>
      </c>
      <c r="AQ37" s="292">
        <v>579</v>
      </c>
      <c r="AR37" s="293" t="s">
        <v>487</v>
      </c>
    </row>
    <row r="38" spans="1:46" ht="27" customHeight="1" x14ac:dyDescent="0.2">
      <c r="A38" s="247"/>
      <c r="AK38" s="1146" t="s">
        <v>506</v>
      </c>
      <c r="AL38" s="1147"/>
      <c r="AM38" s="1147"/>
      <c r="AN38" s="1148"/>
      <c r="AO38" s="294">
        <v>236</v>
      </c>
      <c r="AP38" s="294">
        <v>12</v>
      </c>
      <c r="AQ38" s="295">
        <v>4</v>
      </c>
      <c r="AR38" s="283">
        <v>200</v>
      </c>
      <c r="AS38" s="290"/>
    </row>
    <row r="39" spans="1:46" ht="13.2" x14ac:dyDescent="0.2">
      <c r="A39" s="247"/>
      <c r="AK39" s="1146" t="s">
        <v>507</v>
      </c>
      <c r="AL39" s="1147"/>
      <c r="AM39" s="1147"/>
      <c r="AN39" s="1148"/>
      <c r="AO39" s="291">
        <v>-228858</v>
      </c>
      <c r="AP39" s="291">
        <v>-11685</v>
      </c>
      <c r="AQ39" s="292">
        <v>-4663</v>
      </c>
      <c r="AR39" s="293">
        <v>150.6</v>
      </c>
      <c r="AS39" s="290"/>
    </row>
    <row r="40" spans="1:46" ht="27" customHeight="1" x14ac:dyDescent="0.2">
      <c r="A40" s="247"/>
      <c r="AK40" s="1143" t="s">
        <v>508</v>
      </c>
      <c r="AL40" s="1144"/>
      <c r="AM40" s="1144"/>
      <c r="AN40" s="1145"/>
      <c r="AO40" s="291">
        <v>-1238660</v>
      </c>
      <c r="AP40" s="291">
        <v>-63245</v>
      </c>
      <c r="AQ40" s="292">
        <v>-48945</v>
      </c>
      <c r="AR40" s="293">
        <v>29.2</v>
      </c>
      <c r="AS40" s="290"/>
    </row>
    <row r="41" spans="1:46" ht="13.2" x14ac:dyDescent="0.2">
      <c r="A41" s="247"/>
      <c r="AK41" s="1149" t="s">
        <v>288</v>
      </c>
      <c r="AL41" s="1150"/>
      <c r="AM41" s="1150"/>
      <c r="AN41" s="1151"/>
      <c r="AO41" s="291">
        <v>263966</v>
      </c>
      <c r="AP41" s="291">
        <v>13478</v>
      </c>
      <c r="AQ41" s="292">
        <v>23225</v>
      </c>
      <c r="AR41" s="293">
        <v>-42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1624481</v>
      </c>
      <c r="AN51" s="313">
        <v>77578</v>
      </c>
      <c r="AO51" s="314">
        <v>27.9</v>
      </c>
      <c r="AP51" s="315">
        <v>76347</v>
      </c>
      <c r="AQ51" s="316">
        <v>2.4</v>
      </c>
      <c r="AR51" s="317">
        <v>25.5</v>
      </c>
    </row>
    <row r="52" spans="1:44" ht="13.2" x14ac:dyDescent="0.2">
      <c r="A52" s="247"/>
      <c r="AK52" s="318"/>
      <c r="AL52" s="319" t="s">
        <v>518</v>
      </c>
      <c r="AM52" s="320">
        <v>860706</v>
      </c>
      <c r="AN52" s="321">
        <v>41103</v>
      </c>
      <c r="AO52" s="322">
        <v>60.9</v>
      </c>
      <c r="AP52" s="323">
        <v>41762</v>
      </c>
      <c r="AQ52" s="324">
        <v>0.5</v>
      </c>
      <c r="AR52" s="325">
        <v>60.4</v>
      </c>
    </row>
    <row r="53" spans="1:44" ht="13.2" x14ac:dyDescent="0.2">
      <c r="A53" s="247"/>
      <c r="AK53" s="303" t="s">
        <v>519</v>
      </c>
      <c r="AL53" s="304"/>
      <c r="AM53" s="312">
        <v>1673442</v>
      </c>
      <c r="AN53" s="313">
        <v>81354</v>
      </c>
      <c r="AO53" s="314">
        <v>4.9000000000000004</v>
      </c>
      <c r="AP53" s="315">
        <v>69604</v>
      </c>
      <c r="AQ53" s="316">
        <v>-8.8000000000000007</v>
      </c>
      <c r="AR53" s="317">
        <v>13.7</v>
      </c>
    </row>
    <row r="54" spans="1:44" ht="13.2" x14ac:dyDescent="0.2">
      <c r="A54" s="247"/>
      <c r="AK54" s="318"/>
      <c r="AL54" s="319" t="s">
        <v>518</v>
      </c>
      <c r="AM54" s="320">
        <v>764876</v>
      </c>
      <c r="AN54" s="321">
        <v>37184</v>
      </c>
      <c r="AO54" s="322">
        <v>-9.5</v>
      </c>
      <c r="AP54" s="323">
        <v>36247</v>
      </c>
      <c r="AQ54" s="324">
        <v>-13.2</v>
      </c>
      <c r="AR54" s="325">
        <v>3.7</v>
      </c>
    </row>
    <row r="55" spans="1:44" ht="13.2" x14ac:dyDescent="0.2">
      <c r="A55" s="247"/>
      <c r="AK55" s="303" t="s">
        <v>520</v>
      </c>
      <c r="AL55" s="304"/>
      <c r="AM55" s="312">
        <v>2635549</v>
      </c>
      <c r="AN55" s="313">
        <v>130693</v>
      </c>
      <c r="AO55" s="314">
        <v>60.6</v>
      </c>
      <c r="AP55" s="315">
        <v>68410</v>
      </c>
      <c r="AQ55" s="316">
        <v>-1.7</v>
      </c>
      <c r="AR55" s="317">
        <v>62.3</v>
      </c>
    </row>
    <row r="56" spans="1:44" ht="13.2" x14ac:dyDescent="0.2">
      <c r="A56" s="247"/>
      <c r="AK56" s="318"/>
      <c r="AL56" s="319" t="s">
        <v>518</v>
      </c>
      <c r="AM56" s="320">
        <v>774434</v>
      </c>
      <c r="AN56" s="321">
        <v>38403</v>
      </c>
      <c r="AO56" s="322">
        <v>3.3</v>
      </c>
      <c r="AP56" s="323">
        <v>35086</v>
      </c>
      <c r="AQ56" s="324">
        <v>-3.2</v>
      </c>
      <c r="AR56" s="325">
        <v>6.5</v>
      </c>
    </row>
    <row r="57" spans="1:44" ht="13.2" x14ac:dyDescent="0.2">
      <c r="A57" s="247"/>
      <c r="AK57" s="303" t="s">
        <v>521</v>
      </c>
      <c r="AL57" s="304"/>
      <c r="AM57" s="312">
        <v>2641532</v>
      </c>
      <c r="AN57" s="313">
        <v>132988</v>
      </c>
      <c r="AO57" s="314">
        <v>1.8</v>
      </c>
      <c r="AP57" s="315">
        <v>73019</v>
      </c>
      <c r="AQ57" s="316">
        <v>6.7</v>
      </c>
      <c r="AR57" s="317">
        <v>-4.9000000000000004</v>
      </c>
    </row>
    <row r="58" spans="1:44" ht="13.2" x14ac:dyDescent="0.2">
      <c r="A58" s="247"/>
      <c r="AK58" s="318"/>
      <c r="AL58" s="319" t="s">
        <v>518</v>
      </c>
      <c r="AM58" s="320">
        <v>785329</v>
      </c>
      <c r="AN58" s="321">
        <v>39537</v>
      </c>
      <c r="AO58" s="322">
        <v>3</v>
      </c>
      <c r="AP58" s="323">
        <v>39427</v>
      </c>
      <c r="AQ58" s="324">
        <v>12.4</v>
      </c>
      <c r="AR58" s="325">
        <v>-9.4</v>
      </c>
    </row>
    <row r="59" spans="1:44" ht="13.2" x14ac:dyDescent="0.2">
      <c r="A59" s="247"/>
      <c r="AK59" s="303" t="s">
        <v>522</v>
      </c>
      <c r="AL59" s="304"/>
      <c r="AM59" s="312">
        <v>1756657</v>
      </c>
      <c r="AN59" s="313">
        <v>89694</v>
      </c>
      <c r="AO59" s="314">
        <v>-32.6</v>
      </c>
      <c r="AP59" s="315">
        <v>76590</v>
      </c>
      <c r="AQ59" s="316">
        <v>4.9000000000000004</v>
      </c>
      <c r="AR59" s="317">
        <v>-37.5</v>
      </c>
    </row>
    <row r="60" spans="1:44" ht="13.2" x14ac:dyDescent="0.2">
      <c r="A60" s="247"/>
      <c r="AK60" s="318"/>
      <c r="AL60" s="319" t="s">
        <v>518</v>
      </c>
      <c r="AM60" s="320">
        <v>835580</v>
      </c>
      <c r="AN60" s="321">
        <v>42664</v>
      </c>
      <c r="AO60" s="322">
        <v>7.9</v>
      </c>
      <c r="AP60" s="323">
        <v>42387</v>
      </c>
      <c r="AQ60" s="324">
        <v>7.5</v>
      </c>
      <c r="AR60" s="325">
        <v>0.4</v>
      </c>
    </row>
    <row r="61" spans="1:44" ht="13.2" x14ac:dyDescent="0.2">
      <c r="A61" s="247"/>
      <c r="AK61" s="303" t="s">
        <v>523</v>
      </c>
      <c r="AL61" s="326"/>
      <c r="AM61" s="312">
        <v>2066332</v>
      </c>
      <c r="AN61" s="313">
        <v>102461</v>
      </c>
      <c r="AO61" s="314">
        <v>12.5</v>
      </c>
      <c r="AP61" s="315">
        <v>72794</v>
      </c>
      <c r="AQ61" s="327">
        <v>0.7</v>
      </c>
      <c r="AR61" s="317">
        <v>11.8</v>
      </c>
    </row>
    <row r="62" spans="1:44" ht="13.2" x14ac:dyDescent="0.2">
      <c r="A62" s="247"/>
      <c r="AK62" s="318"/>
      <c r="AL62" s="319" t="s">
        <v>518</v>
      </c>
      <c r="AM62" s="320">
        <v>804185</v>
      </c>
      <c r="AN62" s="321">
        <v>39778</v>
      </c>
      <c r="AO62" s="322">
        <v>13.1</v>
      </c>
      <c r="AP62" s="323">
        <v>38982</v>
      </c>
      <c r="AQ62" s="324">
        <v>0.8</v>
      </c>
      <c r="AR62" s="325">
        <v>12.3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h+aDEI2MvOo54SKKbKKSLAcqQNBmF12fuOBsFWlzUY7PmvIQyRLE046ruMpHhzbZSyG/GcxujyAd9WjxSDLwA==" saltValue="IbJIcGytDvOQ28s4Uu8y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7KUos4uJfHg2k9WCrqK0z4j9XLYFaybjwjxnIBZgAcWcGYTJc5CPt7YSd5B3L8J0au6VF/U+6PRqNzGjCIU8hQ==" saltValue="EkGSwdYtX+J78PNWxfDbU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5ntDq7LZDSmB297Td3of+4tIgnN9Nl1jba6oCfKimfayEfMaKCfsh8IHJopYEoELiBzfnOzwpU1s/qiMhIa/qQ==" saltValue="UKUaAcZbL2MOa3WHMCvcg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14.21</v>
      </c>
      <c r="G47" s="12">
        <v>15.96</v>
      </c>
      <c r="H47" s="12">
        <v>18.03</v>
      </c>
      <c r="I47" s="12">
        <v>16.989999999999998</v>
      </c>
      <c r="J47" s="13">
        <v>19.940000000000001</v>
      </c>
    </row>
    <row r="48" spans="2:10" ht="57.75" customHeight="1" x14ac:dyDescent="0.2">
      <c r="B48" s="14"/>
      <c r="C48" s="1154" t="s">
        <v>4</v>
      </c>
      <c r="D48" s="1154"/>
      <c r="E48" s="1155"/>
      <c r="F48" s="15">
        <v>1.43</v>
      </c>
      <c r="G48" s="16">
        <v>2.1</v>
      </c>
      <c r="H48" s="16">
        <v>2.96</v>
      </c>
      <c r="I48" s="16">
        <v>2.2200000000000002</v>
      </c>
      <c r="J48" s="17">
        <v>0.61</v>
      </c>
    </row>
    <row r="49" spans="2:10" ht="57.75" customHeight="1" thickBot="1" x14ac:dyDescent="0.25">
      <c r="B49" s="18"/>
      <c r="C49" s="1156" t="s">
        <v>5</v>
      </c>
      <c r="D49" s="1156"/>
      <c r="E49" s="1157"/>
      <c r="F49" s="19">
        <v>4.28</v>
      </c>
      <c r="G49" s="20">
        <v>6.9</v>
      </c>
      <c r="H49" s="20">
        <v>5.61</v>
      </c>
      <c r="I49" s="20">
        <v>1.63</v>
      </c>
      <c r="J49" s="21">
        <v>5.42</v>
      </c>
    </row>
    <row r="50" spans="2:10" ht="13.2" x14ac:dyDescent="0.2"/>
  </sheetData>
  <sheetProtection algorithmName="SHA-512" hashValue="gQ44A4BTGHd3gRpXk66wrukctl2OjduJm/wEP857L8OZGKjHHv0F9jP6kdMLwdLNGk84OcpDV8g7llqZx3aEYA==" saltValue="HP3zplWTPwIZsryWDVHUa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13.61</v>
      </c>
      <c r="G34" s="33">
        <v>13.12</v>
      </c>
      <c r="H34" s="33">
        <v>12.03</v>
      </c>
      <c r="I34" s="33">
        <v>12.9</v>
      </c>
      <c r="J34" s="34">
        <v>12.76</v>
      </c>
      <c r="K34" s="22"/>
      <c r="L34" s="22"/>
      <c r="M34" s="22"/>
      <c r="N34" s="22"/>
      <c r="O34" s="22"/>
      <c r="P34" s="22"/>
    </row>
    <row r="35" spans="1:16" ht="39" customHeight="1" x14ac:dyDescent="0.2">
      <c r="A35" s="22"/>
      <c r="B35" s="35"/>
      <c r="C35" s="1158" t="s">
        <v>531</v>
      </c>
      <c r="D35" s="1158"/>
      <c r="E35" s="1159"/>
      <c r="F35" s="36">
        <v>2.71</v>
      </c>
      <c r="G35" s="37">
        <v>2.71</v>
      </c>
      <c r="H35" s="37">
        <v>2.58</v>
      </c>
      <c r="I35" s="37">
        <v>2.13</v>
      </c>
      <c r="J35" s="38">
        <v>2.66</v>
      </c>
      <c r="K35" s="22"/>
      <c r="L35" s="22"/>
      <c r="M35" s="22"/>
      <c r="N35" s="22"/>
      <c r="O35" s="22"/>
      <c r="P35" s="22"/>
    </row>
    <row r="36" spans="1:16" ht="39" customHeight="1" x14ac:dyDescent="0.2">
      <c r="A36" s="22"/>
      <c r="B36" s="35"/>
      <c r="C36" s="1158" t="s">
        <v>532</v>
      </c>
      <c r="D36" s="1158"/>
      <c r="E36" s="1159"/>
      <c r="F36" s="36">
        <v>0</v>
      </c>
      <c r="G36" s="37">
        <v>0</v>
      </c>
      <c r="H36" s="37">
        <v>0.01</v>
      </c>
      <c r="I36" s="37">
        <v>0</v>
      </c>
      <c r="J36" s="38">
        <v>0.91</v>
      </c>
      <c r="K36" s="22"/>
      <c r="L36" s="22"/>
      <c r="M36" s="22"/>
      <c r="N36" s="22"/>
      <c r="O36" s="22"/>
      <c r="P36" s="22"/>
    </row>
    <row r="37" spans="1:16" ht="39" customHeight="1" x14ac:dyDescent="0.2">
      <c r="A37" s="22"/>
      <c r="B37" s="35"/>
      <c r="C37" s="1158" t="s">
        <v>533</v>
      </c>
      <c r="D37" s="1158"/>
      <c r="E37" s="1159"/>
      <c r="F37" s="36">
        <v>1.42</v>
      </c>
      <c r="G37" s="37">
        <v>2.1</v>
      </c>
      <c r="H37" s="37">
        <v>2.96</v>
      </c>
      <c r="I37" s="37">
        <v>2.21</v>
      </c>
      <c r="J37" s="38">
        <v>0.61</v>
      </c>
      <c r="K37" s="22"/>
      <c r="L37" s="22"/>
      <c r="M37" s="22"/>
      <c r="N37" s="22"/>
      <c r="O37" s="22"/>
      <c r="P37" s="22"/>
    </row>
    <row r="38" spans="1:16" ht="39" customHeight="1" x14ac:dyDescent="0.2">
      <c r="A38" s="22"/>
      <c r="B38" s="35"/>
      <c r="C38" s="1158" t="s">
        <v>534</v>
      </c>
      <c r="D38" s="1158"/>
      <c r="E38" s="1159"/>
      <c r="F38" s="36">
        <v>0.21</v>
      </c>
      <c r="G38" s="37">
        <v>0.08</v>
      </c>
      <c r="H38" s="37">
        <v>0.08</v>
      </c>
      <c r="I38" s="37">
        <v>0.21</v>
      </c>
      <c r="J38" s="38">
        <v>0.53</v>
      </c>
      <c r="K38" s="22"/>
      <c r="L38" s="22"/>
      <c r="M38" s="22"/>
      <c r="N38" s="22"/>
      <c r="O38" s="22"/>
      <c r="P38" s="22"/>
    </row>
    <row r="39" spans="1:16" ht="39" customHeight="1" x14ac:dyDescent="0.2">
      <c r="A39" s="22"/>
      <c r="B39" s="35"/>
      <c r="C39" s="1158" t="s">
        <v>535</v>
      </c>
      <c r="D39" s="1158"/>
      <c r="E39" s="1159"/>
      <c r="F39" s="36">
        <v>0.02</v>
      </c>
      <c r="G39" s="37">
        <v>0.62</v>
      </c>
      <c r="H39" s="37">
        <v>0.9</v>
      </c>
      <c r="I39" s="37">
        <v>2.29</v>
      </c>
      <c r="J39" s="38">
        <v>0.01</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537</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Gp2g9X66XpgDcxLB3cxKWjHz11j4Zpk7F+Neq49Y/W+QiQBnXvX4ge/RGMgVfX5azbxNoVSIWWbfxACCxeFvQ==" saltValue="tq2TXGhsdsnuOFvNo8cT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1436</v>
      </c>
      <c r="L45" s="58">
        <v>1561</v>
      </c>
      <c r="M45" s="58">
        <v>1351</v>
      </c>
      <c r="N45" s="58">
        <v>1298</v>
      </c>
      <c r="O45" s="59">
        <v>1112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551</v>
      </c>
      <c r="L48" s="62">
        <v>549</v>
      </c>
      <c r="M48" s="62">
        <v>531</v>
      </c>
      <c r="N48" s="62">
        <v>525</v>
      </c>
      <c r="O48" s="63">
        <v>510</v>
      </c>
      <c r="P48" s="46"/>
      <c r="Q48" s="46"/>
      <c r="R48" s="46"/>
      <c r="S48" s="46"/>
      <c r="T48" s="46"/>
      <c r="U48" s="46"/>
    </row>
    <row r="49" spans="1:21" ht="30.75" customHeight="1" x14ac:dyDescent="0.2">
      <c r="A49" s="46"/>
      <c r="B49" s="1166"/>
      <c r="C49" s="1167"/>
      <c r="D49" s="60"/>
      <c r="E49" s="1172" t="s">
        <v>14</v>
      </c>
      <c r="F49" s="1172"/>
      <c r="G49" s="1172"/>
      <c r="H49" s="1172"/>
      <c r="I49" s="1172"/>
      <c r="J49" s="1173"/>
      <c r="K49" s="61">
        <v>105</v>
      </c>
      <c r="L49" s="62">
        <v>99</v>
      </c>
      <c r="M49" s="62">
        <v>96</v>
      </c>
      <c r="N49" s="62">
        <v>102</v>
      </c>
      <c r="O49" s="63">
        <v>109</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1671</v>
      </c>
      <c r="L52" s="62">
        <v>1845</v>
      </c>
      <c r="M52" s="62">
        <v>1551</v>
      </c>
      <c r="N52" s="62">
        <v>1460</v>
      </c>
      <c r="O52" s="63">
        <v>1468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421</v>
      </c>
      <c r="L53" s="67">
        <v>364</v>
      </c>
      <c r="M53" s="67">
        <v>427</v>
      </c>
      <c r="N53" s="67">
        <v>465</v>
      </c>
      <c r="O53" s="68">
        <v>263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9AsAu8x/IJT1i1enhiuHhaCujXeDYDWgpmi0zgJ7iptqaWO9Pot40eWOPes9ZzsrNrUUtaecg8e/Im2ACGv5g==" saltValue="EI9zINrQcFjs2ibD5Kkq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12397</v>
      </c>
      <c r="J41" s="331">
        <v>12248</v>
      </c>
      <c r="K41" s="331">
        <v>12326</v>
      </c>
      <c r="L41" s="331">
        <v>12614</v>
      </c>
      <c r="M41" s="332">
        <v>14052</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6787</v>
      </c>
      <c r="J43" s="334">
        <v>6332</v>
      </c>
      <c r="K43" s="334">
        <v>5871</v>
      </c>
      <c r="L43" s="334">
        <v>5300</v>
      </c>
      <c r="M43" s="335">
        <v>4810</v>
      </c>
    </row>
    <row r="44" spans="2:13" ht="27.75" customHeight="1" x14ac:dyDescent="0.2">
      <c r="B44" s="1197"/>
      <c r="C44" s="1198"/>
      <c r="D44" s="104"/>
      <c r="E44" s="1203" t="s">
        <v>34</v>
      </c>
      <c r="F44" s="1203"/>
      <c r="G44" s="1203"/>
      <c r="H44" s="1204"/>
      <c r="I44" s="333">
        <v>757</v>
      </c>
      <c r="J44" s="334">
        <v>709</v>
      </c>
      <c r="K44" s="334">
        <v>784</v>
      </c>
      <c r="L44" s="334">
        <v>864</v>
      </c>
      <c r="M44" s="335">
        <v>787</v>
      </c>
    </row>
    <row r="45" spans="2:13" ht="27.75" customHeight="1" x14ac:dyDescent="0.2">
      <c r="B45" s="1197"/>
      <c r="C45" s="1198"/>
      <c r="D45" s="104"/>
      <c r="E45" s="1203" t="s">
        <v>35</v>
      </c>
      <c r="F45" s="1203"/>
      <c r="G45" s="1203"/>
      <c r="H45" s="1204"/>
      <c r="I45" s="333">
        <v>1132</v>
      </c>
      <c r="J45" s="334">
        <v>1070</v>
      </c>
      <c r="K45" s="334">
        <v>1104</v>
      </c>
      <c r="L45" s="334">
        <v>1154</v>
      </c>
      <c r="M45" s="335">
        <v>1167</v>
      </c>
    </row>
    <row r="46" spans="2:13" ht="27.75" customHeight="1" x14ac:dyDescent="0.2">
      <c r="B46" s="1197"/>
      <c r="C46" s="1198"/>
      <c r="D46" s="105"/>
      <c r="E46" s="1203" t="s">
        <v>36</v>
      </c>
      <c r="F46" s="1203"/>
      <c r="G46" s="1203"/>
      <c r="H46" s="1204"/>
      <c r="I46" s="333">
        <v>77</v>
      </c>
      <c r="J46" s="334">
        <v>123</v>
      </c>
      <c r="K46" s="334">
        <v>97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4961</v>
      </c>
      <c r="J50" s="334">
        <v>5458</v>
      </c>
      <c r="K50" s="334">
        <v>5766</v>
      </c>
      <c r="L50" s="334">
        <v>5784</v>
      </c>
      <c r="M50" s="335">
        <v>6502</v>
      </c>
    </row>
    <row r="51" spans="2:13" ht="27.75" customHeight="1" x14ac:dyDescent="0.2">
      <c r="B51" s="1197"/>
      <c r="C51" s="1198"/>
      <c r="D51" s="104"/>
      <c r="E51" s="1203" t="s">
        <v>42</v>
      </c>
      <c r="F51" s="1203"/>
      <c r="G51" s="1203"/>
      <c r="H51" s="1204"/>
      <c r="I51" s="333">
        <v>2656</v>
      </c>
      <c r="J51" s="334">
        <v>2460</v>
      </c>
      <c r="K51" s="334">
        <v>2452</v>
      </c>
      <c r="L51" s="334">
        <v>2536</v>
      </c>
      <c r="M51" s="335">
        <v>2378</v>
      </c>
    </row>
    <row r="52" spans="2:13" ht="27.75" customHeight="1" x14ac:dyDescent="0.2">
      <c r="B52" s="1199"/>
      <c r="C52" s="1200"/>
      <c r="D52" s="104"/>
      <c r="E52" s="1203" t="s">
        <v>43</v>
      </c>
      <c r="F52" s="1203"/>
      <c r="G52" s="1203"/>
      <c r="H52" s="1204"/>
      <c r="I52" s="333">
        <v>14289</v>
      </c>
      <c r="J52" s="334">
        <v>14210</v>
      </c>
      <c r="K52" s="334">
        <v>14369</v>
      </c>
      <c r="L52" s="334">
        <v>14587</v>
      </c>
      <c r="M52" s="335">
        <v>15499</v>
      </c>
    </row>
    <row r="53" spans="2:13" ht="27.75" customHeight="1" thickBot="1" x14ac:dyDescent="0.25">
      <c r="B53" s="1210" t="s">
        <v>19</v>
      </c>
      <c r="C53" s="1211"/>
      <c r="D53" s="108"/>
      <c r="E53" s="1212" t="s">
        <v>44</v>
      </c>
      <c r="F53" s="1212"/>
      <c r="G53" s="1212"/>
      <c r="H53" s="1213"/>
      <c r="I53" s="336">
        <v>-757</v>
      </c>
      <c r="J53" s="337">
        <v>-1645</v>
      </c>
      <c r="K53" s="337">
        <v>-2405</v>
      </c>
      <c r="L53" s="337">
        <v>-2976</v>
      </c>
      <c r="M53" s="338">
        <v>-3563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I2ABazIZj3nC5Jmzu+poGQnOFY35V3rb/gf7N8V4xDVzW/4q6UBJZOKUG3kIhXgtNR4jWOhJuW/+U7bOEzxeg==" saltValue="45+WfgzaOipb9r8yV5z3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9"/>
  <sheetViews>
    <sheetView showGridLines="0" zoomScale="71" zoomScaleNormal="71"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1277</v>
      </c>
      <c r="G55" s="339">
        <v>1186</v>
      </c>
      <c r="H55" s="340">
        <v>1425</v>
      </c>
    </row>
    <row r="56" spans="2:8" ht="52.5" customHeight="1" x14ac:dyDescent="0.2">
      <c r="B56" s="120"/>
      <c r="C56" s="1224" t="s">
        <v>47</v>
      </c>
      <c r="D56" s="1224"/>
      <c r="E56" s="1225"/>
      <c r="F56" s="341">
        <v>1033</v>
      </c>
      <c r="G56" s="341">
        <v>1036</v>
      </c>
      <c r="H56" s="342">
        <v>1279</v>
      </c>
    </row>
    <row r="57" spans="2:8" ht="53.25" customHeight="1" x14ac:dyDescent="0.2">
      <c r="B57" s="120"/>
      <c r="C57" s="1226" t="s">
        <v>48</v>
      </c>
      <c r="D57" s="1226"/>
      <c r="E57" s="1227"/>
      <c r="F57" s="343">
        <v>2470</v>
      </c>
      <c r="G57" s="343">
        <v>2576</v>
      </c>
      <c r="H57" s="344">
        <v>2824</v>
      </c>
    </row>
    <row r="58" spans="2:8" ht="45.75" customHeight="1" x14ac:dyDescent="0.2">
      <c r="B58" s="121"/>
      <c r="C58" s="1214" t="s">
        <v>554</v>
      </c>
      <c r="D58" s="1215"/>
      <c r="E58" s="1216"/>
      <c r="F58" s="345">
        <v>1360</v>
      </c>
      <c r="G58" s="345">
        <v>1539</v>
      </c>
      <c r="H58" s="346">
        <v>1777</v>
      </c>
    </row>
    <row r="59" spans="2:8" ht="45.75" customHeight="1" x14ac:dyDescent="0.2">
      <c r="B59" s="121"/>
      <c r="C59" s="1214" t="s">
        <v>555</v>
      </c>
      <c r="D59" s="1215"/>
      <c r="E59" s="1216"/>
      <c r="F59" s="345">
        <v>229</v>
      </c>
      <c r="G59" s="345">
        <v>229</v>
      </c>
      <c r="H59" s="346">
        <v>185</v>
      </c>
    </row>
    <row r="60" spans="2:8" ht="45.75" customHeight="1" x14ac:dyDescent="0.2">
      <c r="B60" s="121"/>
      <c r="C60" s="1214" t="s">
        <v>556</v>
      </c>
      <c r="D60" s="1215"/>
      <c r="E60" s="1216"/>
      <c r="F60" s="345">
        <v>174</v>
      </c>
      <c r="G60" s="345">
        <v>160</v>
      </c>
      <c r="H60" s="346">
        <v>151</v>
      </c>
    </row>
    <row r="61" spans="2:8" ht="45.75" customHeight="1" x14ac:dyDescent="0.2">
      <c r="B61" s="121"/>
      <c r="C61" s="1214" t="s">
        <v>557</v>
      </c>
      <c r="D61" s="1215"/>
      <c r="E61" s="1216"/>
      <c r="F61" s="345">
        <v>91</v>
      </c>
      <c r="G61" s="345">
        <v>105</v>
      </c>
      <c r="H61" s="346">
        <v>129</v>
      </c>
    </row>
    <row r="62" spans="2:8" ht="45.75" customHeight="1" thickBot="1" x14ac:dyDescent="0.25">
      <c r="B62" s="122"/>
      <c r="C62" s="1217" t="s">
        <v>558</v>
      </c>
      <c r="D62" s="1218"/>
      <c r="E62" s="1219"/>
      <c r="F62" s="347">
        <v>214</v>
      </c>
      <c r="G62" s="347">
        <v>128</v>
      </c>
      <c r="H62" s="348">
        <v>127</v>
      </c>
    </row>
    <row r="63" spans="2:8" ht="52.5" customHeight="1" thickBot="1" x14ac:dyDescent="0.25">
      <c r="B63" s="123"/>
      <c r="C63" s="1220" t="s">
        <v>49</v>
      </c>
      <c r="D63" s="1220"/>
      <c r="E63" s="1221"/>
      <c r="F63" s="349">
        <v>4780</v>
      </c>
      <c r="G63" s="349">
        <v>4797</v>
      </c>
      <c r="H63" s="350">
        <v>5529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sheetData>
  <sheetProtection algorithmName="SHA-512" hashValue="laQWsAlqhkjtdj3I6ikkb4lSMwTMLWKQC2KgvwmbK+4oBu1q9r6/Fz2QI+oaxzPZLY4iES9VlxTR1C4obug3uA==" saltValue="mw3Yj8y/ifXyrEQcC3Dq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78E95-E8DC-41D8-B847-A54D376C84F7}">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68.900000000000006</v>
      </c>
      <c r="BQ53" s="1228"/>
      <c r="BR53" s="1228"/>
      <c r="BS53" s="1228"/>
      <c r="BT53" s="1228"/>
      <c r="BU53" s="1228"/>
      <c r="BV53" s="1228"/>
      <c r="BW53" s="1228"/>
      <c r="BX53" s="1228">
        <v>70</v>
      </c>
      <c r="BY53" s="1228"/>
      <c r="BZ53" s="1228"/>
      <c r="CA53" s="1228"/>
      <c r="CB53" s="1228"/>
      <c r="CC53" s="1228"/>
      <c r="CD53" s="1228"/>
      <c r="CE53" s="1228"/>
      <c r="CF53" s="1228">
        <v>71</v>
      </c>
      <c r="CG53" s="1228"/>
      <c r="CH53" s="1228"/>
      <c r="CI53" s="1228"/>
      <c r="CJ53" s="1228"/>
      <c r="CK53" s="1228"/>
      <c r="CL53" s="1228"/>
      <c r="CM53" s="1228"/>
      <c r="CN53" s="1228">
        <v>72.099999999999994</v>
      </c>
      <c r="CO53" s="1228"/>
      <c r="CP53" s="1228"/>
      <c r="CQ53" s="1228"/>
      <c r="CR53" s="1228"/>
      <c r="CS53" s="1228"/>
      <c r="CT53" s="1228"/>
      <c r="CU53" s="1228"/>
      <c r="CV53" s="1228">
        <v>70.599999999999994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8.4</v>
      </c>
      <c r="BQ75" s="1228"/>
      <c r="BR75" s="1228"/>
      <c r="BS75" s="1228"/>
      <c r="BT75" s="1228"/>
      <c r="BU75" s="1228"/>
      <c r="BV75" s="1228"/>
      <c r="BW75" s="1228"/>
      <c r="BX75" s="1228">
        <v>7.1</v>
      </c>
      <c r="BY75" s="1228"/>
      <c r="BZ75" s="1228"/>
      <c r="CA75" s="1228"/>
      <c r="CB75" s="1228"/>
      <c r="CC75" s="1228"/>
      <c r="CD75" s="1228"/>
      <c r="CE75" s="1228"/>
      <c r="CF75" s="1228">
        <v>6.9</v>
      </c>
      <c r="CG75" s="1228"/>
      <c r="CH75" s="1228"/>
      <c r="CI75" s="1228"/>
      <c r="CJ75" s="1228"/>
      <c r="CK75" s="1228"/>
      <c r="CL75" s="1228"/>
      <c r="CM75" s="1228"/>
      <c r="CN75" s="1228">
        <v>7.1</v>
      </c>
      <c r="CO75" s="1228"/>
      <c r="CP75" s="1228"/>
      <c r="CQ75" s="1228"/>
      <c r="CR75" s="1228"/>
      <c r="CS75" s="1228"/>
      <c r="CT75" s="1228"/>
      <c r="CU75" s="1228"/>
      <c r="CV75" s="1228">
        <v>6.6</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9luQS8lL90XQX7imExmegJss18qF+192t7qUtvbp/klDnJ0Q0a0r+Y9jCbUVdZAlZrNBvUCT8hXQ/mH9RZxADQ==" saltValue="hWBXFD2X+NcK3SaralbMA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CF6B6-7A7B-4F86-9B60-9FC2A9808978}">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RKDKUeHV5mNGUkOfk/5ghD/Smta1BO7ksM5RKSLczWhzp3ObmVQmO1Ldmg5gPlv+a+pZ77EUd40kQQBh+Fy40g==" saltValue="oEPa/bA8uEG/sD5jYYvO5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D364D-2FFF-44ED-98F6-660ABCF37F95}">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3ij1NxJXBFHtpv6NgSGtow53rvQgsbRHxcFrRQoqE9yk7421QKvm/y8iz3Ao+t3VKXv/eNX14VYugBR6h8yaHw==" saltValue="pYkJZp7XnfdODEdRXlRlR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77578</v>
      </c>
      <c r="E3" s="142"/>
      <c r="F3" s="143">
        <v>76347</v>
      </c>
      <c r="G3" s="144"/>
      <c r="H3" s="145"/>
    </row>
    <row r="4" spans="1:8" x14ac:dyDescent="0.2">
      <c r="A4" s="146"/>
      <c r="B4" s="147"/>
      <c r="C4" s="148"/>
      <c r="D4" s="149">
        <v>41103</v>
      </c>
      <c r="E4" s="150"/>
      <c r="F4" s="151">
        <v>41762</v>
      </c>
      <c r="G4" s="152"/>
      <c r="H4" s="153"/>
    </row>
    <row r="5" spans="1:8" x14ac:dyDescent="0.2">
      <c r="A5" s="134" t="s">
        <v>519</v>
      </c>
      <c r="B5" s="139"/>
      <c r="C5" s="140"/>
      <c r="D5" s="141">
        <v>81354</v>
      </c>
      <c r="E5" s="142"/>
      <c r="F5" s="143">
        <v>69604</v>
      </c>
      <c r="G5" s="144"/>
      <c r="H5" s="145"/>
    </row>
    <row r="6" spans="1:8" x14ac:dyDescent="0.2">
      <c r="A6" s="146"/>
      <c r="B6" s="147"/>
      <c r="C6" s="148"/>
      <c r="D6" s="149">
        <v>37184</v>
      </c>
      <c r="E6" s="150"/>
      <c r="F6" s="151">
        <v>36247</v>
      </c>
      <c r="G6" s="152"/>
      <c r="H6" s="153"/>
    </row>
    <row r="7" spans="1:8" x14ac:dyDescent="0.2">
      <c r="A7" s="134" t="s">
        <v>520</v>
      </c>
      <c r="B7" s="139"/>
      <c r="C7" s="140"/>
      <c r="D7" s="141">
        <v>130693</v>
      </c>
      <c r="E7" s="142"/>
      <c r="F7" s="143">
        <v>68410</v>
      </c>
      <c r="G7" s="144"/>
      <c r="H7" s="145"/>
    </row>
    <row r="8" spans="1:8" x14ac:dyDescent="0.2">
      <c r="A8" s="146"/>
      <c r="B8" s="147"/>
      <c r="C8" s="148"/>
      <c r="D8" s="149">
        <v>38403</v>
      </c>
      <c r="E8" s="150"/>
      <c r="F8" s="151">
        <v>35086</v>
      </c>
      <c r="G8" s="152"/>
      <c r="H8" s="153"/>
    </row>
    <row r="9" spans="1:8" x14ac:dyDescent="0.2">
      <c r="A9" s="134" t="s">
        <v>521</v>
      </c>
      <c r="B9" s="139"/>
      <c r="C9" s="140"/>
      <c r="D9" s="141">
        <v>132988</v>
      </c>
      <c r="E9" s="142"/>
      <c r="F9" s="143">
        <v>73019</v>
      </c>
      <c r="G9" s="144"/>
      <c r="H9" s="145"/>
    </row>
    <row r="10" spans="1:8" x14ac:dyDescent="0.2">
      <c r="A10" s="146"/>
      <c r="B10" s="147"/>
      <c r="C10" s="148"/>
      <c r="D10" s="149">
        <v>39537</v>
      </c>
      <c r="E10" s="150"/>
      <c r="F10" s="151">
        <v>39427</v>
      </c>
      <c r="G10" s="152"/>
      <c r="H10" s="153"/>
    </row>
    <row r="11" spans="1:8" x14ac:dyDescent="0.2">
      <c r="A11" s="134" t="s">
        <v>522</v>
      </c>
      <c r="B11" s="139"/>
      <c r="C11" s="140"/>
      <c r="D11" s="141">
        <v>89694</v>
      </c>
      <c r="E11" s="142"/>
      <c r="F11" s="143">
        <v>76590</v>
      </c>
      <c r="G11" s="144"/>
      <c r="H11" s="145"/>
    </row>
    <row r="12" spans="1:8" x14ac:dyDescent="0.2">
      <c r="A12" s="146"/>
      <c r="B12" s="147"/>
      <c r="C12" s="154"/>
      <c r="D12" s="149">
        <v>42664</v>
      </c>
      <c r="E12" s="150"/>
      <c r="F12" s="151">
        <v>42387</v>
      </c>
      <c r="G12" s="152"/>
      <c r="H12" s="153"/>
    </row>
    <row r="13" spans="1:8" x14ac:dyDescent="0.2">
      <c r="A13" s="134"/>
      <c r="B13" s="139"/>
      <c r="C13" s="140"/>
      <c r="D13" s="141">
        <v>102461</v>
      </c>
      <c r="E13" s="142"/>
      <c r="F13" s="143">
        <v>72794</v>
      </c>
      <c r="G13" s="155"/>
      <c r="H13" s="145"/>
    </row>
    <row r="14" spans="1:8" x14ac:dyDescent="0.2">
      <c r="A14" s="146"/>
      <c r="B14" s="147"/>
      <c r="C14" s="148"/>
      <c r="D14" s="149">
        <v>39778</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1.43</v>
      </c>
      <c r="C19" s="156">
        <f>ROUND(VALUE(SUBSTITUTE(実質収支比率等に係る経年分析!G$48,"▲","-")),2)</f>
        <v>2.1</v>
      </c>
      <c r="D19" s="156">
        <f>ROUND(VALUE(SUBSTITUTE(実質収支比率等に係る経年分析!H$48,"▲","-")),2)</f>
        <v>2.96</v>
      </c>
      <c r="E19" s="156">
        <f>ROUND(VALUE(SUBSTITUTE(実質収支比率等に係る経年分析!I$48,"▲","-")),2)</f>
        <v>2.2200000000000002</v>
      </c>
      <c r="F19" s="156">
        <f>ROUND(VALUE(SUBSTITUTE(実質収支比率等に係る経年分析!J$48,"▲","-")),2)</f>
        <v>0.61</v>
      </c>
    </row>
    <row r="20" spans="1:11" x14ac:dyDescent="0.2">
      <c r="A20" s="156" t="s">
        <v>53</v>
      </c>
      <c r="B20" s="156">
        <f>ROUND(VALUE(SUBSTITUTE(実質収支比率等に係る経年分析!F$47,"▲","-")),2)</f>
        <v>14.21</v>
      </c>
      <c r="C20" s="156">
        <f>ROUND(VALUE(SUBSTITUTE(実質収支比率等に係る経年分析!G$47,"▲","-")),2)</f>
        <v>15.96</v>
      </c>
      <c r="D20" s="156">
        <f>ROUND(VALUE(SUBSTITUTE(実質収支比率等に係る経年分析!H$47,"▲","-")),2)</f>
        <v>18.03</v>
      </c>
      <c r="E20" s="156">
        <f>ROUND(VALUE(SUBSTITUTE(実質収支比率等に係る経年分析!I$47,"▲","-")),2)</f>
        <v>16.989999999999998</v>
      </c>
      <c r="F20" s="156">
        <f>ROUND(VALUE(SUBSTITUTE(実質収支比率等に係る経年分析!J$47,"▲","-")),2)</f>
        <v>19.940000000000001</v>
      </c>
    </row>
    <row r="21" spans="1:11" x14ac:dyDescent="0.2">
      <c r="A21" s="156" t="s">
        <v>54</v>
      </c>
      <c r="B21" s="156">
        <f>IF(ISNUMBER(VALUE(SUBSTITUTE(実質収支比率等に係る経年分析!F$49,"▲","-"))),ROUND(VALUE(SUBSTITUTE(実質収支比率等に係る経年分析!F$49,"▲","-")),2),NA())</f>
        <v>4.28</v>
      </c>
      <c r="C21" s="156">
        <f>IF(ISNUMBER(VALUE(SUBSTITUTE(実質収支比率等に係る経年分析!G$49,"▲","-"))),ROUND(VALUE(SUBSTITUTE(実質収支比率等に係る経年分析!G$49,"▲","-")),2),NA())</f>
        <v>6.9</v>
      </c>
      <c r="D21" s="156">
        <f>IF(ISNUMBER(VALUE(SUBSTITUTE(実質収支比率等に係る経年分析!H$49,"▲","-"))),ROUND(VALUE(SUBSTITUTE(実質収支比率等に係る経年分析!H$49,"▲","-")),2),NA())</f>
        <v>5.61</v>
      </c>
      <c r="E21" s="156">
        <f>IF(ISNUMBER(VALUE(SUBSTITUTE(実質収支比率等に係る経年分析!I$49,"▲","-"))),ROUND(VALUE(SUBSTITUTE(実質収支比率等に係る経年分析!I$49,"▲","-")),2),NA())</f>
        <v>1.63</v>
      </c>
      <c r="F21" s="156">
        <f>IF(ISNUMBER(VALUE(SUBSTITUTE(実質収支比率等に係る経年分析!J$49,"▲","-"))),ROUND(VALUE(SUBSTITUTE(実質収支比率等に係る経年分析!J$49,"▲","-")),2),NA())</f>
        <v>5.42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羽咋市介護保険特別会計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2.29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羽咋市国民健康保険特別会計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0.61</v>
      </c>
    </row>
    <row r="34" spans="1:16" x14ac:dyDescent="0.2">
      <c r="A34" s="157" t="str">
        <f>IF(連結実質赤字比率に係る赤字・黒字の構成分析!C$36="",NA(),連結実質赤字比率に係る赤字・黒字の構成分析!C$36)</f>
        <v>羽咋市後期高齢者医療特別会計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0.91</v>
      </c>
    </row>
    <row r="35" spans="1:16" x14ac:dyDescent="0.2">
      <c r="A35" s="157" t="str">
        <f>IF(連結実質赤字比率に係る赤字・黒字の構成分析!C$35="",NA(),連結実質赤字比率に係る赤字・黒字の構成分析!C$35)</f>
        <v>羽咋市下水道事業会計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2.66</v>
      </c>
    </row>
    <row r="36" spans="1:16" x14ac:dyDescent="0.2">
      <c r="A36" s="157" t="str">
        <f>IF(連結実質赤字比率に係る赤字・黒字の構成分析!C$34="",NA(),連結実質赤字比率に係る赤字・黒字の構成分析!C$34)</f>
        <v>羽咋市水道事業会計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12.76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1671</v>
      </c>
      <c r="E42" s="158"/>
      <c r="F42" s="158"/>
      <c r="G42" s="158">
        <f>'実質公債費比率（分子）の構造'!L$52</f>
        <v>1845</v>
      </c>
      <c r="H42" s="158"/>
      <c r="I42" s="158"/>
      <c r="J42" s="158">
        <f>'実質公債費比率（分子）の構造'!M$52</f>
        <v>1551</v>
      </c>
      <c r="K42" s="158"/>
      <c r="L42" s="158"/>
      <c r="M42" s="158">
        <f>'実質公債費比率（分子）の構造'!N$52</f>
        <v>1460</v>
      </c>
      <c r="N42" s="158"/>
      <c r="O42" s="158"/>
      <c r="P42" s="158">
        <f>'実質公債費比率（分子）の構造'!O$52</f>
        <v>1468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105</v>
      </c>
      <c r="C45" s="158"/>
      <c r="D45" s="158"/>
      <c r="E45" s="158">
        <f>'実質公債費比率（分子）の構造'!L$49</f>
        <v>99</v>
      </c>
      <c r="F45" s="158"/>
      <c r="G45" s="158"/>
      <c r="H45" s="158">
        <f>'実質公債費比率（分子）の構造'!M$49</f>
        <v>96</v>
      </c>
      <c r="I45" s="158"/>
      <c r="J45" s="158"/>
      <c r="K45" s="158">
        <f>'実質公債費比率（分子）の構造'!N$49</f>
        <v>102</v>
      </c>
      <c r="L45" s="158"/>
      <c r="M45" s="158"/>
      <c r="N45" s="158">
        <f>'実質公債費比率（分子）の構造'!O$49</f>
        <v>109</v>
      </c>
      <c r="O45" s="158"/>
      <c r="P45" s="158"/>
    </row>
    <row r="46" spans="1:16" x14ac:dyDescent="0.2">
      <c r="A46" s="158" t="s">
        <v>64</v>
      </c>
      <c r="B46" s="158">
        <f>'実質公債費比率（分子）の構造'!K$48</f>
        <v>551</v>
      </c>
      <c r="C46" s="158"/>
      <c r="D46" s="158"/>
      <c r="E46" s="158">
        <f>'実質公債費比率（分子）の構造'!L$48</f>
        <v>549</v>
      </c>
      <c r="F46" s="158"/>
      <c r="G46" s="158"/>
      <c r="H46" s="158">
        <f>'実質公債費比率（分子）の構造'!M$48</f>
        <v>531</v>
      </c>
      <c r="I46" s="158"/>
      <c r="J46" s="158"/>
      <c r="K46" s="158">
        <f>'実質公債費比率（分子）の構造'!N$48</f>
        <v>525</v>
      </c>
      <c r="L46" s="158"/>
      <c r="M46" s="158"/>
      <c r="N46" s="158">
        <f>'実質公債費比率（分子）の構造'!O$48</f>
        <v>510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1436</v>
      </c>
      <c r="C49" s="158"/>
      <c r="D49" s="158"/>
      <c r="E49" s="158">
        <f>'実質公債費比率（分子）の構造'!L$45</f>
        <v>1561</v>
      </c>
      <c r="F49" s="158"/>
      <c r="G49" s="158"/>
      <c r="H49" s="158">
        <f>'実質公債費比率（分子）の構造'!M$45</f>
        <v>1351</v>
      </c>
      <c r="I49" s="158"/>
      <c r="J49" s="158"/>
      <c r="K49" s="158">
        <f>'実質公債費比率（分子）の構造'!N$45</f>
        <v>1298</v>
      </c>
      <c r="L49" s="158"/>
      <c r="M49" s="158"/>
      <c r="N49" s="158">
        <f>'実質公債費比率（分子）の構造'!O$45</f>
        <v>1112</v>
      </c>
      <c r="O49" s="158"/>
      <c r="P49" s="158"/>
    </row>
    <row r="50" spans="1:16" x14ac:dyDescent="0.2">
      <c r="A50" s="158" t="s">
        <v>67</v>
      </c>
      <c r="B50" s="158" t="e">
        <f>NA()</f>
        <v>#N/A</v>
      </c>
      <c r="C50" s="158">
        <f>IF(ISNUMBER('実質公債費比率（分子）の構造'!K$53),'実質公債費比率（分子）の構造'!K$53,NA())</f>
        <v>421</v>
      </c>
      <c r="D50" s="158" t="e">
        <f>NA()</f>
        <v>#N/A</v>
      </c>
      <c r="E50" s="158" t="e">
        <f>NA()</f>
        <v>#N/A</v>
      </c>
      <c r="F50" s="158">
        <f>IF(ISNUMBER('実質公債費比率（分子）の構造'!L$53),'実質公債費比率（分子）の構造'!L$53,NA())</f>
        <v>364</v>
      </c>
      <c r="G50" s="158" t="e">
        <f>NA()</f>
        <v>#N/A</v>
      </c>
      <c r="H50" s="158" t="e">
        <f>NA()</f>
        <v>#N/A</v>
      </c>
      <c r="I50" s="158">
        <f>IF(ISNUMBER('実質公債費比率（分子）の構造'!M$53),'実質公債費比率（分子）の構造'!M$53,NA())</f>
        <v>427</v>
      </c>
      <c r="J50" s="158" t="e">
        <f>NA()</f>
        <v>#N/A</v>
      </c>
      <c r="K50" s="158" t="e">
        <f>NA()</f>
        <v>#N/A</v>
      </c>
      <c r="L50" s="158">
        <f>IF(ISNUMBER('実質公債費比率（分子）の構造'!N$53),'実質公債費比率（分子）の構造'!N$53,NA())</f>
        <v>465</v>
      </c>
      <c r="M50" s="158" t="e">
        <f>NA()</f>
        <v>#N/A</v>
      </c>
      <c r="N50" s="158" t="e">
        <f>NA()</f>
        <v>#N/A</v>
      </c>
      <c r="O50" s="158">
        <f>IF(ISNUMBER('実質公債費比率（分子）の構造'!O$53),'実質公債費比率（分子）の構造'!O$53,NA())</f>
        <v>263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14289</v>
      </c>
      <c r="E56" s="157"/>
      <c r="F56" s="157"/>
      <c r="G56" s="157">
        <f>'将来負担比率（分子）の構造'!J$52</f>
        <v>14210</v>
      </c>
      <c r="H56" s="157"/>
      <c r="I56" s="157"/>
      <c r="J56" s="157">
        <f>'将来負担比率（分子）の構造'!K$52</f>
        <v>14369</v>
      </c>
      <c r="K56" s="157"/>
      <c r="L56" s="157"/>
      <c r="M56" s="157">
        <f>'将来負担比率（分子）の構造'!L$52</f>
        <v>14587</v>
      </c>
      <c r="N56" s="157"/>
      <c r="O56" s="157"/>
      <c r="P56" s="157">
        <f>'将来負担比率（分子）の構造'!M$52</f>
        <v>15499</v>
      </c>
    </row>
    <row r="57" spans="1:16" x14ac:dyDescent="0.2">
      <c r="A57" s="157" t="s">
        <v>42</v>
      </c>
      <c r="B57" s="157"/>
      <c r="C57" s="157"/>
      <c r="D57" s="157">
        <f>'将来負担比率（分子）の構造'!I$51</f>
        <v>2656</v>
      </c>
      <c r="E57" s="157"/>
      <c r="F57" s="157"/>
      <c r="G57" s="157">
        <f>'将来負担比率（分子）の構造'!J$51</f>
        <v>2460</v>
      </c>
      <c r="H57" s="157"/>
      <c r="I57" s="157"/>
      <c r="J57" s="157">
        <f>'将来負担比率（分子）の構造'!K$51</f>
        <v>2452</v>
      </c>
      <c r="K57" s="157"/>
      <c r="L57" s="157"/>
      <c r="M57" s="157">
        <f>'将来負担比率（分子）の構造'!L$51</f>
        <v>2536</v>
      </c>
      <c r="N57" s="157"/>
      <c r="O57" s="157"/>
      <c r="P57" s="157">
        <f>'将来負担比率（分子）の構造'!M$51</f>
        <v>2378</v>
      </c>
    </row>
    <row r="58" spans="1:16" x14ac:dyDescent="0.2">
      <c r="A58" s="157" t="s">
        <v>41</v>
      </c>
      <c r="B58" s="157"/>
      <c r="C58" s="157"/>
      <c r="D58" s="157">
        <f>'将来負担比率（分子）の構造'!I$50</f>
        <v>4961</v>
      </c>
      <c r="E58" s="157"/>
      <c r="F58" s="157"/>
      <c r="G58" s="157">
        <f>'将来負担比率（分子）の構造'!J$50</f>
        <v>5458</v>
      </c>
      <c r="H58" s="157"/>
      <c r="I58" s="157"/>
      <c r="J58" s="157">
        <f>'将来負担比率（分子）の構造'!K$50</f>
        <v>5766</v>
      </c>
      <c r="K58" s="157"/>
      <c r="L58" s="157"/>
      <c r="M58" s="157">
        <f>'将来負担比率（分子）の構造'!L$50</f>
        <v>5784</v>
      </c>
      <c r="N58" s="157"/>
      <c r="O58" s="157"/>
      <c r="P58" s="157">
        <f>'将来負担比率（分子）の構造'!M$50</f>
        <v>6502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77</v>
      </c>
      <c r="C61" s="157"/>
      <c r="D61" s="157"/>
      <c r="E61" s="157">
        <f>'将来負担比率（分子）の構造'!J$46</f>
        <v>123</v>
      </c>
      <c r="F61" s="157"/>
      <c r="G61" s="157"/>
      <c r="H61" s="157">
        <f>'将来負担比率（分子）の構造'!K$46</f>
        <v>97</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1132</v>
      </c>
      <c r="C62" s="157"/>
      <c r="D62" s="157"/>
      <c r="E62" s="157">
        <f>'将来負担比率（分子）の構造'!J$45</f>
        <v>1070</v>
      </c>
      <c r="F62" s="157"/>
      <c r="G62" s="157"/>
      <c r="H62" s="157">
        <f>'将来負担比率（分子）の構造'!K$45</f>
        <v>1104</v>
      </c>
      <c r="I62" s="157"/>
      <c r="J62" s="157"/>
      <c r="K62" s="157">
        <f>'将来負担比率（分子）の構造'!L$45</f>
        <v>1154</v>
      </c>
      <c r="L62" s="157"/>
      <c r="M62" s="157"/>
      <c r="N62" s="157">
        <f>'将来負担比率（分子）の構造'!M$45</f>
        <v>1167</v>
      </c>
      <c r="O62" s="157"/>
      <c r="P62" s="157"/>
    </row>
    <row r="63" spans="1:16" x14ac:dyDescent="0.2">
      <c r="A63" s="157" t="s">
        <v>34</v>
      </c>
      <c r="B63" s="157">
        <f>'将来負担比率（分子）の構造'!I$44</f>
        <v>757</v>
      </c>
      <c r="C63" s="157"/>
      <c r="D63" s="157"/>
      <c r="E63" s="157">
        <f>'将来負担比率（分子）の構造'!J$44</f>
        <v>709</v>
      </c>
      <c r="F63" s="157"/>
      <c r="G63" s="157"/>
      <c r="H63" s="157">
        <f>'将来負担比率（分子）の構造'!K$44</f>
        <v>784</v>
      </c>
      <c r="I63" s="157"/>
      <c r="J63" s="157"/>
      <c r="K63" s="157">
        <f>'将来負担比率（分子）の構造'!L$44</f>
        <v>864</v>
      </c>
      <c r="L63" s="157"/>
      <c r="M63" s="157"/>
      <c r="N63" s="157">
        <f>'将来負担比率（分子）の構造'!M$44</f>
        <v>787</v>
      </c>
      <c r="O63" s="157"/>
      <c r="P63" s="157"/>
    </row>
    <row r="64" spans="1:16" x14ac:dyDescent="0.2">
      <c r="A64" s="157" t="s">
        <v>33</v>
      </c>
      <c r="B64" s="157">
        <f>'将来負担比率（分子）の構造'!I$43</f>
        <v>6787</v>
      </c>
      <c r="C64" s="157"/>
      <c r="D64" s="157"/>
      <c r="E64" s="157">
        <f>'将来負担比率（分子）の構造'!J$43</f>
        <v>6332</v>
      </c>
      <c r="F64" s="157"/>
      <c r="G64" s="157"/>
      <c r="H64" s="157">
        <f>'将来負担比率（分子）の構造'!K$43</f>
        <v>5871</v>
      </c>
      <c r="I64" s="157"/>
      <c r="J64" s="157"/>
      <c r="K64" s="157">
        <f>'将来負担比率（分子）の構造'!L$43</f>
        <v>5300</v>
      </c>
      <c r="L64" s="157"/>
      <c r="M64" s="157"/>
      <c r="N64" s="157">
        <f>'将来負担比率（分子）の構造'!M$43</f>
        <v>4810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12397</v>
      </c>
      <c r="C66" s="157"/>
      <c r="D66" s="157"/>
      <c r="E66" s="157">
        <f>'将来負担比率（分子）の構造'!J$41</f>
        <v>12248</v>
      </c>
      <c r="F66" s="157"/>
      <c r="G66" s="157"/>
      <c r="H66" s="157">
        <f>'将来負担比率（分子）の構造'!K$41</f>
        <v>12326</v>
      </c>
      <c r="I66" s="157"/>
      <c r="J66" s="157"/>
      <c r="K66" s="157">
        <f>'将来負担比率（分子）の構造'!L$41</f>
        <v>12614</v>
      </c>
      <c r="L66" s="157"/>
      <c r="M66" s="157"/>
      <c r="N66" s="157">
        <f>'将来負担比率（分子）の構造'!M$41</f>
        <v>14052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1277</v>
      </c>
      <c r="C72" s="161">
        <f>基金残高に係る経年分析!G55</f>
        <v>1186</v>
      </c>
      <c r="D72" s="161">
        <f>基金残高に係る経年分析!H55</f>
        <v>1425</v>
      </c>
    </row>
    <row r="73" spans="1:16" x14ac:dyDescent="0.2">
      <c r="A73" s="160" t="s">
        <v>74</v>
      </c>
      <c r="B73" s="161">
        <f>基金残高に係る経年分析!F56</f>
        <v>1033</v>
      </c>
      <c r="C73" s="161">
        <f>基金残高に係る経年分析!G56</f>
        <v>1036</v>
      </c>
      <c r="D73" s="161">
        <f>基金残高に係る経年分析!H56</f>
        <v>1279</v>
      </c>
    </row>
    <row r="74" spans="1:16" x14ac:dyDescent="0.2">
      <c r="A74" s="160" t="s">
        <v>75</v>
      </c>
      <c r="B74" s="161">
        <f>基金残高に係る経年分析!F57</f>
        <v>2470</v>
      </c>
      <c r="C74" s="161">
        <f>基金残高に係る経年分析!G57</f>
        <v>2576</v>
      </c>
      <c r="D74" s="161">
        <f>基金残高に係る経年分析!H57</f>
        <v>2824</v>
      </c>
    </row>
  </sheetData>
  <sheetProtection algorithmName="SHA-512" hashValue="o+S7zv2oZMQvOC2Z6Nkj44FUBOIPN7FZwPSw2FQ4WipNgeeZauFYRftt6gXb2WrKIXDvyrx5cUUy/g+R7d+WRA==" saltValue="EFJhgQfzVSPcAGFm5eXci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二角　貴博</cp:lastModifiedBy>
  <dcterms:created xsi:type="dcterms:W3CDTF">2026-02-23T06:18:30Z</dcterms:created>
  <dcterms:modified xsi:type="dcterms:W3CDTF">2026-09-29T05:31:31Z</dcterms:modified>
  <cp:category/>
</cp:coreProperties>
</file>