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企画財政課\01 財政係\33 財政状況資料集\令和元年度財政状況資料集の作成及び提出について（依頼）\【03.09.22】【10.15〆】令和元年度財政状況資料集の作成及び提出について（依頼）【2回目】\03 市→県\"/>
    </mc:Choice>
  </mc:AlternateContent>
  <bookViews>
    <workbookView xWindow="0" yWindow="0" windowWidth="19200" windowHeight="11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<sst xmlns="http://schemas.openxmlformats.org/spreadsheetml/2006/main" count="1089" uniqueCount="615">
  <si>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</si>
  <si>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</si>
  <si>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</si>
  <si>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</si>
  <si>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</si>
  <si>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</si>
  <si>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</si>
  <si>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</si>
  <si>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</si>
  <si>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</si>
  <si>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</si>
  <si>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</si>
  <si>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</si>
  <si>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</si>
  <si>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</si>
  <si>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</si>
  <si>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</si>
  <si>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</si>
  <si>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</si>
  <si>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</si>
  <si>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</si>
  <si>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</si>
  <si>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</si>
  <si>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</si>
  <si>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</si>
  <si>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</si>
  <si>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</si>
  <si>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</si>
  <si>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</si>
  <si>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</si>
  <si>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</si>
  <si>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</si>
  <si>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</si>
  <si>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</si>
  <si>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</si>
  <si>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</si>
  <si>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</si>
  <si>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</si>
  <si>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</si>
  <si>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</si>
  <si>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</si>
  <si>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</si>
  <si>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</si>
  <si>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</si>
  <si>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</si>
  <si>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</si>
  <si>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</si>
  <si>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</si>
  <si>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</si>
  <si>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</si>
  <si>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</si>
  <si>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</si>
  <si>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</si>
  <si>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</si>
  <si>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</si>
  <si>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</si>
  <si>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</si>
  <si>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</si>
  <si>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</si>
  <si>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</si>
  <si>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</si>
  <si>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</si>
  <si>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</si>
  <si>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</si>
  <si>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</si>
  <si>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</si>
  <si>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</si>
  <si>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</si>
  <si>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</si>
  <si>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</si>
  <si>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</si>
  <si>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</si>
  <si>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</si>
  <si>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</si>
  <si>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</si>
  <si>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</si>
  <si>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</si>
  <si>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</si>
  <si>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</si>
  <si>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</si>
  <si>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</si>
  <si>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</si>
  <si>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</si>
  <si>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</si>
  <si>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</si>
  <si>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</si>
  <si>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</si>
  <si>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</si>
  <si>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</si>
  <si>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</si>
  <si>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</si>
  <si>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</si>
  <si>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</si>
  <si>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</si>
  <si>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</si>
  <si>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</si>
  <si>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</si>
  <si>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</si>
  <si>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</si>
  <si>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</si>
  <si>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</si>
  <si>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</si>
  <si>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</si>
  <si>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</si>
  <si>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</si>
  <si>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</si>
  <si>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</si>
  <si>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</si>
  <si>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</si>
  <si>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</si>
  <si>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</si>
  <si>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</si>
  <si>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</si>
  <si>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</si>
  <si>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</si>
  <si>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</si>
  <si>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</si>
  <si>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</si>
  <si>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</si>
  <si>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</si>
  <si>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</si>
  <si>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</si>
  <si>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</si>
  <si>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</si>
  <si>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</si>
  <si>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</si>
  <si>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</si>
  <si>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</si>
  <si>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</si>
  <si>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</si>
  <si>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</si>
  <si>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</si>
  <si>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</si>
  <si>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</si>
  <si>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</si>
  <si>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</si>
  <si>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</si>
  <si>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</si>
  <si>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</si>
  <si>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</si>
  <si>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</si>
  <si>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</si>
  <si>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</si>
  <si>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</si>
  <si>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</si>
  <si>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</si>
  <si>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</si>
  <si>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</si>
  <si>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</si>
  <si>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</si>
  <si>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</si>
  <si>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</si>
  <si>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</si>
  <si>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</si>
  <si>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</si>
  <si>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</si>
  <si>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</si>
  <si>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</si>
  <si>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</si>
  <si>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</si>
  <si>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</si>
  <si>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</si>
  <si>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</si>
  <si>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</si>
  <si>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</si>
  <si>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</si>
  <si>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</si>
  <si>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</si>
  <si>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</si>
  <si>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</si>
  <si>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</si>
  <si>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</si>
  <si>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</si>
  <si>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</si>
  <si>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</si>
  <si>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</si>
  <si>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</si>
  <si>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</si>
  <si>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</si>
  <si>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</si>
  <si>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</si>
  <si>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</si>
  <si>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</si>
  <si>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</si>
  <si>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</si>
  <si>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</si>
  <si>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</si>
  <si>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</si>
  <si>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</si>
  <si>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</si>
  <si>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</si>
  <si>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</si>
  <si>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</si>
  <si>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</si>
  <si>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</si>
  <si>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</si>
  <si>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</si>
  <si>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</si>
  <si>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</si>
  <si>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</si>
  <si>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</si>
  <si>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</si>
  <si>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</si>
  <si>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</si>
  <si>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</si>
  <si>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</si>
  <si>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</si>
  <si>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</si>
  <si>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</si>
  <si>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</si>
  <si>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</si>
  <si>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</si>
  <si>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</si>
  <si>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</si>
  <si>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</si>
  <si>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</si>
  <si>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</si>
  <si>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</si>
  <si>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</si>
  <si>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</si>
  <si>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</si>
  <si>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</si>
  <si>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</si>
  <si>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</si>
  <si>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</si>
  <si>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</si>
  <si>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</si>
  <si>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</si>
  <si>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</si>
  <si>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</si>
  <si>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</si>
  <si>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</si>
  <si>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</si>
  <si>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</si>
  <si>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</si>
  <si>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</si>
  <si>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</si>
  <si>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</si>
  <si>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</si>
  <si>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</si>
  <si>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</si>
  <si>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</si>
  <si>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</si>
  <si>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</si>
  <si>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</si>
  <si>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</si>
  <si>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</si>
  <si>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</si>
  <si>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</si>
  <si>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</si>
  <si>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</si>
  <si>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</si>
  <si>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</si>
  <si>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</si>
  <si>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</si>
  <si>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</si>
  <si>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</si>
  <si>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</si>
  <si>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</si>
  <si>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</si>
  <si>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</si>
  <si>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</si>
  <si>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</si>
  <si>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</si>
  <si>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</si>
  <si>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</si>
  <si>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</si>
  <si>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</si>
  <si>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</si>
  <si>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</si>
  <si>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</si>
  <si>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</si>
  <si>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</si>
  <si>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</si>
  <si>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</si>
  <si>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</si>
  <si>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</si>
  <si>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</si>
  <si>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</si>
  <si>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</si>
  <si>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</si>
  <si>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</si>
  <si>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</si>
  <si>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</si>
  <si>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</si>
  <si>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</si>
  <si>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</si>
  <si>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</si>
  <si>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</si>
  <si>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</si>
  <si>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</si>
  <si>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</si>
  <si>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</si>
  <si>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</si>
  <si>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</si>
  <si>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</si>
  <si>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</si>
  <si>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</si>
  <si>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</si>
  <si>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</si>
  <si>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</si>
  <si>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</si>
  <si>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</si>
  <si>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</si>
  <si>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</si>
  <si>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</si>
  <si>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</si>
  <si>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</si>
  <si>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</si>
  <si>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</si>
  <si>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</si>
  <si>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</si>
  <si>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</si>
  <si>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</si>
  <si>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</si>
  <si>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</si>
  <si>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</si>
  <si>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</si>
  <si>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</si>
  <si>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</si>
  <si>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</si>
  <si>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</si>
  <si>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</si>
  <si>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</si>
  <si>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</si>
  <si>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</si>
  <si>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</si>
  <si>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</si>
  <si>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</si>
  <si>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</si>
  <si>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</si>
  <si>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</si>
  <si>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</si>
  <si>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</si>
  <si>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</si>
  <si>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</si>
  <si>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</si>
  <si>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</si>
  <si>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</si>
  <si>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</si>
  <si>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</si>
  <si>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</si>
  <si>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</si>
  <si>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</si>
  <si>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</si>
  <si>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</si>
  <si>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</si>
  <si>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</si>
  <si>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</si>
  <si>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</si>
  <si>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</si>
  <si>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</si>
  <si>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</si>
  <si>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</si>
  <si>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</si>
  <si>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</si>
  <si>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</si>
  <si>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</si>
  <si>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</si>
  <si>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</si>
  <si>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</si>
  <si>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</si>
  <si>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</si>
  <si>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</si>
  <si>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</si>
  <si>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</si>
  <si>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</si>
  <si>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</si>
  <si>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</si>
  <si>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</si>
  <si>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</si>
  <si>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</si>
  <si>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</si>
  <si>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</si>
  <si>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</si>
  <si>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</si>
  <si>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</si>
  <si>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</si>
  <si>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</si>
  <si>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</si>
  <si>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</si>
  <si>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</si>
  <si>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</si>
  <si>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</si>
  <si>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</si>
  <si>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</si>
  <si>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</si>
  <si>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</si>
  <si>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</si>
  <si>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</si>
  <si>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</si>
  <si>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</si>
  <si>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</si>
  <si>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</si>
  <si>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</si>
  <si>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</si>
  <si>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</si>
  <si>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</si>
  <si>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</si>
  <si>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</si>
  <si>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</si>
  <si>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</si>
  <si>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</si>
  <si>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</si>
  <si>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</si>
  <si>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</si>
  <si>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</si>
  <si>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</si>
  <si>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</si>
  <si>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</si>
  <si>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</si>
  <si>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</si>
  <si>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</si>
  <si>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</si>
  <si>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</si>
  <si>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</si>
  <si>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</si>
  <si>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</si>
  <si>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</si>
  <si>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</si>
  <si>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</si>
  <si>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</si>
  <si>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</si>
  <si>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</si>
  <si>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</si>
  <si>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</si>
  <si>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</si>
  <si>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</si>
  <si>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</si>
  <si>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</si>
  <si>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</si>
  <si>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</si>
  <si>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</si>
  <si>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</si>
  <si>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</si>
  <si>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</si>
  <si>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</si>
  <si>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</si>
  <si>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</si>
  <si>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</si>
  <si>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</si>
  <si>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</si>
  <si>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</si>
  <si>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</si>
  <si>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</si>
  <si>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</si>
  <si>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</si>
  <si>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</si>
  <si>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</si>
  <si>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</si>
  <si>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</si>
  <si>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</si>
  <si>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</si>
  <si>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</si>
  <si>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</si>
  <si>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</si>
  <si>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</si>
  <si>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</si>
  <si>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</si>
  <si>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</si>
  <si>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</si>
  <si>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</si>
  <si>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</si>
  <si>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</si>
  <si>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</si>
  <si>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</si>
  <si>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</si>
  <si>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</si>
  <si>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</si>
  <si>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</si>
  <si>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</si>
  <si>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</si>
  <si>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</si>
  <si>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</si>
  <si>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</si>
  <si>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</si>
  <si>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</si>
  <si>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</si>
  <si>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</si>
  <si>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</si>
  <si>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</si>
  <si>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</si>
  <si>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</si>
  <si>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</si>
  <si>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</si>
  <si>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</si>
  <si>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</si>
  <si>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</si>
  <si>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</si>
  <si>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</si>
  <si>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</si>
  <si>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</si>
  <si>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</si>
  <si>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</si>
  <si>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</si>
  <si>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</si>
  <si>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</si>
  <si>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</si>
  <si>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</si>
  <si>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</si>
  <si>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</si>
  <si>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</si>
  <si>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</si>
  <si>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</si>
  <si>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</si>
  <si>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</si>
  <si>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</si>
  <si>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</si>
  <si>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</si>
  <si>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</si>
  <si>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</si>
  <si>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</si>
  <si>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</si>
  <si>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</si>
  <si>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</si>
  <si>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</si>
  <si>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</si>
  <si>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</si>
  <si>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</si>
  <si>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</si>
  <si>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</si>
  <si>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</si>
  <si>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</si>
  <si>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</si>
  <si>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</si>
  <si>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</si>
  <si>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</si>
  <si>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</si>
  <si>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</si>
  <si>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</si>
  <si>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</si>
  <si>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</si>
  <si>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</si>
  <si>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</si>
  <si>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</si>
  <si>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</si>
  <si>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</si>
  <si>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</si>
  <si>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</si>
  <si>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</si>
  <si>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</si>
  <si>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</si>
  <si>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</si>
  <si>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</si>
  <si>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</si>
  <si>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</si>
  <si>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</si>
  <si>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</si>
  <si>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</si>
  <si>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</si>
  <si>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</si>
  <si>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</si>
  <si>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</si>
  <si>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</si>
  <si>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</si>
  <si>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</si>
  <si>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</si>
  <si>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</si>
  <si>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</si>
  <si>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羽咋市水道事業会計</t>
  </si>
  <si>
    <t>羽咋市下水道事業会計</t>
  </si>
  <si>
    <t>一般会計</t>
  </si>
  <si>
    <t>羽咋市国民健康保険特別会計</t>
  </si>
  <si>
    <t>羽咋市介護保険特別会計</t>
  </si>
  <si>
    <t>羽咋市後期高齢者医療特別会計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</si>
  <si>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</si>
  <si>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</si>
  <si>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</si>
  <si>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</si>
  <si>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</si>
  <si>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</si>
  <si>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</si>
  <si>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</si>
  <si>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</si>
  <si>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</si>
  <si>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</si>
  <si>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</si>
  <si>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</si>
  <si>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子浦川水防事務組合</t>
    <rPh sb="0" eb="1">
      <t>コ</t>
    </rPh>
    <rPh sb="1" eb="2">
      <t>ウラ</t>
    </rPh>
    <rPh sb="2" eb="3">
      <t>カワ</t>
    </rPh>
    <rPh sb="3" eb="5">
      <t>スイボウ</t>
    </rPh>
    <rPh sb="5" eb="7">
      <t>ジム</t>
    </rPh>
    <rPh sb="7" eb="9">
      <t>クミアイ</t>
    </rPh>
    <phoneticPr fontId="31"/>
  </si>
  <si>
    <t>長曽川水防事務組合</t>
    <rPh sb="0" eb="1">
      <t>ナガ</t>
    </rPh>
    <rPh sb="1" eb="2">
      <t>ソ</t>
    </rPh>
    <rPh sb="2" eb="3">
      <t>カワ</t>
    </rPh>
    <rPh sb="3" eb="5">
      <t>スイボウ</t>
    </rPh>
    <rPh sb="5" eb="7">
      <t>ジム</t>
    </rPh>
    <rPh sb="7" eb="9">
      <t>クミアイ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</si>
  <si>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</si>
  <si>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t>
    <phoneticPr fontId="2"/>
  </si>
  <si>
    <t>-</t>
    <phoneticPr fontId="2"/>
  </si>
  <si>
    <t>-</t>
    <phoneticPr fontId="2"/>
  </si>
  <si>
    <t>-</t>
    <phoneticPr fontId="2"/>
  </si>
  <si>
    <t>-</t>
    <phoneticPr fontId="2"/>
  </si>
  <si>
    <t>-</t>
    <phoneticPr fontId="2"/>
  </si>
  <si>
    <t>羽咋市土地開発公社</t>
  </si>
  <si>
    <t>羽咋まちづくり会社</t>
    <rPh sb="7" eb="9">
      <t>カイシャ</t>
    </rPh>
    <phoneticPr fontId="2"/>
  </si>
  <si>
    <t>○</t>
    <phoneticPr fontId="2"/>
  </si>
  <si>
    <t>-</t>
    <phoneticPr fontId="2"/>
  </si>
  <si>
    <t>はくい式自然栽培合同会社</t>
    <rPh sb="3" eb="4">
      <t>シキ</t>
    </rPh>
    <rPh sb="4" eb="6">
      <t>シゼン</t>
    </rPh>
    <rPh sb="6" eb="8">
      <t>サイバイ</t>
    </rPh>
    <rPh sb="8" eb="10">
      <t>ゴウドウ</t>
    </rPh>
    <rPh sb="10" eb="12">
      <t>ガイシャ</t>
    </rPh>
    <phoneticPr fontId="2"/>
  </si>
  <si>
    <t>-</t>
    <phoneticPr fontId="2"/>
  </si>
  <si>
    <t>-</t>
    <phoneticPr fontId="2"/>
  </si>
  <si>
    <t>まちづくり基金</t>
    <rPh sb="5" eb="7">
      <t>キキン</t>
    </rPh>
    <phoneticPr fontId="18"/>
  </si>
  <si>
    <t>退職手当基金</t>
    <rPh sb="0" eb="2">
      <t>タイショク</t>
    </rPh>
    <rPh sb="2" eb="4">
      <t>テアテ</t>
    </rPh>
    <rPh sb="4" eb="6">
      <t>キキン</t>
    </rPh>
    <phoneticPr fontId="18"/>
  </si>
  <si>
    <t>漁業振興基金</t>
    <rPh sb="0" eb="2">
      <t>ギョギョウ</t>
    </rPh>
    <rPh sb="2" eb="4">
      <t>シンコウ</t>
    </rPh>
    <rPh sb="4" eb="6">
      <t>キキン</t>
    </rPh>
    <phoneticPr fontId="18"/>
  </si>
  <si>
    <t>定住促進住宅基金</t>
    <rPh sb="0" eb="2">
      <t>テイジュウ</t>
    </rPh>
    <rPh sb="2" eb="4">
      <t>ソクシン</t>
    </rPh>
    <rPh sb="4" eb="6">
      <t>ジュウタク</t>
    </rPh>
    <rPh sb="6" eb="8">
      <t>キキン</t>
    </rPh>
    <phoneticPr fontId="18"/>
  </si>
  <si>
    <t>服部福祉基金</t>
    <rPh sb="0" eb="2">
      <t>ハットリ</t>
    </rPh>
    <rPh sb="2" eb="4">
      <t>フクシ</t>
    </rPh>
    <rPh sb="4" eb="6">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</si>
  <si>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</si>
  <si>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</si>
  <si>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</si>
  <si>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</si>
  <si>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</si>
  <si>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</si>
  <si>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</si>
  <si>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</si>
  <si>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</si>
  <si>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</si>
  <si>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</si>
  <si>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</si>
  <si>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</si>
  <si>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</si>
  <si>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本市では、投資的経費にかかる財源として、過疎対策事業債等の交付税措置のある地方債を活用していることや、計画的な繰上償還を実施したことにより、実質公債費比率、将来負担比率ともに減少傾向にあり、財政の健全化が図られている。今後は、公共施設等の老朽化による大規模改修等に係る事業債の増加や交付税措置率の高い地方債である過疎対策事業債の配分額の減少等が懸念されるため、実質公債費比率、将来負担比率ともに横ばいもしくは増加基調となる見込みであり、今後も繰上償還や必要な事業の選択を行うなど健全化を維持する財政運営が必要。</t>
    <rPh sb="0" eb="2">
      <t>ホンシ</t>
    </rPh>
    <rPh sb="5" eb="8">
      <t>トウシテキ</t>
    </rPh>
    <rPh sb="8" eb="10">
      <t>ケイヒ</t>
    </rPh>
    <rPh sb="14" eb="16">
      <t>ザイゲン</t>
    </rPh>
    <rPh sb="20" eb="22">
      <t>カソ</t>
    </rPh>
    <rPh sb="22" eb="24">
      <t>タイサク</t>
    </rPh>
    <rPh sb="24" eb="26">
      <t>ジギョウ</t>
    </rPh>
    <rPh sb="26" eb="27">
      <t>サイ</t>
    </rPh>
    <rPh sb="27" eb="28">
      <t>トウ</t>
    </rPh>
    <rPh sb="29" eb="32">
      <t>コウフゼイ</t>
    </rPh>
    <rPh sb="32" eb="34">
      <t>ソチ</t>
    </rPh>
    <rPh sb="37" eb="40">
      <t>チホウサイ</t>
    </rPh>
    <rPh sb="41" eb="43">
      <t>カツヨウ</t>
    </rPh>
    <rPh sb="51" eb="54">
      <t>ケイカクテキ</t>
    </rPh>
    <rPh sb="55" eb="57">
      <t>クリアゲ</t>
    </rPh>
    <rPh sb="57" eb="59">
      <t>ショウカン</t>
    </rPh>
    <rPh sb="60" eb="62">
      <t>ジッシ</t>
    </rPh>
    <rPh sb="70" eb="72">
      <t>ジッシツ</t>
    </rPh>
    <rPh sb="72" eb="75">
      <t>コウサイヒ</t>
    </rPh>
    <rPh sb="75" eb="77">
      <t>ヒリツ</t>
    </rPh>
    <rPh sb="78" eb="80">
      <t>ショウライ</t>
    </rPh>
    <rPh sb="80" eb="82">
      <t>フタン</t>
    </rPh>
    <rPh sb="82" eb="84">
      <t>ヒリツ</t>
    </rPh>
    <rPh sb="87" eb="89">
      <t>ゲンショウ</t>
    </rPh>
    <rPh sb="89" eb="91">
      <t>ケイコウ</t>
    </rPh>
    <rPh sb="95" eb="97">
      <t>ザイセイ</t>
    </rPh>
    <rPh sb="98" eb="101">
      <t>ケンゼンカ</t>
    </rPh>
    <rPh sb="102" eb="103">
      <t>ハカ</t>
    </rPh>
    <rPh sb="109" eb="111">
      <t>コンゴ</t>
    </rPh>
    <rPh sb="113" eb="115">
      <t>コウキョウ</t>
    </rPh>
    <rPh sb="115" eb="117">
      <t>シセツ</t>
    </rPh>
    <rPh sb="117" eb="118">
      <t>トウ</t>
    </rPh>
    <rPh sb="119" eb="122">
      <t>ロウキュウカ</t>
    </rPh>
    <rPh sb="125" eb="128">
      <t>ダイキボ</t>
    </rPh>
    <rPh sb="128" eb="130">
      <t>カイシュウ</t>
    </rPh>
    <rPh sb="130" eb="131">
      <t>トウ</t>
    </rPh>
    <rPh sb="132" eb="133">
      <t>カカ</t>
    </rPh>
    <rPh sb="134" eb="136">
      <t>ジギョウ</t>
    </rPh>
    <rPh sb="136" eb="137">
      <t>サイ</t>
    </rPh>
    <rPh sb="138" eb="140">
      <t>ゾウカ</t>
    </rPh>
    <rPh sb="141" eb="144">
      <t>コウフゼイ</t>
    </rPh>
    <rPh sb="144" eb="146">
      <t>ソチ</t>
    </rPh>
    <rPh sb="146" eb="147">
      <t>リツ</t>
    </rPh>
    <rPh sb="148" eb="149">
      <t>タカ</t>
    </rPh>
    <rPh sb="150" eb="153">
      <t>チホウサイ</t>
    </rPh>
    <rPh sb="156" eb="158">
      <t>カソ</t>
    </rPh>
    <rPh sb="158" eb="160">
      <t>タイサク</t>
    </rPh>
    <rPh sb="160" eb="162">
      <t>ジギョウ</t>
    </rPh>
    <rPh sb="162" eb="163">
      <t>サイ</t>
    </rPh>
    <rPh sb="164" eb="166">
      <t>ハイブン</t>
    </rPh>
    <rPh sb="166" eb="167">
      <t>ガク</t>
    </rPh>
    <rPh sb="168" eb="169">
      <t>ゲン</t>
    </rPh>
    <rPh sb="169" eb="170">
      <t>ショウ</t>
    </rPh>
    <rPh sb="170" eb="171">
      <t>トウ</t>
    </rPh>
    <rPh sb="172" eb="174">
      <t>ケネン</t>
    </rPh>
    <rPh sb="180" eb="182">
      <t>ジッシツ</t>
    </rPh>
    <rPh sb="182" eb="185">
      <t>コウサイヒ</t>
    </rPh>
    <rPh sb="185" eb="187">
      <t>ヒリツ</t>
    </rPh>
    <rPh sb="188" eb="190">
      <t>ショウライ</t>
    </rPh>
    <rPh sb="190" eb="192">
      <t>フタン</t>
    </rPh>
    <rPh sb="192" eb="194">
      <t>ヒリツ</t>
    </rPh>
    <rPh sb="197" eb="198">
      <t>ヨコ</t>
    </rPh>
    <rPh sb="204" eb="206">
      <t>ゾウカ</t>
    </rPh>
    <rPh sb="206" eb="208">
      <t>キチョウ</t>
    </rPh>
    <rPh sb="211" eb="213">
      <t>ミコ</t>
    </rPh>
    <rPh sb="218" eb="220">
      <t>コンゴ</t>
    </rPh>
    <rPh sb="221" eb="223">
      <t>クリアゲ</t>
    </rPh>
    <rPh sb="223" eb="225">
      <t>ショウカン</t>
    </rPh>
    <rPh sb="226" eb="228">
      <t>ヒツヨウ</t>
    </rPh>
    <rPh sb="229" eb="231">
      <t>ジギョウ</t>
    </rPh>
    <rPh sb="232" eb="234">
      <t>センタク</t>
    </rPh>
    <rPh sb="235" eb="236">
      <t>オコナ</t>
    </rPh>
    <rPh sb="239" eb="242">
      <t>ケンゼンカ</t>
    </rPh>
    <rPh sb="243" eb="245">
      <t>イジ</t>
    </rPh>
    <rPh sb="247" eb="249">
      <t>ザイセイ</t>
    </rPh>
    <rPh sb="249" eb="251">
      <t>ウンエイ</t>
    </rPh>
    <rPh sb="252" eb="254">
      <t>ヒツヨウ</t>
    </rPh>
    <phoneticPr fontId="5"/>
  </si>
  <si>
    <t>本市では、類似団体に比較し、将来負担比率が低くなっている。この要因としては、繰上償還等による債務残高の減少や基金の増加による充当財源の増加、交付税措置のある地方債の積極的な活用の結果である。その一方で、有形固定資産償却率は高くなっている。この要因としては、近年の財政的事情の悪化にともない施設の改修等に係る投資的経費の歳出抑制を行ってきた結果である。今後は、公共施設総合管理計画及び個別施設計画に基づいて、施設の集合化、複合化を検討し、施設更新、改修を進める必要がある。国県補助金や交付税措置のある地方債を活用し事業を進め、併せて引き続き繰上償還等の健全化を維持する財政運営を行うことで将来負担は今後は横ばいと推計される。</t>
    <rPh sb="0" eb="2">
      <t>ホンシ</t>
    </rPh>
    <rPh sb="5" eb="7">
      <t>ルイジ</t>
    </rPh>
    <rPh sb="7" eb="9">
      <t>ダンタイ</t>
    </rPh>
    <rPh sb="10" eb="12">
      <t>ヒカク</t>
    </rPh>
    <rPh sb="14" eb="16">
      <t>ショウライ</t>
    </rPh>
    <rPh sb="16" eb="18">
      <t>フタン</t>
    </rPh>
    <rPh sb="18" eb="20">
      <t>ヒリツ</t>
    </rPh>
    <rPh sb="21" eb="22">
      <t>ヒク</t>
    </rPh>
    <rPh sb="31" eb="33">
      <t>ヨウイン</t>
    </rPh>
    <rPh sb="38" eb="40">
      <t>クリアゲ</t>
    </rPh>
    <rPh sb="40" eb="42">
      <t>ショウカン</t>
    </rPh>
    <rPh sb="42" eb="43">
      <t>トウ</t>
    </rPh>
    <rPh sb="46" eb="48">
      <t>サイム</t>
    </rPh>
    <rPh sb="48" eb="50">
      <t>ザンダカ</t>
    </rPh>
    <rPh sb="51" eb="53">
      <t>ゲンショウ</t>
    </rPh>
    <rPh sb="54" eb="56">
      <t>キキン</t>
    </rPh>
    <rPh sb="57" eb="59">
      <t>ゾウカ</t>
    </rPh>
    <rPh sb="62" eb="64">
      <t>ジュウトウ</t>
    </rPh>
    <rPh sb="64" eb="66">
      <t>ザイゲン</t>
    </rPh>
    <rPh sb="67" eb="69">
      <t>ゾウカ</t>
    </rPh>
    <rPh sb="89" eb="91">
      <t>ケッカ</t>
    </rPh>
    <rPh sb="97" eb="99">
      <t>イッポウ</t>
    </rPh>
    <rPh sb="101" eb="103">
      <t>ユウケイ</t>
    </rPh>
    <rPh sb="103" eb="105">
      <t>コテイ</t>
    </rPh>
    <rPh sb="105" eb="107">
      <t>シサン</t>
    </rPh>
    <rPh sb="107" eb="109">
      <t>ショウキャク</t>
    </rPh>
    <rPh sb="109" eb="110">
      <t>リツ</t>
    </rPh>
    <rPh sb="111" eb="112">
      <t>タカ</t>
    </rPh>
    <rPh sb="121" eb="123">
      <t>ヨウイン</t>
    </rPh>
    <rPh sb="128" eb="130">
      <t>キンネン</t>
    </rPh>
    <rPh sb="131" eb="134">
      <t>ザイセイテキ</t>
    </rPh>
    <rPh sb="134" eb="136">
      <t>ジジョウ</t>
    </rPh>
    <rPh sb="137" eb="139">
      <t>アッカ</t>
    </rPh>
    <rPh sb="144" eb="146">
      <t>シセツ</t>
    </rPh>
    <rPh sb="147" eb="149">
      <t>カイシュウ</t>
    </rPh>
    <rPh sb="149" eb="150">
      <t>トウ</t>
    </rPh>
    <rPh sb="151" eb="152">
      <t>カカ</t>
    </rPh>
    <rPh sb="153" eb="156">
      <t>トウシテキ</t>
    </rPh>
    <rPh sb="156" eb="158">
      <t>ケイヒ</t>
    </rPh>
    <rPh sb="159" eb="161">
      <t>サイシュツ</t>
    </rPh>
    <rPh sb="161" eb="163">
      <t>ヨクセイ</t>
    </rPh>
    <rPh sb="164" eb="165">
      <t>オコナ</t>
    </rPh>
    <rPh sb="169" eb="171">
      <t>ケッカ</t>
    </rPh>
    <rPh sb="175" eb="177">
      <t>コンゴ</t>
    </rPh>
    <rPh sb="179" eb="181">
      <t>コウキョウ</t>
    </rPh>
    <rPh sb="181" eb="183">
      <t>シセツ</t>
    </rPh>
    <rPh sb="183" eb="185">
      <t>ソウゴウ</t>
    </rPh>
    <rPh sb="185" eb="187">
      <t>カンリ</t>
    </rPh>
    <rPh sb="187" eb="189">
      <t>ケイカク</t>
    </rPh>
    <rPh sb="189" eb="190">
      <t>オヨ</t>
    </rPh>
    <rPh sb="191" eb="193">
      <t>コベツ</t>
    </rPh>
    <rPh sb="193" eb="195">
      <t>シセツ</t>
    </rPh>
    <rPh sb="195" eb="197">
      <t>ケイカク</t>
    </rPh>
    <rPh sb="198" eb="199">
      <t>モト</t>
    </rPh>
    <rPh sb="203" eb="205">
      <t>シセツ</t>
    </rPh>
    <rPh sb="206" eb="209">
      <t>シュウゴウカ</t>
    </rPh>
    <rPh sb="210" eb="213">
      <t>フクゴウカ</t>
    </rPh>
    <rPh sb="214" eb="216">
      <t>ケントウ</t>
    </rPh>
    <rPh sb="218" eb="220">
      <t>シセツ</t>
    </rPh>
    <rPh sb="220" eb="222">
      <t>コウシン</t>
    </rPh>
    <rPh sb="223" eb="225">
      <t>カイシュウ</t>
    </rPh>
    <rPh sb="226" eb="227">
      <t>スス</t>
    </rPh>
    <rPh sb="229" eb="231">
      <t>ヒツヨウ</t>
    </rPh>
    <rPh sb="235" eb="237">
      <t>コッケン</t>
    </rPh>
    <rPh sb="237" eb="240">
      <t>ホジョキン</t>
    </rPh>
    <rPh sb="241" eb="243">
      <t>コウフ</t>
    </rPh>
    <rPh sb="243" eb="244">
      <t>ゼイ</t>
    </rPh>
    <rPh sb="244" eb="246">
      <t>ソチ</t>
    </rPh>
    <rPh sb="249" eb="252">
      <t>チホウサイ</t>
    </rPh>
    <rPh sb="253" eb="255">
      <t>カツヨウ</t>
    </rPh>
    <rPh sb="256" eb="258">
      <t>ジギョウ</t>
    </rPh>
    <rPh sb="259" eb="260">
      <t>スス</t>
    </rPh>
    <rPh sb="262" eb="263">
      <t>アワ</t>
    </rPh>
    <rPh sb="265" eb="266">
      <t>ヒ</t>
    </rPh>
    <rPh sb="267" eb="268">
      <t>ツヅ</t>
    </rPh>
    <rPh sb="269" eb="271">
      <t>クリアゲ</t>
    </rPh>
    <rPh sb="271" eb="273">
      <t>ショウカン</t>
    </rPh>
    <rPh sb="273" eb="274">
      <t>トウ</t>
    </rPh>
    <rPh sb="275" eb="278">
      <t>ケンゼンカ</t>
    </rPh>
    <rPh sb="279" eb="281">
      <t>イジ</t>
    </rPh>
    <rPh sb="283" eb="285">
      <t>ザイセイ</t>
    </rPh>
    <rPh sb="285" eb="287">
      <t>ウンエイ</t>
    </rPh>
    <rPh sb="288" eb="289">
      <t>オコナ</t>
    </rPh>
    <rPh sb="293" eb="295">
      <t>ショウライ</t>
    </rPh>
    <rPh sb="295" eb="297">
      <t>フタン</t>
    </rPh>
    <rPh sb="298" eb="300">
      <t>コンゴ</t>
    </rPh>
    <rPh sb="301" eb="302">
      <t>ヨコ</t>
    </rPh>
    <rPh sb="305" eb="307">
      <t>スイケイ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</si>
</sst>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A91D-420B-9532-8A1DC795A2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45276</c:v>
                </c:pt>
                <c:pt idx="1">
                  <c:v>56320</c:v>
                </c:pt>
                <c:pt idx="2">
                  <c:v>77513</c:v>
                </c:pt>
                <c:pt idx="3">
                  <c:v>62271</c:v>
                </c:pt>
                <c:pt idx="4">
                  <c:v>60676</c:v>
                </c:pt>
              </c:numCache>
            </c:numRef>
          </c:val>
          <c:smooth val="0"/>
          <c:extLst xmlns:c16r2="http://schemas.microsoft.com/office/drawing/2015/06/chart">
            <c:ext xmlns:c16="http://schemas.microsoft.com/office/drawing/2014/chart" uri="{C3380CC4-5D6E-409C-BE32-E72D297353CC}">
              <c16:uniqueId val="{00000001-A91D-420B-9532-8A1DC795A22B}"/>
            </c:ext>
          </c:extLst>
        </c:ser>
        <c:dLbls>
          <c:showLegendKey val="0"/>
          <c:showVal val="0"/>
          <c:showCatName val="0"/>
          <c:showSerName val="0"/>
          <c:showPercent val="0"/>
          <c:showBubbleSize val="0"/>
        </c:dLbls>
        <c:marker val="1"/>
        <c:smooth val="0"/>
        <c:axId val="293094928"/>
        <c:axId val="293097280"/>
      </c:lineChart>
      <c:catAx>
        <c:axId val="29309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97280"/>
        <c:crosses val="autoZero"/>
        <c:auto val="1"/>
        <c:lblAlgn val="ctr"/>
        <c:lblOffset val="100"/>
        <c:tickLblSkip val="1"/>
        <c:tickMarkSkip val="1"/>
        <c:noMultiLvlLbl val="0"/>
      </c:catAx>
      <c:valAx>
        <c:axId val="2930972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9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1.74</c:v>
                </c:pt>
                <c:pt idx="1">
                  <c:v>1.28</c:v>
                </c:pt>
                <c:pt idx="2">
                  <c:v>1.25</c:v>
                </c:pt>
                <c:pt idx="3">
                  <c:v>1.1599999999999999</c:v>
                </c:pt>
                <c:pt idx="4">
                  <c:v>1.37</c:v>
                </c:pt>
              </c:numCache>
            </c:numRef>
          </c:val>
          <c:extLst xmlns:c16r2="http://schemas.microsoft.com/office/drawing/2015/06/chart">
            <c:ext xmlns:c16="http://schemas.microsoft.com/office/drawing/2014/chart" uri="{C3380CC4-5D6E-409C-BE32-E72D297353CC}">
              <c16:uniqueId val="{00000000-2162-4866-8A25-0DF562FD45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5.28</c:v>
                </c:pt>
                <c:pt idx="1">
                  <c:v>6.27</c:v>
                </c:pt>
                <c:pt idx="2">
                  <c:v>7.81</c:v>
                </c:pt>
                <c:pt idx="3">
                  <c:v>12.26</c:v>
                </c:pt>
                <c:pt idx="4">
                  <c:v>14.93</c:v>
                </c:pt>
              </c:numCache>
            </c:numRef>
          </c:val>
          <c:extLst xmlns:c16r2="http://schemas.microsoft.com/office/drawing/2015/06/chart">
            <c:ext xmlns:c16="http://schemas.microsoft.com/office/drawing/2014/chart" uri="{C3380CC4-5D6E-409C-BE32-E72D297353CC}">
              <c16:uniqueId val="{00000001-2162-4866-8A25-0DF562FD45FF}"/>
            </c:ext>
          </c:extLst>
        </c:ser>
        <c:dLbls>
          <c:showLegendKey val="0"/>
          <c:showVal val="0"/>
          <c:showCatName val="0"/>
          <c:showSerName val="0"/>
          <c:showPercent val="0"/>
          <c:showBubbleSize val="0"/>
        </c:dLbls>
        <c:gapWidth val="250"/>
        <c:overlap val="100"/>
        <c:axId val="384312952"/>
        <c:axId val="38431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3.55</c:v>
                </c:pt>
                <c:pt idx="1">
                  <c:v>4.09</c:v>
                </c:pt>
                <c:pt idx="2">
                  <c:v>4.3499999999999996</c:v>
                </c:pt>
                <c:pt idx="3">
                  <c:v>7.94</c:v>
                </c:pt>
                <c:pt idx="4">
                  <c:v>7.36</c:v>
                </c:pt>
              </c:numCache>
            </c:numRef>
          </c:val>
          <c:smooth val="0"/>
          <c:extLst xmlns:c16r2="http://schemas.microsoft.com/office/drawing/2015/06/chart">
            <c:ext xmlns:c16="http://schemas.microsoft.com/office/drawing/2014/chart" uri="{C3380CC4-5D6E-409C-BE32-E72D297353CC}">
              <c16:uniqueId val="{00000002-2162-4866-8A25-0DF562FD45FF}"/>
            </c:ext>
          </c:extLst>
        </c:ser>
        <c:dLbls>
          <c:showLegendKey val="0"/>
          <c:showVal val="0"/>
          <c:showCatName val="0"/>
          <c:showSerName val="0"/>
          <c:showPercent val="0"/>
          <c:showBubbleSize val="0"/>
        </c:dLbls>
        <c:marker val="1"/>
        <c:smooth val="0"/>
        <c:axId val="384312952"/>
        <c:axId val="384311776"/>
      </c:lineChart>
      <c:catAx>
        <c:axId val="38431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311776"/>
        <c:crosses val="autoZero"/>
        <c:auto val="1"/>
        <c:lblAlgn val="ctr"/>
        <c:lblOffset val="100"/>
        <c:tickLblSkip val="1"/>
        <c:tickMarkSkip val="1"/>
        <c:noMultiLvlLbl val="0"/>
      </c:catAx>
      <c:valAx>
        <c:axId val="38431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1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6D7-48EB-B4A8-86A53FC080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D7-48EB-B4A8-86A53FC080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6D7-48EB-B4A8-86A53FC080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6D7-48EB-B4A8-86A53FC08054}"/>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c:v>
                </c:pt>
                <c:pt idx="4">
                  <c:v>#N/A</c:v>
                </c:pt>
                <c:pt idx="5">
                  <c:v>1</c:v>
                </c:pt>
                <c:pt idx="6">
                  <c:v>#N/A</c:v>
                </c:pt>
                <c:pt idx="7">
                  <c:v>0.28999999999999998</c:v>
                </c:pt>
                <c:pt idx="8">
                  <c:v>#N/A</c:v>
                </c:pt>
                <c:pt idx="9">
                  <c:v>0</c:v>
                </c:pt>
              </c:numCache>
            </c:numRef>
          </c:val>
          <c:extLst xmlns:c16r2="http://schemas.microsoft.com/office/drawing/2015/06/chart">
            <c:ext xmlns:c16="http://schemas.microsoft.com/office/drawing/2014/chart" uri="{C3380CC4-5D6E-409C-BE32-E72D297353CC}">
              <c16:uniqueId val="{00000004-06D7-48EB-B4A8-86A53FC08054}"/>
            </c:ext>
          </c:extLst>
        </c:ser>
        <c:ser>
          <c:idx val="5"/>
          <c:order val="5"/>
          <c:tx>
            <c:strRef>
              <c:f>データシート!$A$32</c:f>
              <c:strCache>
                <c:ptCount val="1"/>
                <c:pt idx="0">
                  <c:v>羽咋市介護保険特別会計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0.25</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06D7-48EB-B4A8-86A53FC08054}"/>
            </c:ext>
          </c:extLst>
        </c:ser>
        <c:ser>
          <c:idx val="6"/>
          <c:order val="6"/>
          <c:tx>
            <c:strRef>
              <c:f>データシート!$A$33</c:f>
              <c:strCache>
                <c:ptCount val="1"/>
                <c:pt idx="0">
                  <c:v>羽咋市国民健康保険特別会計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0.12</c:v>
                </c:pt>
                <c:pt idx="4">
                  <c:v>#N/A</c:v>
                </c:pt>
                <c:pt idx="5">
                  <c:v>0.12</c:v>
                </c:pt>
                <c:pt idx="6">
                  <c:v>#N/A</c:v>
                </c:pt>
                <c:pt idx="7">
                  <c:v>0.12</c:v>
                </c:pt>
                <c:pt idx="8">
                  <c:v>#N/A</c:v>
                </c:pt>
                <c:pt idx="9">
                  <c:v>0.03</c:v>
                </c:pt>
              </c:numCache>
            </c:numRef>
          </c:val>
          <c:extLst xmlns:c16r2="http://schemas.microsoft.com/office/drawing/2015/06/chart">
            <c:ext xmlns:c16="http://schemas.microsoft.com/office/drawing/2014/chart" uri="{C3380CC4-5D6E-409C-BE32-E72D297353CC}">
              <c16:uniqueId val="{00000006-06D7-48EB-B4A8-86A53FC080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1.73</c:v>
                </c:pt>
                <c:pt idx="2">
                  <c:v>#N/A</c:v>
                </c:pt>
                <c:pt idx="3">
                  <c:v>1.28</c:v>
                </c:pt>
                <c:pt idx="4">
                  <c:v>#N/A</c:v>
                </c:pt>
                <c:pt idx="5">
                  <c:v>1.25</c:v>
                </c:pt>
                <c:pt idx="6">
                  <c:v>#N/A</c:v>
                </c:pt>
                <c:pt idx="7">
                  <c:v>1.1599999999999999</c:v>
                </c:pt>
                <c:pt idx="8">
                  <c:v>#N/A</c:v>
                </c:pt>
                <c:pt idx="9">
                  <c:v>1.36</c:v>
                </c:pt>
              </c:numCache>
            </c:numRef>
          </c:val>
          <c:extLst xmlns:c16r2="http://schemas.microsoft.com/office/drawing/2015/06/chart">
            <c:ext xmlns:c16="http://schemas.microsoft.com/office/drawing/2014/chart" uri="{C3380CC4-5D6E-409C-BE32-E72D297353CC}">
              <c16:uniqueId val="{00000007-06D7-48EB-B4A8-86A53FC08054}"/>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0.17</c:v>
                </c:pt>
                <c:pt idx="2">
                  <c:v>#N/A</c:v>
                </c:pt>
                <c:pt idx="3">
                  <c:v>2.08</c:v>
                </c:pt>
                <c:pt idx="4">
                  <c:v>#N/A</c:v>
                </c:pt>
                <c:pt idx="5">
                  <c:v>2.1800000000000002</c:v>
                </c:pt>
                <c:pt idx="6">
                  <c:v>#N/A</c:v>
                </c:pt>
                <c:pt idx="7">
                  <c:v>2.2799999999999998</c:v>
                </c:pt>
                <c:pt idx="8">
                  <c:v>#N/A</c:v>
                </c:pt>
                <c:pt idx="9">
                  <c:v>2.75</c:v>
                </c:pt>
              </c:numCache>
            </c:numRef>
          </c:val>
          <c:extLst xmlns:c16r2="http://schemas.microsoft.com/office/drawing/2015/06/chart">
            <c:ext xmlns:c16="http://schemas.microsoft.com/office/drawing/2014/chart" uri="{C3380CC4-5D6E-409C-BE32-E72D297353CC}">
              <c16:uniqueId val="{00000008-06D7-48EB-B4A8-86A53FC08054}"/>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c:v>
                </c:pt>
                <c:pt idx="2">
                  <c:v>#N/A</c:v>
                </c:pt>
                <c:pt idx="3">
                  <c:v>10.25</c:v>
                </c:pt>
                <c:pt idx="4">
                  <c:v>#N/A</c:v>
                </c:pt>
                <c:pt idx="5">
                  <c:v>11.96</c:v>
                </c:pt>
                <c:pt idx="6">
                  <c:v>#N/A</c:v>
                </c:pt>
                <c:pt idx="7">
                  <c:v>12.98</c:v>
                </c:pt>
                <c:pt idx="8">
                  <c:v>#N/A</c:v>
                </c:pt>
                <c:pt idx="9">
                  <c:v>13.66</c:v>
                </c:pt>
              </c:numCache>
            </c:numRef>
          </c:val>
          <c:extLst xmlns:c16r2="http://schemas.microsoft.com/office/drawing/2015/06/chart">
            <c:ext xmlns:c16="http://schemas.microsoft.com/office/drawing/2014/chart" uri="{C3380CC4-5D6E-409C-BE32-E72D297353CC}">
              <c16:uniqueId val="{00000009-06D7-48EB-B4A8-86A53FC08054}"/>
            </c:ext>
          </c:extLst>
        </c:ser>
        <c:dLbls>
          <c:showLegendKey val="0"/>
          <c:showVal val="0"/>
          <c:showCatName val="0"/>
          <c:showSerName val="0"/>
          <c:showPercent val="0"/>
          <c:showBubbleSize val="0"/>
        </c:dLbls>
        <c:gapWidth val="150"/>
        <c:overlap val="100"/>
        <c:axId val="384317656"/>
        <c:axId val="384316088"/>
      </c:barChart>
      <c:catAx>
        <c:axId val="38431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316088"/>
        <c:crosses val="autoZero"/>
        <c:auto val="1"/>
        <c:lblAlgn val="ctr"/>
        <c:lblOffset val="100"/>
        <c:tickLblSkip val="1"/>
        <c:tickMarkSkip val="1"/>
        <c:noMultiLvlLbl val="0"/>
      </c:catAx>
      <c:valAx>
        <c:axId val="384316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17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1677</c:v>
                </c:pt>
                <c:pt idx="5">
                  <c:v>1771</c:v>
                </c:pt>
                <c:pt idx="8">
                  <c:v>1596</c:v>
                </c:pt>
                <c:pt idx="11">
                  <c:v>1577</c:v>
                </c:pt>
                <c:pt idx="14">
                  <c:v>1579</c:v>
                </c:pt>
              </c:numCache>
            </c:numRef>
          </c:val>
          <c:extLst xmlns:c16r2="http://schemas.microsoft.com/office/drawing/2015/06/chart">
            <c:ext xmlns:c16="http://schemas.microsoft.com/office/drawing/2014/chart" uri="{C3380CC4-5D6E-409C-BE32-E72D297353CC}">
              <c16:uniqueId val="{00000000-2EE2-4B9C-A872-6965C21110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E2-4B9C-A872-6965C21110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c:v>
                </c:pt>
                <c:pt idx="3">
                  <c:v>43</c:v>
                </c:pt>
                <c:pt idx="6">
                  <c:v>43</c:v>
                </c:pt>
                <c:pt idx="9">
                  <c:v>43</c:v>
                </c:pt>
                <c:pt idx="12">
                  <c:v>0</c:v>
                </c:pt>
              </c:numCache>
            </c:numRef>
          </c:val>
          <c:extLst xmlns:c16r2="http://schemas.microsoft.com/office/drawing/2015/06/chart">
            <c:ext xmlns:c16="http://schemas.microsoft.com/office/drawing/2014/chart" uri="{C3380CC4-5D6E-409C-BE32-E72D297353CC}">
              <c16:uniqueId val="{00000002-2EE2-4B9C-A872-6965C21110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261</c:v>
                </c:pt>
                <c:pt idx="3">
                  <c:v>277</c:v>
                </c:pt>
                <c:pt idx="6">
                  <c:v>197</c:v>
                </c:pt>
                <c:pt idx="9">
                  <c:v>103</c:v>
                </c:pt>
                <c:pt idx="12">
                  <c:v>106</c:v>
                </c:pt>
              </c:numCache>
            </c:numRef>
          </c:val>
          <c:extLst xmlns:c16r2="http://schemas.microsoft.com/office/drawing/2015/06/chart">
            <c:ext xmlns:c16="http://schemas.microsoft.com/office/drawing/2014/chart" uri="{C3380CC4-5D6E-409C-BE32-E72D297353CC}">
              <c16:uniqueId val="{00000003-2EE2-4B9C-A872-6965C21110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572</c:v>
                </c:pt>
                <c:pt idx="3">
                  <c:v>589</c:v>
                </c:pt>
                <c:pt idx="6">
                  <c:v>545</c:v>
                </c:pt>
                <c:pt idx="9">
                  <c:v>568</c:v>
                </c:pt>
                <c:pt idx="12">
                  <c:v>570</c:v>
                </c:pt>
              </c:numCache>
            </c:numRef>
          </c:val>
          <c:extLst xmlns:c16r2="http://schemas.microsoft.com/office/drawing/2015/06/chart">
            <c:ext xmlns:c16="http://schemas.microsoft.com/office/drawing/2014/chart" uri="{C3380CC4-5D6E-409C-BE32-E72D297353CC}">
              <c16:uniqueId val="{00000004-2EE2-4B9C-A872-6965C21110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E2-4B9C-A872-6965C21110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E2-4B9C-A872-6965C21110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1362</c:v>
                </c:pt>
                <c:pt idx="3">
                  <c:v>1612</c:v>
                </c:pt>
                <c:pt idx="6">
                  <c:v>1400</c:v>
                </c:pt>
                <c:pt idx="9">
                  <c:v>1393</c:v>
                </c:pt>
                <c:pt idx="12">
                  <c:v>1331</c:v>
                </c:pt>
              </c:numCache>
            </c:numRef>
          </c:val>
          <c:extLst xmlns:c16r2="http://schemas.microsoft.com/office/drawing/2015/06/chart">
            <c:ext xmlns:c16="http://schemas.microsoft.com/office/drawing/2014/chart" uri="{C3380CC4-5D6E-409C-BE32-E72D297353CC}">
              <c16:uniqueId val="{00000007-2EE2-4B9C-A872-6965C2111020}"/>
            </c:ext>
          </c:extLst>
        </c:ser>
        <c:dLbls>
          <c:showLegendKey val="0"/>
          <c:showVal val="0"/>
          <c:showCatName val="0"/>
          <c:showSerName val="0"/>
          <c:showPercent val="0"/>
          <c:showBubbleSize val="0"/>
        </c:dLbls>
        <c:gapWidth val="100"/>
        <c:overlap val="100"/>
        <c:axId val="384312168"/>
        <c:axId val="38431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564</c:v>
                </c:pt>
                <c:pt idx="2">
                  <c:v>#N/A</c:v>
                </c:pt>
                <c:pt idx="3">
                  <c:v>#N/A</c:v>
                </c:pt>
                <c:pt idx="4">
                  <c:v>750</c:v>
                </c:pt>
                <c:pt idx="5">
                  <c:v>#N/A</c:v>
                </c:pt>
                <c:pt idx="6">
                  <c:v>#N/A</c:v>
                </c:pt>
                <c:pt idx="7">
                  <c:v>589</c:v>
                </c:pt>
                <c:pt idx="8">
                  <c:v>#N/A</c:v>
                </c:pt>
                <c:pt idx="9">
                  <c:v>#N/A</c:v>
                </c:pt>
                <c:pt idx="10">
                  <c:v>530</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2EE2-4B9C-A872-6965C2111020}"/>
            </c:ext>
          </c:extLst>
        </c:ser>
        <c:dLbls>
          <c:showLegendKey val="0"/>
          <c:showVal val="0"/>
          <c:showCatName val="0"/>
          <c:showSerName val="0"/>
          <c:showPercent val="0"/>
          <c:showBubbleSize val="0"/>
        </c:dLbls>
        <c:marker val="1"/>
        <c:smooth val="0"/>
        <c:axId val="384312168"/>
        <c:axId val="384318048"/>
      </c:lineChart>
      <c:catAx>
        <c:axId val="38431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318048"/>
        <c:crosses val="autoZero"/>
        <c:auto val="1"/>
        <c:lblAlgn val="ctr"/>
        <c:lblOffset val="100"/>
        <c:tickLblSkip val="1"/>
        <c:tickMarkSkip val="1"/>
        <c:noMultiLvlLbl val="0"/>
      </c:catAx>
      <c:valAx>
        <c:axId val="38431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1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15049</c:v>
                </c:pt>
                <c:pt idx="5">
                  <c:v>15049</c:v>
                </c:pt>
                <c:pt idx="8">
                  <c:v>14880</c:v>
                </c:pt>
                <c:pt idx="11">
                  <c:v>14697</c:v>
                </c:pt>
                <c:pt idx="14">
                  <c:v>14474</c:v>
                </c:pt>
              </c:numCache>
            </c:numRef>
          </c:val>
          <c:extLst xmlns:c16r2="http://schemas.microsoft.com/office/drawing/2015/06/chart">
            <c:ext xmlns:c16="http://schemas.microsoft.com/office/drawing/2014/chart" uri="{C3380CC4-5D6E-409C-BE32-E72D297353CC}">
              <c16:uniqueId val="{00000000-D696-4CD7-9895-ED128974D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3334</c:v>
                </c:pt>
                <c:pt idx="5">
                  <c:v>3169</c:v>
                </c:pt>
                <c:pt idx="8">
                  <c:v>3040</c:v>
                </c:pt>
                <c:pt idx="11">
                  <c:v>2873</c:v>
                </c:pt>
                <c:pt idx="14">
                  <c:v>2774</c:v>
                </c:pt>
              </c:numCache>
            </c:numRef>
          </c:val>
          <c:extLst xmlns:c16r2="http://schemas.microsoft.com/office/drawing/2015/06/chart">
            <c:ext xmlns:c16="http://schemas.microsoft.com/office/drawing/2014/chart" uri="{C3380CC4-5D6E-409C-BE32-E72D297353CC}">
              <c16:uniqueId val="{00000001-D696-4CD7-9895-ED128974D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2974</c:v>
                </c:pt>
                <c:pt idx="5">
                  <c:v>3315</c:v>
                </c:pt>
                <c:pt idx="8">
                  <c:v>3671</c:v>
                </c:pt>
                <c:pt idx="11">
                  <c:v>4200</c:v>
                </c:pt>
                <c:pt idx="14">
                  <c:v>4715</c:v>
                </c:pt>
              </c:numCache>
            </c:numRef>
          </c:val>
          <c:extLst xmlns:c16r2="http://schemas.microsoft.com/office/drawing/2015/06/chart">
            <c:ext xmlns:c16="http://schemas.microsoft.com/office/drawing/2014/chart" uri="{C3380CC4-5D6E-409C-BE32-E72D297353CC}">
              <c16:uniqueId val="{00000002-D696-4CD7-9895-ED128974D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96-4CD7-9895-ED128974D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96-4CD7-9895-ED128974D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60</c:v>
                </c:pt>
                <c:pt idx="3">
                  <c:v>54</c:v>
                </c:pt>
                <c:pt idx="6">
                  <c:v>36</c:v>
                </c:pt>
                <c:pt idx="9">
                  <c:v>38</c:v>
                </c:pt>
                <c:pt idx="12">
                  <c:v>117</c:v>
                </c:pt>
              </c:numCache>
            </c:numRef>
          </c:val>
          <c:extLst xmlns:c16r2="http://schemas.microsoft.com/office/drawing/2015/06/chart">
            <c:ext xmlns:c16="http://schemas.microsoft.com/office/drawing/2014/chart" uri="{C3380CC4-5D6E-409C-BE32-E72D297353CC}">
              <c16:uniqueId val="{00000005-D696-4CD7-9895-ED128974D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1182</c:v>
                </c:pt>
                <c:pt idx="3">
                  <c:v>1215</c:v>
                </c:pt>
                <c:pt idx="6">
                  <c:v>1070</c:v>
                </c:pt>
                <c:pt idx="9">
                  <c:v>1142</c:v>
                </c:pt>
                <c:pt idx="12">
                  <c:v>1166</c:v>
                </c:pt>
              </c:numCache>
            </c:numRef>
          </c:val>
          <c:extLst xmlns:c16r2="http://schemas.microsoft.com/office/drawing/2015/06/chart">
            <c:ext xmlns:c16="http://schemas.microsoft.com/office/drawing/2014/chart" uri="{C3380CC4-5D6E-409C-BE32-E72D297353CC}">
              <c16:uniqueId val="{00000006-D696-4CD7-9895-ED128974D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1088</c:v>
                </c:pt>
                <c:pt idx="3">
                  <c:v>963</c:v>
                </c:pt>
                <c:pt idx="6">
                  <c:v>784</c:v>
                </c:pt>
                <c:pt idx="9">
                  <c:v>734</c:v>
                </c:pt>
                <c:pt idx="12">
                  <c:v>705</c:v>
                </c:pt>
              </c:numCache>
            </c:numRef>
          </c:val>
          <c:extLst xmlns:c16r2="http://schemas.microsoft.com/office/drawing/2015/06/chart">
            <c:ext xmlns:c16="http://schemas.microsoft.com/office/drawing/2014/chart" uri="{C3380CC4-5D6E-409C-BE32-E72D297353CC}">
              <c16:uniqueId val="{00000007-D696-4CD7-9895-ED128974D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9156</c:v>
                </c:pt>
                <c:pt idx="3">
                  <c:v>8735</c:v>
                </c:pt>
                <c:pt idx="6">
                  <c:v>8159</c:v>
                </c:pt>
                <c:pt idx="9">
                  <c:v>7719</c:v>
                </c:pt>
                <c:pt idx="12">
                  <c:v>7273</c:v>
                </c:pt>
              </c:numCache>
            </c:numRef>
          </c:val>
          <c:extLst xmlns:c16r2="http://schemas.microsoft.com/office/drawing/2015/06/chart">
            <c:ext xmlns:c16="http://schemas.microsoft.com/office/drawing/2014/chart" uri="{C3380CC4-5D6E-409C-BE32-E72D297353CC}">
              <c16:uniqueId val="{00000008-D696-4CD7-9895-ED128974D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c:v>
                </c:pt>
                <c:pt idx="3">
                  <c:v>84</c:v>
                </c:pt>
                <c:pt idx="6">
                  <c:v>42</c:v>
                </c:pt>
                <c:pt idx="9">
                  <c:v>0</c:v>
                </c:pt>
                <c:pt idx="12">
                  <c:v>0</c:v>
                </c:pt>
              </c:numCache>
            </c:numRef>
          </c:val>
          <c:extLst xmlns:c16r2="http://schemas.microsoft.com/office/drawing/2015/06/chart">
            <c:ext xmlns:c16="http://schemas.microsoft.com/office/drawing/2014/chart" uri="{C3380CC4-5D6E-409C-BE32-E72D297353CC}">
              <c16:uniqueId val="{00000009-D696-4CD7-9895-ED128974D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13716</c:v>
                </c:pt>
                <c:pt idx="3">
                  <c:v>13739</c:v>
                </c:pt>
                <c:pt idx="6">
                  <c:v>13456</c:v>
                </c:pt>
                <c:pt idx="9">
                  <c:v>13144</c:v>
                </c:pt>
                <c:pt idx="12">
                  <c:v>12711</c:v>
                </c:pt>
              </c:numCache>
            </c:numRef>
          </c:val>
          <c:extLst xmlns:c16r2="http://schemas.microsoft.com/office/drawing/2015/06/chart">
            <c:ext xmlns:c16="http://schemas.microsoft.com/office/drawing/2014/chart" uri="{C3380CC4-5D6E-409C-BE32-E72D297353CC}">
              <c16:uniqueId val="{0000000A-D696-4CD7-9895-ED128974D38B}"/>
            </c:ext>
          </c:extLst>
        </c:ser>
        <c:dLbls>
          <c:showLegendKey val="0"/>
          <c:showVal val="0"/>
          <c:showCatName val="0"/>
          <c:showSerName val="0"/>
          <c:showPercent val="0"/>
          <c:showBubbleSize val="0"/>
        </c:dLbls>
        <c:gapWidth val="100"/>
        <c:overlap val="100"/>
        <c:axId val="384315304"/>
        <c:axId val="38431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3971</c:v>
                </c:pt>
                <c:pt idx="2">
                  <c:v>#N/A</c:v>
                </c:pt>
                <c:pt idx="3">
                  <c:v>#N/A</c:v>
                </c:pt>
                <c:pt idx="4">
                  <c:v>3257</c:v>
                </c:pt>
                <c:pt idx="5">
                  <c:v>#N/A</c:v>
                </c:pt>
                <c:pt idx="6">
                  <c:v>#N/A</c:v>
                </c:pt>
                <c:pt idx="7">
                  <c:v>1957</c:v>
                </c:pt>
                <c:pt idx="8">
                  <c:v>#N/A</c:v>
                </c:pt>
                <c:pt idx="9">
                  <c:v>#N/A</c:v>
                </c:pt>
                <c:pt idx="10">
                  <c:v>1007</c:v>
                </c:pt>
                <c:pt idx="11">
                  <c:v>#N/A</c:v>
                </c:pt>
                <c:pt idx="12">
                  <c:v>#N/A</c:v>
                </c:pt>
                <c:pt idx="13">
                  <c:v>8</c:v>
                </c:pt>
                <c:pt idx="14">
                  <c:v>#N/A</c:v>
                </c:pt>
              </c:numCache>
            </c:numRef>
          </c:val>
          <c:smooth val="0"/>
          <c:extLst xmlns:c16r2="http://schemas.microsoft.com/office/drawing/2015/06/chart">
            <c:ext xmlns:c16="http://schemas.microsoft.com/office/drawing/2014/chart" uri="{C3380CC4-5D6E-409C-BE32-E72D297353CC}">
              <c16:uniqueId val="{0000000B-D696-4CD7-9895-ED128974D38B}"/>
            </c:ext>
          </c:extLst>
        </c:ser>
        <c:dLbls>
          <c:showLegendKey val="0"/>
          <c:showVal val="0"/>
          <c:showCatName val="0"/>
          <c:showSerName val="0"/>
          <c:showPercent val="0"/>
          <c:showBubbleSize val="0"/>
        </c:dLbls>
        <c:marker val="1"/>
        <c:smooth val="0"/>
        <c:axId val="384315304"/>
        <c:axId val="384318832"/>
      </c:lineChart>
      <c:catAx>
        <c:axId val="38431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318832"/>
        <c:crosses val="autoZero"/>
        <c:auto val="1"/>
        <c:lblAlgn val="ctr"/>
        <c:lblOffset val="100"/>
        <c:tickLblSkip val="1"/>
        <c:tickMarkSkip val="1"/>
        <c:noMultiLvlLbl val="0"/>
      </c:catAx>
      <c:valAx>
        <c:axId val="38431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1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524</c:v>
                </c:pt>
                <c:pt idx="1">
                  <c:v>819</c:v>
                </c:pt>
                <c:pt idx="2">
                  <c:v>997</c:v>
                </c:pt>
              </c:numCache>
            </c:numRef>
          </c:val>
          <c:extLst xmlns:c16r2="http://schemas.microsoft.com/office/drawing/2015/06/chart">
            <c:ext xmlns:c16="http://schemas.microsoft.com/office/drawing/2014/chart" uri="{C3380CC4-5D6E-409C-BE32-E72D297353CC}">
              <c16:uniqueId val="{00000000-BA5C-4962-815A-350DB9855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756</c:v>
                </c:pt>
                <c:pt idx="1">
                  <c:v>858</c:v>
                </c:pt>
                <c:pt idx="2">
                  <c:v>945</c:v>
                </c:pt>
              </c:numCache>
            </c:numRef>
          </c:val>
          <c:extLst xmlns:c16r2="http://schemas.microsoft.com/office/drawing/2015/06/chart">
            <c:ext xmlns:c16="http://schemas.microsoft.com/office/drawing/2014/chart" uri="{C3380CC4-5D6E-409C-BE32-E72D297353CC}">
              <c16:uniqueId val="{00000001-BA5C-4962-815A-350DB9855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1672</c:v>
                </c:pt>
                <c:pt idx="1">
                  <c:v>1817</c:v>
                </c:pt>
                <c:pt idx="2">
                  <c:v>2093</c:v>
                </c:pt>
              </c:numCache>
            </c:numRef>
          </c:val>
          <c:extLst xmlns:c16r2="http://schemas.microsoft.com/office/drawing/2015/06/chart">
            <c:ext xmlns:c16="http://schemas.microsoft.com/office/drawing/2014/chart" uri="{C3380CC4-5D6E-409C-BE32-E72D297353CC}">
              <c16:uniqueId val="{00000002-BA5C-4962-815A-350DB9855616}"/>
            </c:ext>
          </c:extLst>
        </c:ser>
        <c:dLbls>
          <c:showLegendKey val="0"/>
          <c:showVal val="0"/>
          <c:showCatName val="0"/>
          <c:showSerName val="0"/>
          <c:showPercent val="0"/>
          <c:showBubbleSize val="0"/>
        </c:dLbls>
        <c:gapWidth val="120"/>
        <c:overlap val="100"/>
        <c:axId val="385655712"/>
        <c:axId val="385654928"/>
      </c:barChart>
      <c:catAx>
        <c:axId val="3856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5654928"/>
        <c:crosses val="autoZero"/>
        <c:auto val="1"/>
        <c:lblAlgn val="ctr"/>
        <c:lblOffset val="100"/>
        <c:tickLblSkip val="1"/>
        <c:tickMarkSkip val="1"/>
        <c:noMultiLvlLbl val="0"/>
      </c:catAx>
      <c:valAx>
        <c:axId val="38565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56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05-4587-8F52-279BFC39AF18}"/>
                </c:ext>
                <c:ext xmlns:c15="http://schemas.microsoft.com/office/drawing/2012/chart" uri="{CE6537A1-D6FC-4f65-9D91-7224C49458BB}">
                  <c15:layout/>
                  <c15:dlblFieldTable>
                    <c15:dlblFTEntry>
                      <c15:txfldGUID>{4A8BA840-680A-44FA-8DE2-467F2C189087}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05-4587-8F52-279BFC39AF18}"/>
                </c:ext>
                <c:ext xmlns:c15="http://schemas.microsoft.com/office/drawing/2012/chart" uri="{CE6537A1-D6FC-4f65-9D91-7224C49458BB}">
                  <c15:dlblFieldTable>
                    <c15:dlblFTEntry>
                      <c15:txfldGUID>{36A8232E-ACD2-4D32-B740-F5FB7FE435FA}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05-4587-8F52-279BFC39AF18}"/>
                </c:ext>
                <c:ext xmlns:c15="http://schemas.microsoft.com/office/drawing/2012/chart" uri="{CE6537A1-D6FC-4f65-9D91-7224C49458BB}">
                  <c15:dlblFieldTable>
                    <c15:dlblFTEntry>
                      <c15:txfldGUID>{143F4743-63C0-49A1-B51E-413D3C862579}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05-4587-8F52-279BFC39AF18}"/>
                </c:ext>
                <c:ext xmlns:c15="http://schemas.microsoft.com/office/drawing/2012/chart" uri="{CE6537A1-D6FC-4f65-9D91-7224C49458BB}">
                  <c15:dlblFieldTable>
                    <c15:dlblFTEntry>
                      <c15:txfldGUID>{C69C0CBC-B230-43B3-9DC8-46B3B37D0807}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05-4587-8F52-279BFC39AF18}"/>
                </c:ext>
                <c:ext xmlns:c15="http://schemas.microsoft.com/office/drawing/2012/chart" uri="{CE6537A1-D6FC-4f65-9D91-7224C49458BB}">
                  <c15:dlblFieldTable>
                    <c15:dlblFTEntry>
                      <c15:txfldGUID>{71A431E5-DE78-4A6B-8A4D-3422D5479C69}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05-4587-8F52-279BFC39AF18}"/>
                </c:ext>
                <c:ext xmlns:c15="http://schemas.microsoft.com/office/drawing/2012/chart" uri="{CE6537A1-D6FC-4f65-9D91-7224C49458BB}">
                  <c15:layout/>
                  <c15:dlblFieldTable>
                    <c15:dlblFTEntry>
                      <c15:txfldGUID>{AA214B84-8FD5-463A-9F0A-6C03D0C38DBB}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05-4587-8F52-279BFC39AF18}"/>
                </c:ext>
                <c:ext xmlns:c15="http://schemas.microsoft.com/office/drawing/2012/chart" uri="{CE6537A1-D6FC-4f65-9D91-7224C49458BB}">
                  <c15:layout/>
                  <c15:dlblFieldTable>
                    <c15:dlblFTEntry>
                      <c15:txfldGUID>{A50E4CD6-317A-496F-9821-51105617F579}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05-4587-8F52-279BFC39AF18}"/>
                </c:ext>
                <c:ext xmlns:c15="http://schemas.microsoft.com/office/drawing/2012/chart" uri="{CE6537A1-D6FC-4f65-9D91-7224C49458BB}">
                  <c15:layout/>
                  <c15:dlblFieldTable>
                    <c15:dlblFTEntry>
                      <c15:txfldGUID>{D49E0F62-0CE9-47F9-A794-AAC82FC10ED6}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05-4587-8F52-279BFC39AF18}"/>
                </c:ext>
                <c:ext xmlns:c15="http://schemas.microsoft.com/office/drawing/2012/chart" uri="{CE6537A1-D6FC-4f65-9D91-7224C49458BB}">
                  <c15:layout/>
                  <c15:dlblFieldTable>
                    <c15:dlblFTEntry>
                      <c15:txfldGUID>{E5B9C47D-270A-46F3-BD10-C9C375155BD6}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66.099999999999994</c:v>
                </c:pt>
                <c:pt idx="16">
                  <c:v>66</c:v>
                </c:pt>
                <c:pt idx="24">
                  <c:v>66.7</c:v>
                </c:pt>
                <c:pt idx="32">
                  <c:v>67.7</c:v>
                </c:pt>
              </c:numCache>
            </c:numRef>
          </c:xVal>
          <c:yVal>
            <c:numRef>
              <c:f>公会計指標分析・財政指標組合せ分析表!$BP$51:$DC$51</c:f>
              <c:numCache>
                <c:formatCode>#,##0.0;"▲ "#,##0.0</c:formatCode>
                <c:ptCount val="40"/>
                <c:pt idx="0">
                  <c:v>72.3</c:v>
                </c:pt>
                <c:pt idx="8">
                  <c:v>59.6</c:v>
                </c:pt>
                <c:pt idx="16">
                  <c:v>36.200000000000003</c:v>
                </c:pt>
                <c:pt idx="24">
                  <c:v>18.7</c:v>
                </c:pt>
                <c:pt idx="32">
                  <c:v>0.1</c:v>
                </c:pt>
              </c:numCache>
            </c:numRef>
          </c:yVal>
          <c:smooth val="0"/>
          <c:extLst xmlns:c16r2="http://schemas.microsoft.com/office/drawing/2015/06/chart">
            <c:ext xmlns:c16="http://schemas.microsoft.com/office/drawing/2014/chart" uri="{C3380CC4-5D6E-409C-BE32-E72D297353CC}">
              <c16:uniqueId val="{00000009-FF05-4587-8F52-279BFC39AF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05-4587-8F52-279BFC39AF18}"/>
                </c:ext>
                <c:ext xmlns:c15="http://schemas.microsoft.com/office/drawing/2012/chart" uri="{CE6537A1-D6FC-4f65-9D91-7224C49458BB}">
                  <c15:layout/>
                  <c15:dlblFieldTable>
                    <c15:dlblFTEntry>
                      <c15:txfldGUID>{367F73C2-4D8B-4CED-99D7-56F182C8A841}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05-4587-8F52-279BFC39AF18}"/>
                </c:ext>
                <c:ext xmlns:c15="http://schemas.microsoft.com/office/drawing/2012/chart" uri="{CE6537A1-D6FC-4f65-9D91-7224C49458BB}">
                  <c15:dlblFieldTable>
                    <c15:dlblFTEntry>
                      <c15:txfldGUID>{FC3C9C32-DFCD-4DD0-AB74-D888FC9918B8}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05-4587-8F52-279BFC39AF18}"/>
                </c:ext>
                <c:ext xmlns:c15="http://schemas.microsoft.com/office/drawing/2012/chart" uri="{CE6537A1-D6FC-4f65-9D91-7224C49458BB}">
                  <c15:dlblFieldTable>
                    <c15:dlblFTEntry>
                      <c15:txfldGUID>{11774CAF-B51B-4296-81A1-E5FBCAE20DD5}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05-4587-8F52-279BFC39AF18}"/>
                </c:ext>
                <c:ext xmlns:c15="http://schemas.microsoft.com/office/drawing/2012/chart" uri="{CE6537A1-D6FC-4f65-9D91-7224C49458BB}">
                  <c15:dlblFieldTable>
                    <c15:dlblFTEntry>
                      <c15:txfldGUID>{58D9E4F8-5F22-4190-929A-683F9C50CD30}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05-4587-8F52-279BFC39AF18}"/>
                </c:ext>
                <c:ext xmlns:c15="http://schemas.microsoft.com/office/drawing/2012/chart" uri="{CE6537A1-D6FC-4f65-9D91-7224C49458BB}">
                  <c15:dlblFieldTable>
                    <c15:dlblFTEntry>
                      <c15:txfldGUID>{1464AAC9-2881-4F71-960E-C609B22BDD5E}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05-4587-8F52-279BFC39AF18}"/>
                </c:ext>
                <c:ext xmlns:c15="http://schemas.microsoft.com/office/drawing/2012/chart" uri="{CE6537A1-D6FC-4f65-9D91-7224C49458BB}">
                  <c15:layout/>
                  <c15:dlblFieldTable>
                    <c15:dlblFTEntry>
                      <c15:txfldGUID>{2429C7DD-C7AA-40C0-94E3-1A3D7D4B61D7}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05-4587-8F52-279BFC39AF18}"/>
                </c:ext>
                <c:ext xmlns:c15="http://schemas.microsoft.com/office/drawing/2012/chart" uri="{CE6537A1-D6FC-4f65-9D91-7224C49458BB}">
                  <c15:layout/>
                  <c15:dlblFieldTable>
                    <c15:dlblFTEntry>
                      <c15:txfldGUID>{B31611D3-AD42-4E0E-AAD1-1C60992C0094}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05-4587-8F52-279BFC39AF18}"/>
                </c:ext>
                <c:ext xmlns:c15="http://schemas.microsoft.com/office/drawing/2012/chart" uri="{CE6537A1-D6FC-4f65-9D91-7224C49458BB}">
                  <c15:layout/>
                  <c15:dlblFieldTable>
                    <c15:dlblFTEntry>
                      <c15:txfldGUID>{AE7478CF-2A29-43C6-9427-0703343565C9}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05-4587-8F52-279BFC39AF18}"/>
                </c:ext>
                <c:ext xmlns:c15="http://schemas.microsoft.com/office/drawing/2012/chart" uri="{CE6537A1-D6FC-4f65-9D91-7224C49458BB}">
                  <c15:layout/>
                  <c15:dlblFieldTable>
                    <c15:dlblFTEntry>
                      <c15:txfldGUID>{A9B2BA45-87DD-4975-91CB-6D5E5B240704}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FF05-4587-8F52-279BFC39AF18}"/>
            </c:ext>
          </c:extLst>
        </c:ser>
        <c:dLbls>
          <c:showLegendKey val="0"/>
          <c:showVal val="1"/>
          <c:showCatName val="0"/>
          <c:showSerName val="0"/>
          <c:showPercent val="0"/>
          <c:showBubbleSize val="0"/>
        </c:dLbls>
        <c:axId val="385652184"/>
        <c:axId val="385652968"/>
      </c:scatterChart>
      <c:valAx>
        <c:axId val="385652184"/>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652968"/>
        <c:crosses val="autoZero"/>
        <c:crossBetween val="midCat"/>
      </c:valAx>
      <c:valAx>
        <c:axId val="385652968"/>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652184"/>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4A-4F8D-AEDC-5413A4F23AC9}"/>
                </c:ext>
                <c:ext xmlns:c15="http://schemas.microsoft.com/office/drawing/2012/chart" uri="{CE6537A1-D6FC-4f65-9D91-7224C49458BB}">
                  <c15:dlblFieldTable>
                    <c15:dlblFTEntry>
                      <c15:txfldGUID>{47316335-50F8-4FEA-8ADC-40062AB26E51}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4A-4F8D-AEDC-5413A4F23AC9}"/>
                </c:ext>
                <c:ext xmlns:c15="http://schemas.microsoft.com/office/drawing/2012/chart" uri="{CE6537A1-D6FC-4f65-9D91-7224C49458BB}">
                  <c15:dlblFieldTable>
                    <c15:dlblFTEntry>
                      <c15:txfldGUID>{C582F8B2-1017-4FE4-974A-3363D0304510}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4A-4F8D-AEDC-5413A4F23AC9}"/>
                </c:ext>
                <c:ext xmlns:c15="http://schemas.microsoft.com/office/drawing/2012/chart" uri="{CE6537A1-D6FC-4f65-9D91-7224C49458BB}">
                  <c15:dlblFieldTable>
                    <c15:dlblFTEntry>
                      <c15:txfldGUID>{FCBCA975-880D-44B8-A3F7-2B4D108BFE26}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4A-4F8D-AEDC-5413A4F23AC9}"/>
                </c:ext>
                <c:ext xmlns:c15="http://schemas.microsoft.com/office/drawing/2012/chart" uri="{CE6537A1-D6FC-4f65-9D91-7224C49458BB}">
                  <c15:dlblFieldTable>
                    <c15:dlblFTEntry>
                      <c15:txfldGUID>{C9280C59-6FF0-49D1-A164-7E6E4C84CFE1}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4A-4F8D-AEDC-5413A4F23AC9}"/>
                </c:ext>
                <c:ext xmlns:c15="http://schemas.microsoft.com/office/drawing/2012/chart" uri="{CE6537A1-D6FC-4f65-9D91-7224C49458BB}">
                  <c15:dlblFieldTable>
                    <c15:dlblFTEntry>
                      <c15:txfldGUID>{2C553B6D-D2C0-4195-B364-B48E20A18AF1}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4A-4F8D-AEDC-5413A4F23AC9}"/>
                </c:ext>
                <c:ext xmlns:c15="http://schemas.microsoft.com/office/drawing/2012/chart" uri="{CE6537A1-D6FC-4f65-9D91-7224C49458BB}">
                  <c15:dlblFieldTable>
                    <c15:dlblFTEntry>
                      <c15:txfldGUID>{61D208A3-DFB6-4C08-815E-F188961B4FCE}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4A-4F8D-AEDC-5413A4F23AC9}"/>
                </c:ext>
                <c:ext xmlns:c15="http://schemas.microsoft.com/office/drawing/2012/chart" uri="{CE6537A1-D6FC-4f65-9D91-7224C49458BB}">
                  <c15:dlblFieldTable>
                    <c15:dlblFTEntry>
                      <c15:txfldGUID>{92AFBC90-6270-457E-803D-39D2C07181B4}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4A-4F8D-AEDC-5413A4F23AC9}"/>
                </c:ext>
                <c:ext xmlns:c15="http://schemas.microsoft.com/office/drawing/2012/chart" uri="{CE6537A1-D6FC-4f65-9D91-7224C49458BB}">
                  <c15:dlblFieldTable>
                    <c15:dlblFTEntry>
                      <c15:txfldGUID>{05AA2EDF-D6A6-4808-B5E9-74FB900888AA}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4A-4F8D-AEDC-5413A4F23AC9}"/>
                </c:ext>
                <c:ext xmlns:c15="http://schemas.microsoft.com/office/drawing/2012/chart" uri="{CE6537A1-D6FC-4f65-9D91-7224C49458BB}">
                  <c15:dlblFieldTable>
                    <c15:dlblFTEntry>
                      <c15:txfldGUID>{5863AE7A-21BC-4980-B6E7-F535493AF2E2}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12.8</c:v>
                </c:pt>
                <c:pt idx="16">
                  <c:v>11.6</c:v>
                </c:pt>
                <c:pt idx="24">
                  <c:v>11.5</c:v>
                </c:pt>
                <c:pt idx="32">
                  <c:v>9.5</c:v>
                </c:pt>
              </c:numCache>
            </c:numRef>
          </c:xVal>
          <c:yVal>
            <c:numRef>
              <c:f>公会計指標分析・財政指標組合せ分析表!$BP$73:$DC$73</c:f>
              <c:numCache>
                <c:formatCode>#,##0.0;"▲ "#,##0.0</c:formatCode>
                <c:ptCount val="40"/>
                <c:pt idx="0">
                  <c:v>72.3</c:v>
                </c:pt>
                <c:pt idx="8">
                  <c:v>59.6</c:v>
                </c:pt>
                <c:pt idx="16">
                  <c:v>36.200000000000003</c:v>
                </c:pt>
                <c:pt idx="24">
                  <c:v>18.7</c:v>
                </c:pt>
                <c:pt idx="32">
                  <c:v>0.1</c:v>
                </c:pt>
              </c:numCache>
            </c:numRef>
          </c:yVal>
          <c:smooth val="0"/>
          <c:extLst xmlns:c16r2="http://schemas.microsoft.com/office/drawing/2015/06/chart">
            <c:ext xmlns:c16="http://schemas.microsoft.com/office/drawing/2014/chart" uri="{C3380CC4-5D6E-409C-BE32-E72D297353CC}">
              <c16:uniqueId val="{00000009-344A-4F8D-AEDC-5413A4F23A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44A-4F8D-AEDC-5413A4F23AC9}"/>
                </c:ext>
                <c:ext xmlns:c15="http://schemas.microsoft.com/office/drawing/2012/chart" uri="{CE6537A1-D6FC-4f65-9D91-7224C49458BB}">
                  <c15:dlblFieldTable>
                    <c15:dlblFTEntry>
                      <c15:txfldGUID>{12947A93-DBF1-4116-9B1A-50F594C9D13D}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44A-4F8D-AEDC-5413A4F23AC9}"/>
                </c:ext>
                <c:ext xmlns:c15="http://schemas.microsoft.com/office/drawing/2012/chart" uri="{CE6537A1-D6FC-4f65-9D91-7224C49458BB}">
                  <c15:dlblFieldTable>
                    <c15:dlblFTEntry>
                      <c15:txfldGUID>{3AD03178-1508-421C-8584-DDB279B01114}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44A-4F8D-AEDC-5413A4F23AC9}"/>
                </c:ext>
                <c:ext xmlns:c15="http://schemas.microsoft.com/office/drawing/2012/chart" uri="{CE6537A1-D6FC-4f65-9D91-7224C49458BB}">
                  <c15:dlblFieldTable>
                    <c15:dlblFTEntry>
                      <c15:txfldGUID>{267C6D85-256B-451B-82AE-443D7E794E3D}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44A-4F8D-AEDC-5413A4F23AC9}"/>
                </c:ext>
                <c:ext xmlns:c15="http://schemas.microsoft.com/office/drawing/2012/chart" uri="{CE6537A1-D6FC-4f65-9D91-7224C49458BB}">
                  <c15:dlblFieldTable>
                    <c15:dlblFTEntry>
                      <c15:txfldGUID>{7169C0F3-A403-46EB-9EC1-025C74EF1FF0}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44A-4F8D-AEDC-5413A4F23AC9}"/>
                </c:ext>
                <c:ext xmlns:c15="http://schemas.microsoft.com/office/drawing/2012/chart" uri="{CE6537A1-D6FC-4f65-9D91-7224C49458BB}">
                  <c15:dlblFieldTable>
                    <c15:dlblFTEntry>
                      <c15:txfldGUID>{245033A6-BBC0-4498-B7CD-B199354E097E}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44A-4F8D-AEDC-5413A4F23AC9}"/>
                </c:ext>
                <c:ext xmlns:c15="http://schemas.microsoft.com/office/drawing/2012/chart" uri="{CE6537A1-D6FC-4f65-9D91-7224C49458BB}">
                  <c15:dlblFieldTable>
                    <c15:dlblFTEntry>
                      <c15:txfldGUID>{5464EE7D-CF03-410D-AFC3-DDEF7B5D9636}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44A-4F8D-AEDC-5413A4F23AC9}"/>
                </c:ext>
                <c:ext xmlns:c15="http://schemas.microsoft.com/office/drawing/2012/chart" uri="{CE6537A1-D6FC-4f65-9D91-7224C49458BB}">
                  <c15:dlblFieldTable>
                    <c15:dlblFTEntry>
                      <c15:txfldGUID>{D263F5FE-21B5-42FD-83B6-0C279E60F929}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44A-4F8D-AEDC-5413A4F23AC9}"/>
                </c:ext>
                <c:ext xmlns:c15="http://schemas.microsoft.com/office/drawing/2012/chart" uri="{CE6537A1-D6FC-4f65-9D91-7224C49458BB}">
                  <c15:dlblFieldTable>
                    <c15:dlblFTEntry>
                      <c15:txfldGUID>{F928573F-875D-4E87-A705-E54AF9565525}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44A-4F8D-AEDC-5413A4F23AC9}"/>
                </c:ext>
                <c:ext xmlns:c15="http://schemas.microsoft.com/office/drawing/2012/chart" uri="{CE6537A1-D6FC-4f65-9D91-7224C49458BB}">
                  <c15:dlblFieldTable>
                    <c15:dlblFTEntry>
                      <c15:txfldGUID>{6DF4C83C-8FED-4142-97FF-85019570C05F}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344A-4F8D-AEDC-5413A4F23AC9}"/>
            </c:ext>
          </c:extLst>
        </c:ser>
        <c:dLbls>
          <c:showLegendKey val="0"/>
          <c:showVal val="1"/>
          <c:showCatName val="0"/>
          <c:showSerName val="0"/>
          <c:showPercent val="0"/>
          <c:showBubbleSize val="0"/>
        </c:dLbls>
        <c:axId val="385655320"/>
        <c:axId val="385657672"/>
      </c:scatterChart>
      <c:valAx>
        <c:axId val="385655320"/>
        <c:scaling>
          <c:orientation val="minMax"/>
          <c:max val="14.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657672"/>
        <c:crosses val="autoZero"/>
        <c:crossBetween val="midCat"/>
      </c:valAx>
      <c:valAx>
        <c:axId val="385657672"/>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65532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羽咋区域農用地総合整備事業償還金事業の</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準公債費が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年度に実施した繰上償還によって元利償還金が減少したことに</a:t>
          </a:r>
          <a:r>
            <a:rPr kumimoji="1" lang="ja-JP" altLang="ja-JP" sz="1100">
              <a:solidFill>
                <a:schemeClr val="dk1"/>
              </a:solidFill>
              <a:effectLst/>
              <a:latin typeface="+mn-lt"/>
              <a:ea typeface="+mn-ea"/>
              <a:cs typeface="+mn-cs"/>
            </a:rPr>
            <a:t>より、実質公債費比率（分子）が減少した。</a:t>
          </a:r>
          <a:endParaRPr lang="ja-JP" altLang="ja-JP" sz="1400">
            <a:effectLst/>
          </a:endParaRPr>
        </a:p>
        <a:p>
          <a:r>
            <a:rPr kumimoji="1" lang="ja-JP" altLang="ja-JP" sz="1100">
              <a:solidFill>
                <a:schemeClr val="dk1"/>
              </a:solidFill>
              <a:effectLst/>
              <a:latin typeface="+mn-lt"/>
              <a:ea typeface="+mn-ea"/>
              <a:cs typeface="+mn-cs"/>
            </a:rPr>
            <a:t>　しかしながら、今後は道の駅建設事業や羽咋郡市広域圏事務組合の埋め立て処分場の建設事業分の元金償還がはじまるなどの影響もあり、元利償還金は上昇する見込であるため、引き続き繰上償還を行い公債費負担の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対象の減債基金については、利用していない。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近年は、中期財政計画に基づき事業を厳選し、地方債の発行を抑制すると同時に、繰上償還による公債費負担の軽減の取り組みを行ったことにより、将来負担見込みの分子は減少傾向にある。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今後は、羽咋郡市広域圏事務組合</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大型建設事業（羽咋郡市広域圏事務組合のごみ処理施設、火葬場建設等）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駅周辺整備事業、老朽化施設の大規模改修事業により、</a:t>
          </a:r>
          <a:r>
            <a:rPr kumimoji="1" lang="ja-JP" altLang="ja-JP" sz="1100">
              <a:solidFill>
                <a:schemeClr val="dk1"/>
              </a:solidFill>
              <a:effectLst/>
              <a:latin typeface="+mn-lt"/>
              <a:ea typeface="+mn-ea"/>
              <a:cs typeface="+mn-cs"/>
            </a:rPr>
            <a:t>地方債の現在高の上昇は見込まれているが、</a:t>
          </a:r>
          <a:r>
            <a:rPr kumimoji="1" lang="ja-JP" altLang="en-US" sz="1100">
              <a:solidFill>
                <a:schemeClr val="dk1"/>
              </a:solidFill>
              <a:effectLst/>
              <a:latin typeface="+mn-lt"/>
              <a:ea typeface="+mn-ea"/>
              <a:cs typeface="+mn-cs"/>
            </a:rPr>
            <a:t>交付税措置率の高い地方債を充当することで大幅な悪化影響とはならない見込みであり、</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で推移すると見込まれる。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年度末時点で当市の財政調整基金残高は約</a:t>
          </a:r>
          <a:r>
            <a:rPr kumimoji="1" lang="en-US" altLang="ja-JP" sz="1200" b="0" i="0" baseline="0">
              <a:solidFill>
                <a:schemeClr val="dk1"/>
              </a:solidFill>
              <a:effectLst/>
              <a:latin typeface="+mn-lt"/>
              <a:ea typeface="+mn-ea"/>
              <a:cs typeface="+mn-cs"/>
            </a:rPr>
            <a:t>4.3</a:t>
          </a:r>
          <a:r>
            <a:rPr kumimoji="1" lang="ja-JP" altLang="ja-JP" sz="1200" b="0" i="0" baseline="0">
              <a:solidFill>
                <a:schemeClr val="dk1"/>
              </a:solidFill>
              <a:effectLst/>
              <a:latin typeface="+mn-lt"/>
              <a:ea typeface="+mn-ea"/>
              <a:cs typeface="+mn-cs"/>
            </a:rPr>
            <a:t>億円であり、適正規模といわれる財政標準規模の</a:t>
          </a:r>
          <a:r>
            <a:rPr kumimoji="1" lang="en-US" altLang="ja-JP" sz="1200" b="0" i="0" baseline="0">
              <a:solidFill>
                <a:schemeClr val="dk1"/>
              </a:solidFill>
              <a:effectLst/>
              <a:latin typeface="+mn-lt"/>
              <a:ea typeface="+mn-ea"/>
              <a:cs typeface="+mn-cs"/>
            </a:rPr>
            <a:t>1</a:t>
          </a:r>
          <a:r>
            <a:rPr kumimoji="1" lang="ja-JP" altLang="ja-JP" sz="1200" b="0" i="0" baseline="0">
              <a:solidFill>
                <a:schemeClr val="dk1"/>
              </a:solidFill>
              <a:effectLst/>
              <a:latin typeface="+mn-lt"/>
              <a:ea typeface="+mn-ea"/>
              <a:cs typeface="+mn-cs"/>
            </a:rPr>
            <a:t>割程度に満たなかったため、適正規模まで早急に積み立てる必要があった。また、今後の公債費の頂点が令和</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年度と推計されている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が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2.2</a:t>
          </a:r>
          <a:r>
            <a:rPr kumimoji="1" lang="ja-JP" altLang="ja-JP" sz="1200" b="0" i="0" baseline="0">
              <a:solidFill>
                <a:schemeClr val="dk1"/>
              </a:solidFill>
              <a:effectLst/>
              <a:latin typeface="+mn-lt"/>
              <a:ea typeface="+mn-ea"/>
              <a:cs typeface="+mn-cs"/>
            </a:rPr>
            <a:t>億円、平成</a:t>
          </a:r>
          <a:r>
            <a:rPr kumimoji="1" lang="en-US" altLang="ja-JP" sz="1200" b="0" i="0" baseline="0">
              <a:solidFill>
                <a:schemeClr val="dk1"/>
              </a:solidFill>
              <a:effectLst/>
              <a:latin typeface="+mn-lt"/>
              <a:ea typeface="+mn-ea"/>
              <a:cs typeface="+mn-cs"/>
            </a:rPr>
            <a:t>29</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億円、平成</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3.8</a:t>
          </a:r>
          <a:r>
            <a:rPr kumimoji="1" lang="ja-JP" altLang="ja-JP" sz="1200" b="0" i="0" baseline="0">
              <a:solidFill>
                <a:schemeClr val="dk1"/>
              </a:solidFill>
              <a:effectLst/>
              <a:latin typeface="+mn-lt"/>
              <a:ea typeface="+mn-ea"/>
              <a:cs typeface="+mn-cs"/>
            </a:rPr>
            <a:t>億円</a:t>
          </a:r>
          <a:r>
            <a:rPr kumimoji="1" lang="ja-JP" altLang="en-US" sz="1200" b="0" i="0" baseline="0">
              <a:solidFill>
                <a:schemeClr val="dk1"/>
              </a:solidFill>
              <a:effectLst/>
              <a:latin typeface="+mn-lt"/>
              <a:ea typeface="+mn-ea"/>
              <a:cs typeface="+mn-cs"/>
            </a:rPr>
            <a:t>、令和元年度</a:t>
          </a:r>
          <a:r>
            <a:rPr kumimoji="1" lang="en-US" altLang="ja-JP" sz="1200" b="0" i="0" baseline="0">
              <a:solidFill>
                <a:schemeClr val="dk1"/>
              </a:solidFill>
              <a:effectLst/>
              <a:latin typeface="+mn-lt"/>
              <a:ea typeface="+mn-ea"/>
              <a:cs typeface="+mn-cs"/>
            </a:rPr>
            <a:t>5.3</a:t>
          </a:r>
          <a:r>
            <a:rPr kumimoji="1" lang="ja-JP" altLang="en-US" sz="1200" b="0" i="0" baseline="0">
              <a:solidFill>
                <a:schemeClr val="dk1"/>
              </a:solidFill>
              <a:effectLst/>
              <a:latin typeface="+mn-lt"/>
              <a:ea typeface="+mn-ea"/>
              <a:cs typeface="+mn-cs"/>
            </a:rPr>
            <a:t>億円</a:t>
          </a:r>
          <a:r>
            <a:rPr kumimoji="1" lang="ja-JP" altLang="ja-JP" sz="1200" b="0" i="0" baseline="0">
              <a:solidFill>
                <a:schemeClr val="dk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年度末で、財政調整基金は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億円であり、標準</a:t>
          </a:r>
          <a:r>
            <a:rPr kumimoji="1" lang="ja-JP" altLang="en-US" sz="1200">
              <a:solidFill>
                <a:schemeClr val="dk1"/>
              </a:solidFill>
              <a:effectLst/>
              <a:latin typeface="+mn-lt"/>
              <a:ea typeface="+mn-ea"/>
              <a:cs typeface="+mn-cs"/>
            </a:rPr>
            <a:t>財政</a:t>
          </a:r>
          <a:r>
            <a:rPr kumimoji="1" lang="ja-JP" altLang="ja-JP" sz="1200">
              <a:solidFill>
                <a:schemeClr val="dk1"/>
              </a:solidFill>
              <a:effectLst/>
              <a:latin typeface="+mn-lt"/>
              <a:ea typeface="+mn-ea"/>
              <a:cs typeface="+mn-cs"/>
            </a:rPr>
            <a:t>規模の</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割である</a:t>
          </a:r>
          <a:r>
            <a:rPr kumimoji="1" lang="en-US" altLang="ja-JP" sz="1200">
              <a:solidFill>
                <a:schemeClr val="dk1"/>
              </a:solidFill>
              <a:effectLst/>
              <a:latin typeface="+mn-lt"/>
              <a:ea typeface="+mn-ea"/>
              <a:cs typeface="+mn-cs"/>
            </a:rPr>
            <a:t>6.7</a:t>
          </a:r>
          <a:r>
            <a:rPr kumimoji="1" lang="ja-JP" altLang="ja-JP" sz="1200">
              <a:solidFill>
                <a:schemeClr val="dk1"/>
              </a:solidFill>
              <a:effectLst/>
              <a:latin typeface="+mn-lt"/>
              <a:ea typeface="+mn-ea"/>
              <a:cs typeface="+mn-cs"/>
            </a:rPr>
            <a:t>億円は満たしているものの、近年</a:t>
          </a:r>
          <a:r>
            <a:rPr kumimoji="1" lang="ja-JP" altLang="en-US" sz="1200">
              <a:solidFill>
                <a:schemeClr val="dk1"/>
              </a:solidFill>
              <a:effectLst/>
              <a:latin typeface="+mn-lt"/>
              <a:ea typeface="+mn-ea"/>
              <a:cs typeface="+mn-cs"/>
            </a:rPr>
            <a:t>多発する</a:t>
          </a:r>
          <a:r>
            <a:rPr kumimoji="1" lang="ja-JP" altLang="ja-JP" sz="1200">
              <a:solidFill>
                <a:schemeClr val="dk1"/>
              </a:solidFill>
              <a:effectLst/>
              <a:latin typeface="+mn-lt"/>
              <a:ea typeface="+mn-ea"/>
              <a:cs typeface="+mn-cs"/>
            </a:rPr>
            <a:t>災害</a:t>
          </a:r>
          <a:r>
            <a:rPr kumimoji="1" lang="ja-JP" altLang="en-US" sz="1200">
              <a:solidFill>
                <a:schemeClr val="dk1"/>
              </a:solidFill>
              <a:effectLst/>
              <a:latin typeface="+mn-lt"/>
              <a:ea typeface="+mn-ea"/>
              <a:cs typeface="+mn-cs"/>
            </a:rPr>
            <a:t>や老朽化公共施設の大規模改修などによる財政需要の増加への備え</a:t>
          </a:r>
          <a:r>
            <a:rPr kumimoji="1" lang="ja-JP" altLang="ja-JP" sz="1200">
              <a:solidFill>
                <a:schemeClr val="dk1"/>
              </a:solidFill>
              <a:effectLst/>
              <a:latin typeface="+mn-lt"/>
              <a:ea typeface="+mn-ea"/>
              <a:cs typeface="+mn-cs"/>
            </a:rPr>
            <a:t>として、令和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年度以降も積み立てを継続していく。</a:t>
          </a:r>
          <a:endParaRPr lang="ja-JP" altLang="ja-JP" sz="1600">
            <a:effectLst/>
          </a:endParaRPr>
        </a:p>
        <a:p>
          <a:r>
            <a:rPr kumimoji="1" lang="ja-JP" altLang="ja-JP" sz="1200">
              <a:solidFill>
                <a:schemeClr val="dk1"/>
              </a:solidFill>
              <a:effectLst/>
              <a:latin typeface="+mn-lt"/>
              <a:ea typeface="+mn-ea"/>
              <a:cs typeface="+mn-cs"/>
            </a:rPr>
            <a:t>　減債基金については、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年度以降の市債の繰上償還の財源として取り崩しを行い、公債費の平準化を図る。</a:t>
          </a:r>
          <a:endParaRPr lang="ja-JP" altLang="ja-JP" sz="1600">
            <a:effectLst/>
          </a:endParaRPr>
        </a:p>
        <a:p>
          <a:r>
            <a:rPr kumimoji="1" lang="ja-JP" altLang="ja-JP" sz="1200">
              <a:solidFill>
                <a:schemeClr val="dk1"/>
              </a:solidFill>
              <a:effectLst/>
              <a:latin typeface="+mn-lt"/>
              <a:ea typeface="+mn-ea"/>
              <a:cs typeface="+mn-cs"/>
            </a:rPr>
            <a:t>　その他目的基金については、各基金の目的に応じて、適宜、取り崩し、積み立てを実施していく。</a:t>
          </a:r>
          <a:endParaRPr lang="ja-JP" altLang="ja-JP" sz="16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（基金の使途）</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まちづくり基金は、市の</a:t>
          </a:r>
          <a:r>
            <a:rPr kumimoji="0" lang="ja-JP" altLang="ja-JP" sz="1100" b="0" i="0" u="none" strike="noStrike" kern="0" cap="none" spc="0" normalizeH="0" baseline="0" noProof="0">
              <a:ln>
                <a:noFill/>
              </a:ln>
              <a:solidFill>
                <a:prstClr val="black"/>
              </a:solidFill>
              <a:effectLst/>
              <a:uLnTx/>
              <a:uFillTx/>
              <a:latin typeface="+mn-lt"/>
              <a:ea typeface="+mn-ea"/>
              <a:cs typeface="+mn-cs"/>
            </a:rPr>
            <a:t>都市開発事業及び地方創生事業の推進のための財源として活用している。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退職手当基金は、市</a:t>
          </a:r>
          <a:r>
            <a:rPr kumimoji="0" lang="ja-JP" altLang="ja-JP" sz="1100" b="0" i="0" u="none" strike="noStrike" kern="0" cap="none" spc="0" normalizeH="0" baseline="0" noProof="0">
              <a:ln>
                <a:noFill/>
              </a:ln>
              <a:solidFill>
                <a:prstClr val="black"/>
              </a:solidFill>
              <a:effectLst/>
              <a:uLnTx/>
              <a:uFillTx/>
              <a:latin typeface="+mn-lt"/>
              <a:ea typeface="+mn-ea"/>
              <a:cs typeface="+mn-cs"/>
            </a:rPr>
            <a:t>職員の退職手当に要する経費に応じて、その一部に充てている。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漁業振興基金は、市内の漁港の維持管理費に活用している。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定住促進住宅基金は、市定住促進住宅</a:t>
          </a:r>
          <a:r>
            <a:rPr kumimoji="0" lang="ja-JP" altLang="ja-JP" sz="1100" b="0" i="0" u="none" strike="noStrike" kern="0" cap="none" spc="0" normalizeH="0" baseline="0" noProof="0">
              <a:ln>
                <a:noFill/>
              </a:ln>
              <a:solidFill>
                <a:prstClr val="black"/>
              </a:solidFill>
              <a:effectLst/>
              <a:uLnTx/>
              <a:uFillTx/>
              <a:latin typeface="+mn-lt"/>
              <a:ea typeface="+mn-ea"/>
              <a:cs typeface="+mn-cs"/>
            </a:rPr>
            <a:t>の修繕、改良等の事業に要する費用に充てている。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服部福祉</a:t>
          </a:r>
          <a:r>
            <a:rPr kumimoji="0" lang="ja-JP" altLang="ja-JP" sz="1100" b="0" i="0" u="none" strike="noStrike" kern="0" cap="none" spc="0" normalizeH="0" baseline="0" noProof="0">
              <a:ln>
                <a:noFill/>
              </a:ln>
              <a:solidFill>
                <a:prstClr val="black"/>
              </a:solidFill>
              <a:effectLst/>
              <a:uLnTx/>
              <a:uFillTx/>
              <a:latin typeface="+mn-lt"/>
              <a:ea typeface="+mn-ea"/>
              <a:cs typeface="+mn-cs"/>
            </a:rPr>
            <a:t>基金は、果実運用をしており、その利子（収益）は、母子寡婦福祉等の振興事業に活用している。</a:t>
          </a:r>
          <a:endParaRPr lang="ja-JP" altLang="ja-JP" sz="1100">
            <a:effectLst/>
          </a:endParaRPr>
        </a:p>
        <a:p>
          <a:pPr eaLnBrk="1" fontAlgn="auto" latinLnBrk="0" hangingPunct="1"/>
          <a:endParaRPr lang="ja-JP" altLang="ja-JP" sz="1100">
            <a:effectLst/>
          </a:endParaRPr>
        </a:p>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まちづくり基金は、ふるさと納税寄付金の地方創生事業への使途希望の増加により、現年度事業に充当しきれないものを当該基金に積み</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立てをしたために増加した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退職手当基金は、市</a:t>
          </a:r>
          <a:r>
            <a:rPr kumimoji="0" lang="ja-JP" altLang="ja-JP" sz="1100" b="0" i="0" u="none" strike="noStrike" kern="0" cap="none" spc="0" normalizeH="0" baseline="0" noProof="0">
              <a:ln>
                <a:noFill/>
              </a:ln>
              <a:solidFill>
                <a:prstClr val="black"/>
              </a:solidFill>
              <a:effectLst/>
              <a:uLnTx/>
              <a:uFillTx/>
              <a:latin typeface="+mn-lt"/>
              <a:ea typeface="+mn-ea"/>
              <a:cs typeface="+mn-cs"/>
            </a:rPr>
            <a:t>職員の退職手当に</a:t>
          </a:r>
          <a:r>
            <a:rPr kumimoji="0" lang="ja-JP" altLang="en-US" sz="1100" b="0" i="0" u="none" strike="noStrike" kern="0" cap="none" spc="0" normalizeH="0" baseline="0" noProof="0">
              <a:ln>
                <a:noFill/>
              </a:ln>
              <a:solidFill>
                <a:prstClr val="black"/>
              </a:solidFill>
              <a:effectLst/>
              <a:uLnTx/>
              <a:uFillTx/>
              <a:latin typeface="+mn-lt"/>
              <a:ea typeface="+mn-ea"/>
              <a:cs typeface="+mn-cs"/>
            </a:rPr>
            <a:t>活用しているため</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減少し</a:t>
          </a:r>
          <a:r>
            <a:rPr kumimoji="0" lang="ja-JP" altLang="ja-JP" sz="1100" b="0" i="0" u="none" strike="noStrike" kern="0" cap="none" spc="0" normalizeH="0" baseline="0" noProof="0">
              <a:ln>
                <a:noFill/>
              </a:ln>
              <a:solidFill>
                <a:prstClr val="black"/>
              </a:solidFill>
              <a:effectLst/>
              <a:uLnTx/>
              <a:uFillTx/>
              <a:latin typeface="+mn-lt"/>
              <a:ea typeface="+mn-ea"/>
              <a:cs typeface="+mn-cs"/>
            </a:rPr>
            <a:t>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漁業振興基金は、市内の漁港の維持管理費に活用しているため、減少している。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定住促進住宅基金は、定住促進住宅の修繕、改良等に活用していると同時に、家賃収入を積み立てているため、増加している。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a:t>
          </a:r>
          <a:r>
            <a:rPr kumimoji="1" lang="ja-JP" altLang="en-US" sz="1100" b="0" i="0" u="none" strike="noStrike" kern="0" cap="none" spc="0" normalizeH="0" baseline="0" noProof="0">
              <a:ln>
                <a:noFill/>
              </a:ln>
              <a:solidFill>
                <a:prstClr val="black"/>
              </a:solidFill>
              <a:effectLst/>
              <a:uLnTx/>
              <a:uFillTx/>
              <a:latin typeface="+mn-lt"/>
              <a:ea typeface="+mn-ea"/>
              <a:cs typeface="+mn-cs"/>
            </a:rPr>
            <a:t>ち</a:t>
          </a:r>
          <a:r>
            <a:rPr kumimoji="1" lang="ja-JP" altLang="ja-JP" sz="1100" b="0" i="0" u="none" strike="noStrike" kern="0" cap="none" spc="0" normalizeH="0" baseline="0" noProof="0">
              <a:ln>
                <a:noFill/>
              </a:ln>
              <a:solidFill>
                <a:prstClr val="black"/>
              </a:solidFill>
              <a:effectLst/>
              <a:uLnTx/>
              <a:uFillTx/>
              <a:latin typeface="+mn-lt"/>
              <a:ea typeface="+mn-ea"/>
              <a:cs typeface="+mn-cs"/>
            </a:rPr>
            <a:t>づくり基金は、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以降の地方創生事業の財源として取り崩し、活用していく。</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漁業振興基金は、市内の漁港の維持管理費、施設の管理事業に活用していく。積み立てについては、未定である。</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定住促進住宅基金は、定住促進住宅の建て替え費用の財源として、今後も計画的に積み立てを行って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a:t>
          </a:r>
          <a:r>
            <a:rPr kumimoji="1" lang="ja-JP" altLang="ja-JP" sz="1100" b="0" i="0" u="none" strike="noStrike" kern="0" cap="none" spc="0" normalizeH="0" baseline="0" noProof="0">
              <a:ln>
                <a:noFill/>
              </a:ln>
              <a:solidFill>
                <a:prstClr val="black"/>
              </a:solidFill>
              <a:effectLst/>
              <a:uLnTx/>
              <a:uFillTx/>
              <a:latin typeface="+mn-lt"/>
              <a:ea typeface="+mn-ea"/>
              <a:cs typeface="+mn-cs"/>
            </a:rPr>
            <a:t>く。</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服部福祉</a:t>
          </a:r>
          <a:r>
            <a:rPr kumimoji="0" lang="ja-JP" altLang="ja-JP" sz="1100" b="0" i="0" u="none" strike="noStrike" kern="0" cap="none" spc="0" normalizeH="0" baseline="0" noProof="0">
              <a:ln>
                <a:noFill/>
              </a:ln>
              <a:solidFill>
                <a:prstClr val="black"/>
              </a:solidFill>
              <a:effectLst/>
              <a:uLnTx/>
              <a:uFillTx/>
              <a:latin typeface="+mn-lt"/>
              <a:ea typeface="+mn-ea"/>
              <a:cs typeface="+mn-cs"/>
            </a:rPr>
            <a:t>基金については、今後も果実運用をし、運用益を母子寡婦福祉等の振興事業に活用していく。</a:t>
          </a:r>
          <a:endParaRPr kumimoji="0" lang="ja-JP" altLang="ja-JP" sz="11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基金残高は、平成</a:t>
          </a:r>
          <a:r>
            <a:rPr kumimoji="1" lang="en-US" altLang="ja-JP" sz="1200" b="0" i="0" baseline="0">
              <a:solidFill>
                <a:schemeClr val="dk1"/>
              </a:solidFill>
              <a:effectLst/>
              <a:latin typeface="+mn-lt"/>
              <a:ea typeface="+mn-ea"/>
              <a:cs typeface="+mn-cs"/>
            </a:rPr>
            <a:t>29</a:t>
          </a:r>
          <a:r>
            <a:rPr kumimoji="1" lang="ja-JP" altLang="ja-JP" sz="1200" b="0" i="0" baseline="0">
              <a:solidFill>
                <a:schemeClr val="dk1"/>
              </a:solidFill>
              <a:effectLst/>
              <a:latin typeface="+mn-lt"/>
              <a:ea typeface="+mn-ea"/>
              <a:cs typeface="+mn-cs"/>
            </a:rPr>
            <a:t>年度末から</a:t>
          </a:r>
          <a:r>
            <a:rPr kumimoji="1" lang="ja-JP" altLang="en-US" sz="1200" b="0" i="0" baseline="0">
              <a:solidFill>
                <a:schemeClr val="dk1"/>
              </a:solidFill>
              <a:effectLst/>
              <a:latin typeface="+mn-lt"/>
              <a:ea typeface="+mn-ea"/>
              <a:cs typeface="+mn-cs"/>
            </a:rPr>
            <a:t>令和元</a:t>
          </a:r>
          <a:r>
            <a:rPr kumimoji="1" lang="ja-JP" altLang="ja-JP" sz="1200" b="0" i="0" baseline="0">
              <a:solidFill>
                <a:schemeClr val="dk1"/>
              </a:solidFill>
              <a:effectLst/>
              <a:latin typeface="+mn-lt"/>
              <a:ea typeface="+mn-ea"/>
              <a:cs typeface="+mn-cs"/>
            </a:rPr>
            <a:t>年度末までに、約</a:t>
          </a:r>
          <a:r>
            <a:rPr kumimoji="1" lang="en-US" altLang="ja-JP" sz="1200" b="0" i="0" baseline="0">
              <a:solidFill>
                <a:schemeClr val="dk1"/>
              </a:solidFill>
              <a:effectLst/>
              <a:latin typeface="+mn-lt"/>
              <a:ea typeface="+mn-ea"/>
              <a:cs typeface="+mn-cs"/>
            </a:rPr>
            <a:t>4.7</a:t>
          </a:r>
          <a:r>
            <a:rPr kumimoji="1" lang="ja-JP" altLang="ja-JP" sz="1200" b="0" i="0" baseline="0">
              <a:solidFill>
                <a:schemeClr val="dk1"/>
              </a:solidFill>
              <a:effectLst/>
              <a:latin typeface="+mn-lt"/>
              <a:ea typeface="+mn-ea"/>
              <a:cs typeface="+mn-cs"/>
            </a:rPr>
            <a:t>億円増加している。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増加理由として、平成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年度末時点で当市の財政調整基金残高は</a:t>
          </a:r>
          <a:r>
            <a:rPr kumimoji="1" lang="en-US" altLang="ja-JP" sz="1200" b="0" i="0" baseline="0">
              <a:solidFill>
                <a:schemeClr val="dk1"/>
              </a:solidFill>
              <a:effectLst/>
              <a:latin typeface="+mn-lt"/>
              <a:ea typeface="+mn-ea"/>
              <a:cs typeface="+mn-cs"/>
            </a:rPr>
            <a:t>3.6</a:t>
          </a:r>
          <a:r>
            <a:rPr kumimoji="1" lang="ja-JP" altLang="ja-JP" sz="1200" b="0" i="0" baseline="0">
              <a:solidFill>
                <a:schemeClr val="dk1"/>
              </a:solidFill>
              <a:effectLst/>
              <a:latin typeface="+mn-lt"/>
              <a:ea typeface="+mn-ea"/>
              <a:cs typeface="+mn-cs"/>
            </a:rPr>
            <a:t>億円であり、適正規模といわれる標準財政規模の</a:t>
          </a:r>
          <a:r>
            <a:rPr kumimoji="1" lang="en-US" altLang="ja-JP" sz="1200" b="0" i="0" baseline="0">
              <a:solidFill>
                <a:schemeClr val="dk1"/>
              </a:solidFill>
              <a:effectLst/>
              <a:latin typeface="+mn-lt"/>
              <a:ea typeface="+mn-ea"/>
              <a:cs typeface="+mn-cs"/>
            </a:rPr>
            <a:t>1</a:t>
          </a:r>
          <a:r>
            <a:rPr kumimoji="1" lang="ja-JP" altLang="ja-JP" sz="1200" b="0" i="0" baseline="0">
              <a:solidFill>
                <a:schemeClr val="dk1"/>
              </a:solidFill>
              <a:effectLst/>
              <a:latin typeface="+mn-lt"/>
              <a:ea typeface="+mn-ea"/>
              <a:cs typeface="+mn-cs"/>
            </a:rPr>
            <a:t>割程度である</a:t>
          </a:r>
          <a:r>
            <a:rPr kumimoji="1" lang="en-US" altLang="ja-JP" sz="1200" b="0" i="0" baseline="0">
              <a:solidFill>
                <a:schemeClr val="dk1"/>
              </a:solidFill>
              <a:effectLst/>
              <a:latin typeface="+mn-lt"/>
              <a:ea typeface="+mn-ea"/>
              <a:cs typeface="+mn-cs"/>
            </a:rPr>
            <a:t>6.7</a:t>
          </a:r>
          <a:r>
            <a:rPr kumimoji="1" lang="ja-JP" altLang="ja-JP" sz="1200" b="0" i="0" baseline="0">
              <a:solidFill>
                <a:schemeClr val="dk1"/>
              </a:solidFill>
              <a:effectLst/>
              <a:latin typeface="+mn-lt"/>
              <a:ea typeface="+mn-ea"/>
              <a:cs typeface="+mn-cs"/>
            </a:rPr>
            <a:t>億円を大きく下回っていたため、この金額を目途に余剰財源を最優先に積み立てしてきたことが要因である。</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baseline="0">
              <a:solidFill>
                <a:schemeClr val="dk1"/>
              </a:solidFill>
              <a:effectLst/>
              <a:latin typeface="+mn-lt"/>
              <a:ea typeface="+mn-ea"/>
              <a:cs typeface="+mn-cs"/>
            </a:rPr>
            <a:t>　将来の、台風や大雪などによる</a:t>
          </a:r>
          <a:r>
            <a:rPr kumimoji="1" lang="ja-JP" altLang="ja-JP" sz="1200">
              <a:solidFill>
                <a:schemeClr val="dk1"/>
              </a:solidFill>
              <a:effectLst/>
              <a:latin typeface="+mn-lt"/>
              <a:ea typeface="+mn-ea"/>
              <a:cs typeface="+mn-cs"/>
            </a:rPr>
            <a:t>災害復旧費や人口減少による市税の減少、高齢化による扶助費の増加</a:t>
          </a:r>
          <a:r>
            <a:rPr kumimoji="1" lang="ja-JP" altLang="en-US" sz="1200">
              <a:solidFill>
                <a:schemeClr val="dk1"/>
              </a:solidFill>
              <a:effectLst/>
              <a:latin typeface="+mn-lt"/>
              <a:ea typeface="+mn-ea"/>
              <a:cs typeface="+mn-cs"/>
            </a:rPr>
            <a:t>、公共施設の老朽化による大規模改修</a:t>
          </a:r>
          <a:r>
            <a:rPr kumimoji="1" lang="ja-JP" altLang="ja-JP" sz="1200">
              <a:solidFill>
                <a:schemeClr val="dk1"/>
              </a:solidFill>
              <a:effectLst/>
              <a:latin typeface="+mn-lt"/>
              <a:ea typeface="+mn-ea"/>
              <a:cs typeface="+mn-cs"/>
            </a:rPr>
            <a:t>への備えとして、</a:t>
          </a:r>
          <a:r>
            <a:rPr kumimoji="1" lang="ja-JP" altLang="en-US" sz="1200">
              <a:solidFill>
                <a:schemeClr val="dk1"/>
              </a:solidFill>
              <a:effectLst/>
              <a:latin typeface="+mn-lt"/>
              <a:ea typeface="+mn-ea"/>
              <a:cs typeface="+mn-cs"/>
            </a:rPr>
            <a:t>標準財政規模</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割を目途に引き続き積み立てていく方針である。</a:t>
          </a:r>
          <a:endParaRPr lang="ja-JP" altLang="ja-JP" sz="16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（増減理由）</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基金残高は、平成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年度末から</a:t>
          </a:r>
          <a:r>
            <a:rPr kumimoji="1" lang="ja-JP" altLang="en-US" sz="12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200" b="0" i="0" u="none" strike="noStrike" kern="0" cap="none" spc="0" normalizeH="0" baseline="0" noProof="0">
              <a:ln>
                <a:noFill/>
              </a:ln>
              <a:solidFill>
                <a:prstClr val="black"/>
              </a:solidFill>
              <a:effectLst/>
              <a:uLnTx/>
              <a:uFillTx/>
              <a:latin typeface="+mn-lt"/>
              <a:ea typeface="+mn-ea"/>
              <a:cs typeface="+mn-cs"/>
            </a:rPr>
            <a:t>年度末までに、約</a:t>
          </a:r>
          <a:r>
            <a:rPr kumimoji="1" lang="en-US" altLang="ja-JP" sz="1200" b="0" i="0" u="none" strike="noStrike" kern="0" cap="none" spc="0" normalizeH="0" baseline="0" noProof="0">
              <a:ln>
                <a:noFill/>
              </a:ln>
              <a:solidFill>
                <a:prstClr val="black"/>
              </a:solidFill>
              <a:effectLst/>
              <a:uLnTx/>
              <a:uFillTx/>
              <a:latin typeface="+mn-lt"/>
              <a:ea typeface="+mn-ea"/>
              <a:cs typeface="+mn-cs"/>
            </a:rPr>
            <a:t>1.9</a:t>
          </a:r>
          <a:r>
            <a:rPr kumimoji="1" lang="ja-JP" altLang="ja-JP" sz="1200" b="0" i="0" u="none" strike="noStrike" kern="0" cap="none" spc="0" normalizeH="0" baseline="0" noProof="0">
              <a:ln>
                <a:noFill/>
              </a:ln>
              <a:solidFill>
                <a:prstClr val="black"/>
              </a:solidFill>
              <a:effectLst/>
              <a:uLnTx/>
              <a:uFillTx/>
              <a:latin typeface="+mn-lt"/>
              <a:ea typeface="+mn-ea"/>
              <a:cs typeface="+mn-cs"/>
            </a:rPr>
            <a:t>億円増加している。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近年実施した道の駅のと千里浜整備（</a:t>
          </a:r>
          <a:r>
            <a:rPr kumimoji="1" lang="en-US" altLang="ja-JP" sz="1200" b="0" i="0" u="none" strike="noStrike" kern="0" cap="none" spc="0" normalizeH="0" baseline="0" noProof="0">
              <a:ln>
                <a:noFill/>
              </a:ln>
              <a:solidFill>
                <a:prstClr val="black"/>
              </a:solidFill>
              <a:effectLst/>
              <a:uLnTx/>
              <a:uFillTx/>
              <a:latin typeface="+mn-lt"/>
              <a:ea typeface="+mn-ea"/>
              <a:cs typeface="+mn-cs"/>
            </a:rPr>
            <a:t>10</a:t>
          </a:r>
          <a:r>
            <a:rPr kumimoji="1" lang="ja-JP" altLang="ja-JP" sz="1200" b="0" i="0" u="none" strike="noStrike" kern="0" cap="none" spc="0" normalizeH="0" baseline="0" noProof="0">
              <a:ln>
                <a:noFill/>
              </a:ln>
              <a:solidFill>
                <a:prstClr val="black"/>
              </a:solidFill>
              <a:effectLst/>
              <a:uLnTx/>
              <a:uFillTx/>
              <a:latin typeface="+mn-lt"/>
              <a:ea typeface="+mn-ea"/>
              <a:cs typeface="+mn-cs"/>
            </a:rPr>
            <a:t>億）</a:t>
          </a:r>
          <a:r>
            <a:rPr kumimoji="1" lang="ja-JP" altLang="en-US" sz="1200" b="0" i="0" u="none" strike="noStrike" kern="0" cap="none" spc="0" normalizeH="0" baseline="0" noProof="0">
              <a:ln>
                <a:noFill/>
              </a:ln>
              <a:solidFill>
                <a:prstClr val="black"/>
              </a:solidFill>
              <a:effectLst/>
              <a:uLnTx/>
              <a:uFillTx/>
              <a:latin typeface="+mn-lt"/>
              <a:ea typeface="+mn-ea"/>
              <a:cs typeface="+mn-cs"/>
            </a:rPr>
            <a:t>、邑知すこやかセンター整備（</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en-US" sz="1200" b="0" i="0" u="none" strike="noStrike" kern="0" cap="none" spc="0" normalizeH="0" baseline="0" noProof="0">
              <a:ln>
                <a:noFill/>
              </a:ln>
              <a:solidFill>
                <a:prstClr val="black"/>
              </a:solidFill>
              <a:effectLst/>
              <a:uLnTx/>
              <a:uFillTx/>
              <a:latin typeface="+mn-lt"/>
              <a:ea typeface="+mn-ea"/>
              <a:cs typeface="+mn-cs"/>
            </a:rPr>
            <a:t>億）</a:t>
          </a:r>
          <a:r>
            <a:rPr kumimoji="1" lang="ja-JP" altLang="ja-JP" sz="1200" b="0" i="0" u="none" strike="noStrike" kern="0" cap="none" spc="0" normalizeH="0" baseline="0" noProof="0">
              <a:ln>
                <a:noFill/>
              </a:ln>
              <a:solidFill>
                <a:prstClr val="black"/>
              </a:solidFill>
              <a:effectLst/>
              <a:uLnTx/>
              <a:uFillTx/>
              <a:latin typeface="+mn-lt"/>
              <a:ea typeface="+mn-ea"/>
              <a:cs typeface="+mn-cs"/>
            </a:rPr>
            <a:t>などの大型事業の実施にともない借り入れた市債の償還等により、今後、公債費が</a:t>
          </a:r>
          <a:r>
            <a:rPr kumimoji="1" lang="ja-JP" altLang="en-US" sz="1200" b="0" i="0" u="none" strike="noStrike" kern="0" cap="none" spc="0" normalizeH="0" baseline="0" noProof="0">
              <a:ln>
                <a:noFill/>
              </a:ln>
              <a:solidFill>
                <a:prstClr val="black"/>
              </a:solidFill>
              <a:effectLst/>
              <a:uLnTx/>
              <a:uFillTx/>
              <a:latin typeface="+mn-lt"/>
              <a:ea typeface="+mn-ea"/>
              <a:cs typeface="+mn-cs"/>
            </a:rPr>
            <a:t>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年度を頂点として増加していくと推計されていることから、公債費の増大に対する対策として、余剰財源を減債基金へ積み立てしてきたことが要因である。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推計される公債費の増大に対する対策として、これまでに積み立てた減債基金を活用し、市債の繰上償還を計画的に実施し、公債費の平準化を図っていく方針である。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有形資産について、学校、体育館、公民館等の施設割合が大きいことが特徴であるが、財政的事情等によりその更新や大規模改修が遅れている結果、類似団体と比較して、減価償却率が高くなっていると考えられる。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年度に策定した公共施設総合管理計画及び令和元年度に策定した個別施設計画を基に、適正規模による更新を検討していく必要がある。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115479</xdr:rowOff>
    </xdr:from>
    <xdr:to>
      <xdr:col>23</xdr:col>
      <xdr:colOff>136525</xdr:colOff>
      <xdr:row>33</xdr:row>
      <xdr:rowOff>45629</xdr:rowOff>
    </xdr:to>
    <xdr:sp macro="" textlink="">
      <xdr:nvSpPr>
        <xdr:cNvPr id="83" name="楕円 82"/>
        <xdr:cNvSpPr/>
      </xdr:nvSpPr>
      <xdr:spPr>
        <a:xfrm>
          <a:off x="4711700" y="56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93906</xdr:rowOff>
    </xdr:from>
    <xdr:ext cx="405111" cy="259045"/>
    <xdr:sp macro="" textlink="">
      <xdr:nvSpPr>
        <xdr:cNvPr id="84" name="有形固定資産減価償却率該当値テキスト"/>
        <xdr:cNvSpPr txBox="1"/>
      </xdr:nvSpPr>
      <xdr:spPr>
        <a:xfrm>
          <a:off x="4813300" y="558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85" name="楕円 84"/>
        <xdr:cNvSpPr/>
      </xdr:nvSpPr>
      <xdr:spPr>
        <a:xfrm>
          <a:off x="4000500" y="55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135436</xdr:rowOff>
    </xdr:from>
    <xdr:to>
      <xdr:col>23</xdr:col>
      <xdr:colOff>85725</xdr:colOff>
      <xdr:row>32</xdr:row>
      <xdr:rowOff>166279</xdr:rowOff>
    </xdr:to>
    <xdr:cxnSp macro="">
      <xdr:nvCxnSpPr>
        <xdr:cNvPr id="86" name="直線コネクタ 85"/>
        <xdr:cNvCxnSpPr/>
      </xdr:nvCxnSpPr>
      <xdr:spPr>
        <a:xfrm>
          <a:off x="4051300" y="562183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63047</xdr:rowOff>
    </xdr:from>
    <xdr:to>
      <xdr:col>15</xdr:col>
      <xdr:colOff>187325</xdr:colOff>
      <xdr:row>32</xdr:row>
      <xdr:rowOff>164647</xdr:rowOff>
    </xdr:to>
    <xdr:sp macro="" textlink="">
      <xdr:nvSpPr>
        <xdr:cNvPr id="87" name="楕円 86"/>
        <xdr:cNvSpPr/>
      </xdr:nvSpPr>
      <xdr:spPr>
        <a:xfrm>
          <a:off x="32385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113847</xdr:rowOff>
    </xdr:from>
    <xdr:to>
      <xdr:col>19</xdr:col>
      <xdr:colOff>136525</xdr:colOff>
      <xdr:row>32</xdr:row>
      <xdr:rowOff>135436</xdr:rowOff>
    </xdr:to>
    <xdr:cxnSp macro="">
      <xdr:nvCxnSpPr>
        <xdr:cNvPr id="88" name="直線コネクタ 87"/>
        <xdr:cNvCxnSpPr/>
      </xdr:nvCxnSpPr>
      <xdr:spPr>
        <a:xfrm>
          <a:off x="3289300" y="5600247"/>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66131</xdr:rowOff>
    </xdr:from>
    <xdr:to>
      <xdr:col>11</xdr:col>
      <xdr:colOff>187325</xdr:colOff>
      <xdr:row>32</xdr:row>
      <xdr:rowOff>167731</xdr:rowOff>
    </xdr:to>
    <xdr:sp macro="" textlink="">
      <xdr:nvSpPr>
        <xdr:cNvPr id="89" name="楕円 88"/>
        <xdr:cNvSpPr/>
      </xdr:nvSpPr>
      <xdr:spPr>
        <a:xfrm>
          <a:off x="24765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113847</xdr:rowOff>
    </xdr:from>
    <xdr:to>
      <xdr:col>15</xdr:col>
      <xdr:colOff>136525</xdr:colOff>
      <xdr:row>32</xdr:row>
      <xdr:rowOff>116931</xdr:rowOff>
    </xdr:to>
    <xdr:cxnSp macro="">
      <xdr:nvCxnSpPr>
        <xdr:cNvPr id="90" name="直線コネクタ 89"/>
        <xdr:cNvCxnSpPr/>
      </xdr:nvCxnSpPr>
      <xdr:spPr>
        <a:xfrm flipV="1">
          <a:off x="2527300" y="560024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19867</xdr:rowOff>
    </xdr:from>
    <xdr:to>
      <xdr:col>7</xdr:col>
      <xdr:colOff>187325</xdr:colOff>
      <xdr:row>32</xdr:row>
      <xdr:rowOff>121467</xdr:rowOff>
    </xdr:to>
    <xdr:sp macro="" textlink="">
      <xdr:nvSpPr>
        <xdr:cNvPr id="91" name="楕円 90"/>
        <xdr:cNvSpPr/>
      </xdr:nvSpPr>
      <xdr:spPr>
        <a:xfrm>
          <a:off x="1714500" y="5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70667</xdr:rowOff>
    </xdr:from>
    <xdr:to>
      <xdr:col>11</xdr:col>
      <xdr:colOff>136525</xdr:colOff>
      <xdr:row>32</xdr:row>
      <xdr:rowOff>116931</xdr:rowOff>
    </xdr:to>
    <xdr:cxnSp macro="">
      <xdr:nvCxnSpPr>
        <xdr:cNvPr id="92" name="直線コネクタ 91"/>
        <xdr:cNvCxnSpPr/>
      </xdr:nvCxnSpPr>
      <xdr:spPr>
        <a:xfrm>
          <a:off x="1765300" y="555706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97" name="n_1mainValue有形固定資産減価償却率"/>
        <xdr:cNvSpPr txBox="1"/>
      </xdr:nvSpPr>
      <xdr:spPr>
        <a:xfrm>
          <a:off x="3836044" y="56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98" name="n_2mainValue有形固定資産減価償却率"/>
        <xdr:cNvSpPr txBox="1"/>
      </xdr:nvSpPr>
      <xdr:spPr>
        <a:xfrm>
          <a:off x="3086744" y="564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158858</xdr:rowOff>
    </xdr:from>
    <xdr:ext cx="405111" cy="259045"/>
    <xdr:sp macro="" textlink="">
      <xdr:nvSpPr>
        <xdr:cNvPr id="99" name="n_3mainValue有形固定資産減価償却率"/>
        <xdr:cNvSpPr txBox="1"/>
      </xdr:nvSpPr>
      <xdr:spPr>
        <a:xfrm>
          <a:off x="2324744" y="564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112594</xdr:rowOff>
    </xdr:from>
    <xdr:ext cx="405111" cy="259045"/>
    <xdr:sp macro="" textlink="">
      <xdr:nvSpPr>
        <xdr:cNvPr id="100" name="n_4mainValue有形固定資産減価償却率"/>
        <xdr:cNvSpPr txBox="1"/>
      </xdr:nvSpPr>
      <xdr:spPr>
        <a:xfrm>
          <a:off x="1562744" y="5598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近年、投資的経費に係る財源として、過疎対策事業債等の交付税措置のある起債を活用していることや、計画的な繰上償還を実施したことにより、債務残高は減少している。このため、債務償還可能年数は、類似団体より低い値と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52620</xdr:rowOff>
    </xdr:from>
    <xdr:to>
      <xdr:col>76</xdr:col>
      <xdr:colOff>73025</xdr:colOff>
      <xdr:row>28</xdr:row>
      <xdr:rowOff>154220</xdr:rowOff>
    </xdr:to>
    <xdr:sp macro="" textlink="">
      <xdr:nvSpPr>
        <xdr:cNvPr id="146" name="楕円 145"/>
        <xdr:cNvSpPr/>
      </xdr:nvSpPr>
      <xdr:spPr>
        <a:xfrm>
          <a:off x="14744700" y="48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75497</xdr:rowOff>
    </xdr:from>
    <xdr:ext cx="469744" cy="259045"/>
    <xdr:sp macro="" textlink="">
      <xdr:nvSpPr>
        <xdr:cNvPr id="147" name="債務償還比率該当値テキスト"/>
        <xdr:cNvSpPr txBox="1"/>
      </xdr:nvSpPr>
      <xdr:spPr>
        <a:xfrm>
          <a:off x="14846300" y="470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49142</xdr:rowOff>
    </xdr:from>
    <xdr:to>
      <xdr:col>72</xdr:col>
      <xdr:colOff>123825</xdr:colOff>
      <xdr:row>28</xdr:row>
      <xdr:rowOff>150742</xdr:rowOff>
    </xdr:to>
    <xdr:sp macro="" textlink="">
      <xdr:nvSpPr>
        <xdr:cNvPr id="148" name="楕円 147"/>
        <xdr:cNvSpPr/>
      </xdr:nvSpPr>
      <xdr:spPr>
        <a:xfrm>
          <a:off x="14033500" y="48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99942</xdr:rowOff>
    </xdr:from>
    <xdr:to>
      <xdr:col>76</xdr:col>
      <xdr:colOff>22225</xdr:colOff>
      <xdr:row>28</xdr:row>
      <xdr:rowOff>103420</xdr:rowOff>
    </xdr:to>
    <xdr:cxnSp macro="">
      <xdr:nvCxnSpPr>
        <xdr:cNvPr id="149" name="直線コネクタ 148"/>
        <xdr:cNvCxnSpPr/>
      </xdr:nvCxnSpPr>
      <xdr:spPr>
        <a:xfrm>
          <a:off x="14084300" y="4900542"/>
          <a:ext cx="711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144738</xdr:rowOff>
    </xdr:from>
    <xdr:to>
      <xdr:col>68</xdr:col>
      <xdr:colOff>123825</xdr:colOff>
      <xdr:row>29</xdr:row>
      <xdr:rowOff>74888</xdr:rowOff>
    </xdr:to>
    <xdr:sp macro="" textlink="">
      <xdr:nvSpPr>
        <xdr:cNvPr id="150" name="楕円 149"/>
        <xdr:cNvSpPr/>
      </xdr:nvSpPr>
      <xdr:spPr>
        <a:xfrm>
          <a:off x="13271500" y="49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99942</xdr:rowOff>
    </xdr:from>
    <xdr:to>
      <xdr:col>72</xdr:col>
      <xdr:colOff>73025</xdr:colOff>
      <xdr:row>29</xdr:row>
      <xdr:rowOff>24088</xdr:rowOff>
    </xdr:to>
    <xdr:cxnSp macro="">
      <xdr:nvCxnSpPr>
        <xdr:cNvPr id="151" name="直線コネクタ 150"/>
        <xdr:cNvCxnSpPr/>
      </xdr:nvCxnSpPr>
      <xdr:spPr>
        <a:xfrm flipV="1">
          <a:off x="13322300" y="4900542"/>
          <a:ext cx="762000" cy="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6033</xdr:rowOff>
    </xdr:from>
    <xdr:to>
      <xdr:col>64</xdr:col>
      <xdr:colOff>123825</xdr:colOff>
      <xdr:row>29</xdr:row>
      <xdr:rowOff>107633</xdr:rowOff>
    </xdr:to>
    <xdr:sp macro="" textlink="">
      <xdr:nvSpPr>
        <xdr:cNvPr id="152" name="楕円 151"/>
        <xdr:cNvSpPr/>
      </xdr:nvSpPr>
      <xdr:spPr>
        <a:xfrm>
          <a:off x="12509500" y="49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24088</xdr:rowOff>
    </xdr:from>
    <xdr:to>
      <xdr:col>68</xdr:col>
      <xdr:colOff>73025</xdr:colOff>
      <xdr:row>29</xdr:row>
      <xdr:rowOff>56833</xdr:rowOff>
    </xdr:to>
    <xdr:cxnSp macro="">
      <xdr:nvCxnSpPr>
        <xdr:cNvPr id="153" name="直線コネクタ 152"/>
        <xdr:cNvCxnSpPr/>
      </xdr:nvCxnSpPr>
      <xdr:spPr>
        <a:xfrm flipV="1">
          <a:off x="12560300" y="4996138"/>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159491</xdr:rowOff>
    </xdr:from>
    <xdr:to>
      <xdr:col>60</xdr:col>
      <xdr:colOff>123825</xdr:colOff>
      <xdr:row>29</xdr:row>
      <xdr:rowOff>89641</xdr:rowOff>
    </xdr:to>
    <xdr:sp macro="" textlink="">
      <xdr:nvSpPr>
        <xdr:cNvPr id="154" name="楕円 153"/>
        <xdr:cNvSpPr/>
      </xdr:nvSpPr>
      <xdr:spPr>
        <a:xfrm>
          <a:off x="11747500" y="49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38841</xdr:rowOff>
    </xdr:from>
    <xdr:to>
      <xdr:col>64</xdr:col>
      <xdr:colOff>73025</xdr:colOff>
      <xdr:row>29</xdr:row>
      <xdr:rowOff>56833</xdr:rowOff>
    </xdr:to>
    <xdr:cxnSp macro="">
      <xdr:nvCxnSpPr>
        <xdr:cNvPr id="155" name="直線コネクタ 154"/>
        <xdr:cNvCxnSpPr/>
      </xdr:nvCxnSpPr>
      <xdr:spPr>
        <a:xfrm>
          <a:off x="11798300" y="5010891"/>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0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47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46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167269</xdr:rowOff>
    </xdr:from>
    <xdr:ext cx="469744" cy="259045"/>
    <xdr:sp macro="" textlink="">
      <xdr:nvSpPr>
        <xdr:cNvPr id="160" name="n_1mainValue債務償還比率"/>
        <xdr:cNvSpPr txBox="1"/>
      </xdr:nvSpPr>
      <xdr:spPr>
        <a:xfrm>
          <a:off x="13836727" y="46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91415</xdr:rowOff>
    </xdr:from>
    <xdr:ext cx="469744" cy="259045"/>
    <xdr:sp macro="" textlink="">
      <xdr:nvSpPr>
        <xdr:cNvPr id="161" name="n_2mainValue債務償還比率"/>
        <xdr:cNvSpPr txBox="1"/>
      </xdr:nvSpPr>
      <xdr:spPr>
        <a:xfrm>
          <a:off x="13087427" y="47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98760</xdr:rowOff>
    </xdr:from>
    <xdr:ext cx="469744" cy="259045"/>
    <xdr:sp macro="" textlink="">
      <xdr:nvSpPr>
        <xdr:cNvPr id="162" name="n_3mainValue債務償還比率"/>
        <xdr:cNvSpPr txBox="1"/>
      </xdr:nvSpPr>
      <xdr:spPr>
        <a:xfrm>
          <a:off x="12325427" y="507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80768</xdr:rowOff>
    </xdr:from>
    <xdr:ext cx="469744" cy="259045"/>
    <xdr:sp macro="" textlink="">
      <xdr:nvSpPr>
        <xdr:cNvPr id="163" name="n_4mainValue債務償還比率"/>
        <xdr:cNvSpPr txBox="1"/>
      </xdr:nvSpPr>
      <xdr:spPr>
        <a:xfrm>
          <a:off x="11563427" y="505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144780</xdr:rowOff>
    </xdr:to>
    <xdr:cxnSp macro="">
      <xdr:nvCxnSpPr>
        <xdr:cNvPr id="76" name="直線コネクタ 75"/>
        <xdr:cNvCxnSpPr/>
      </xdr:nvCxnSpPr>
      <xdr:spPr>
        <a:xfrm>
          <a:off x="3797300" y="6469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125730</xdr:rowOff>
    </xdr:to>
    <xdr:cxnSp macro="">
      <xdr:nvCxnSpPr>
        <xdr:cNvPr id="78" name="直線コネクタ 77"/>
        <xdr:cNvCxnSpPr/>
      </xdr:nvCxnSpPr>
      <xdr:spPr>
        <a:xfrm>
          <a:off x="2908300" y="645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116205</xdr:rowOff>
    </xdr:to>
    <xdr:cxnSp macro="">
      <xdr:nvCxnSpPr>
        <xdr:cNvPr id="80" name="直線コネクタ 79"/>
        <xdr:cNvCxnSpPr/>
      </xdr:nvCxnSpPr>
      <xdr:spPr>
        <a:xfrm>
          <a:off x="2019300" y="64008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57150</xdr:rowOff>
    </xdr:to>
    <xdr:cxnSp macro="">
      <xdr:nvCxnSpPr>
        <xdr:cNvPr id="82" name="直線コネクタ 81"/>
        <xdr:cNvCxnSpPr/>
      </xdr:nvCxnSpPr>
      <xdr:spPr>
        <a:xfrm>
          <a:off x="1130300" y="6379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167657</xdr:rowOff>
    </xdr:from>
    <xdr:ext cx="405111" cy="259045"/>
    <xdr:sp macro="" textlink="">
      <xdr:nvSpPr>
        <xdr:cNvPr id="87" name="n_1main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88" name="n_2mainValue【道路】&#10;有形固定資産減価償却率"/>
        <xdr:cNvSpPr txBox="1"/>
      </xdr:nvSpPr>
      <xdr:spPr>
        <a:xfrm>
          <a:off x="2705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90" name="n_4main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22352</xdr:rowOff>
    </xdr:from>
    <xdr:to>
      <xdr:col>55</xdr:col>
      <xdr:colOff>50800</xdr:colOff>
      <xdr:row>37</xdr:row>
      <xdr:rowOff>123952</xdr:rowOff>
    </xdr:to>
    <xdr:sp macro="" textlink="">
      <xdr:nvSpPr>
        <xdr:cNvPr id="130" name="楕円 129"/>
        <xdr:cNvSpPr/>
      </xdr:nvSpPr>
      <xdr:spPr>
        <a:xfrm>
          <a:off x="10426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45229</xdr:rowOff>
    </xdr:from>
    <xdr:ext cx="534377" cy="259045"/>
    <xdr:sp macro="" textlink="">
      <xdr:nvSpPr>
        <xdr:cNvPr id="131" name="【道路】&#10;一人当たり延長該当値テキスト"/>
        <xdr:cNvSpPr txBox="1"/>
      </xdr:nvSpPr>
      <xdr:spPr>
        <a:xfrm>
          <a:off x="10515600" y="62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52375</xdr:rowOff>
    </xdr:from>
    <xdr:to>
      <xdr:col>50</xdr:col>
      <xdr:colOff>165100</xdr:colOff>
      <xdr:row>37</xdr:row>
      <xdr:rowOff>153975</xdr:rowOff>
    </xdr:to>
    <xdr:sp macro="" textlink="">
      <xdr:nvSpPr>
        <xdr:cNvPr id="132" name="楕円 131"/>
        <xdr:cNvSpPr/>
      </xdr:nvSpPr>
      <xdr:spPr>
        <a:xfrm>
          <a:off x="9588500" y="63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73152</xdr:rowOff>
    </xdr:from>
    <xdr:to>
      <xdr:col>55</xdr:col>
      <xdr:colOff>0</xdr:colOff>
      <xdr:row>37</xdr:row>
      <xdr:rowOff>103175</xdr:rowOff>
    </xdr:to>
    <xdr:cxnSp macro="">
      <xdr:nvCxnSpPr>
        <xdr:cNvPr id="133" name="直線コネクタ 132"/>
        <xdr:cNvCxnSpPr/>
      </xdr:nvCxnSpPr>
      <xdr:spPr>
        <a:xfrm flipV="1">
          <a:off x="9639300" y="6416802"/>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95123</xdr:rowOff>
    </xdr:from>
    <xdr:to>
      <xdr:col>46</xdr:col>
      <xdr:colOff>38100</xdr:colOff>
      <xdr:row>39</xdr:row>
      <xdr:rowOff>25273</xdr:rowOff>
    </xdr:to>
    <xdr:sp macro="" textlink="">
      <xdr:nvSpPr>
        <xdr:cNvPr id="134" name="楕円 133"/>
        <xdr:cNvSpPr/>
      </xdr:nvSpPr>
      <xdr:spPr>
        <a:xfrm>
          <a:off x="8699500" y="66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103175</xdr:rowOff>
    </xdr:from>
    <xdr:to>
      <xdr:col>50</xdr:col>
      <xdr:colOff>114300</xdr:colOff>
      <xdr:row>38</xdr:row>
      <xdr:rowOff>145923</xdr:rowOff>
    </xdr:to>
    <xdr:cxnSp macro="">
      <xdr:nvCxnSpPr>
        <xdr:cNvPr id="135" name="直線コネクタ 134"/>
        <xdr:cNvCxnSpPr/>
      </xdr:nvCxnSpPr>
      <xdr:spPr>
        <a:xfrm flipV="1">
          <a:off x="8750300" y="6446825"/>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92799</xdr:rowOff>
    </xdr:from>
    <xdr:to>
      <xdr:col>41</xdr:col>
      <xdr:colOff>101600</xdr:colOff>
      <xdr:row>38</xdr:row>
      <xdr:rowOff>22949</xdr:rowOff>
    </xdr:to>
    <xdr:sp macro="" textlink="">
      <xdr:nvSpPr>
        <xdr:cNvPr id="136" name="楕円 135"/>
        <xdr:cNvSpPr/>
      </xdr:nvSpPr>
      <xdr:spPr>
        <a:xfrm>
          <a:off x="7810500" y="64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143599</xdr:rowOff>
    </xdr:from>
    <xdr:to>
      <xdr:col>45</xdr:col>
      <xdr:colOff>177800</xdr:colOff>
      <xdr:row>38</xdr:row>
      <xdr:rowOff>145923</xdr:rowOff>
    </xdr:to>
    <xdr:cxnSp macro="">
      <xdr:nvCxnSpPr>
        <xdr:cNvPr id="137" name="直線コネクタ 136"/>
        <xdr:cNvCxnSpPr/>
      </xdr:nvCxnSpPr>
      <xdr:spPr>
        <a:xfrm>
          <a:off x="7861300" y="6487249"/>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98704</xdr:rowOff>
    </xdr:from>
    <xdr:to>
      <xdr:col>36</xdr:col>
      <xdr:colOff>165100</xdr:colOff>
      <xdr:row>38</xdr:row>
      <xdr:rowOff>28854</xdr:rowOff>
    </xdr:to>
    <xdr:sp macro="" textlink="">
      <xdr:nvSpPr>
        <xdr:cNvPr id="138" name="楕円 137"/>
        <xdr:cNvSpPr/>
      </xdr:nvSpPr>
      <xdr:spPr>
        <a:xfrm>
          <a:off x="6921500" y="64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143599</xdr:rowOff>
    </xdr:from>
    <xdr:to>
      <xdr:col>41</xdr:col>
      <xdr:colOff>50800</xdr:colOff>
      <xdr:row>37</xdr:row>
      <xdr:rowOff>149504</xdr:rowOff>
    </xdr:to>
    <xdr:cxnSp macro="">
      <xdr:nvCxnSpPr>
        <xdr:cNvPr id="139" name="直線コネクタ 138"/>
        <xdr:cNvCxnSpPr/>
      </xdr:nvCxnSpPr>
      <xdr:spPr>
        <a:xfrm flipV="1">
          <a:off x="6972300" y="648724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170502</xdr:rowOff>
    </xdr:from>
    <xdr:ext cx="534377" cy="259045"/>
    <xdr:sp macro="" textlink="">
      <xdr:nvSpPr>
        <xdr:cNvPr id="144" name="n_1mainValue【道路】&#10;一人当たり延長"/>
        <xdr:cNvSpPr txBox="1"/>
      </xdr:nvSpPr>
      <xdr:spPr>
        <a:xfrm>
          <a:off x="9359411" y="61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16400</xdr:rowOff>
    </xdr:from>
    <xdr:ext cx="534377" cy="259045"/>
    <xdr:sp macro="" textlink="">
      <xdr:nvSpPr>
        <xdr:cNvPr id="145" name="n_2mainValue【道路】&#10;一人当たり延長"/>
        <xdr:cNvSpPr txBox="1"/>
      </xdr:nvSpPr>
      <xdr:spPr>
        <a:xfrm>
          <a:off x="8483111" y="67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39476</xdr:rowOff>
    </xdr:from>
    <xdr:ext cx="534377" cy="259045"/>
    <xdr:sp macro="" textlink="">
      <xdr:nvSpPr>
        <xdr:cNvPr id="146" name="n_3mainValue【道路】&#10;一人当たり延長"/>
        <xdr:cNvSpPr txBox="1"/>
      </xdr:nvSpPr>
      <xdr:spPr>
        <a:xfrm>
          <a:off x="7594111" y="62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45381</xdr:rowOff>
    </xdr:from>
    <xdr:ext cx="534377" cy="259045"/>
    <xdr:sp macro="" textlink="">
      <xdr:nvSpPr>
        <xdr:cNvPr id="147" name="n_4mainValue【道路】&#10;一人当たり延長"/>
        <xdr:cNvSpPr txBox="1"/>
      </xdr:nvSpPr>
      <xdr:spPr>
        <a:xfrm>
          <a:off x="6705111" y="62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8" name="楕円 187"/>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169562</xdr:rowOff>
    </xdr:from>
    <xdr:ext cx="405111" cy="259045"/>
    <xdr:sp macro="" textlink="">
      <xdr:nvSpPr>
        <xdr:cNvPr id="189" name="【橋りょう・トンネル】&#10;有形固定資産減価償却率該当値テキスト"/>
        <xdr:cNvSpPr txBox="1"/>
      </xdr:nvSpPr>
      <xdr:spPr>
        <a:xfrm>
          <a:off x="4673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90" name="楕円 189"/>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70485</xdr:rowOff>
    </xdr:to>
    <xdr:cxnSp macro="">
      <xdr:nvCxnSpPr>
        <xdr:cNvPr id="191" name="直線コネクタ 190"/>
        <xdr:cNvCxnSpPr/>
      </xdr:nvCxnSpPr>
      <xdr:spPr>
        <a:xfrm>
          <a:off x="3797300" y="10700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2" name="楕円 191"/>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70485</xdr:rowOff>
    </xdr:to>
    <xdr:cxnSp macro="">
      <xdr:nvCxnSpPr>
        <xdr:cNvPr id="193" name="直線コネクタ 192"/>
        <xdr:cNvCxnSpPr/>
      </xdr:nvCxnSpPr>
      <xdr:spPr>
        <a:xfrm>
          <a:off x="2908300" y="106984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194" name="楕円 193"/>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161925</xdr:rowOff>
    </xdr:to>
    <xdr:cxnSp macro="">
      <xdr:nvCxnSpPr>
        <xdr:cNvPr id="195" name="直線コネクタ 194"/>
        <xdr:cNvCxnSpPr/>
      </xdr:nvCxnSpPr>
      <xdr:spPr>
        <a:xfrm flipV="1">
          <a:off x="2019300" y="106984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99695</xdr:rowOff>
    </xdr:from>
    <xdr:to>
      <xdr:col>6</xdr:col>
      <xdr:colOff>38100</xdr:colOff>
      <xdr:row>63</xdr:row>
      <xdr:rowOff>29845</xdr:rowOff>
    </xdr:to>
    <xdr:sp macro="" textlink="">
      <xdr:nvSpPr>
        <xdr:cNvPr id="196" name="楕円 195"/>
        <xdr:cNvSpPr/>
      </xdr:nvSpPr>
      <xdr:spPr>
        <a:xfrm>
          <a:off x="1079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150495</xdr:rowOff>
    </xdr:from>
    <xdr:to>
      <xdr:col>10</xdr:col>
      <xdr:colOff>114300</xdr:colOff>
      <xdr:row>62</xdr:row>
      <xdr:rowOff>161925</xdr:rowOff>
    </xdr:to>
    <xdr:cxnSp macro="">
      <xdr:nvCxnSpPr>
        <xdr:cNvPr id="197" name="直線コネクタ 196"/>
        <xdr:cNvCxnSpPr/>
      </xdr:nvCxnSpPr>
      <xdr:spPr>
        <a:xfrm>
          <a:off x="1130300" y="10780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2" name="n_1mainValue【橋りょう・トンネル】&#10;有形固定資産減価償却率"/>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3" name="n_2mainValue【橋りょう・トンネ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204" name="n_3mainValue【橋りょう・トンネル】&#10;有形固定資産減価償却率"/>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20972</xdr:rowOff>
    </xdr:from>
    <xdr:ext cx="405111" cy="259045"/>
    <xdr:sp macro="" textlink="">
      <xdr:nvSpPr>
        <xdr:cNvPr id="205" name="n_4mainValue【橋りょう・トンネル】&#10;有形固定資産減価償却率"/>
        <xdr:cNvSpPr txBox="1"/>
      </xdr:nvSpPr>
      <xdr:spPr>
        <a:xfrm>
          <a:off x="927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55138</xdr:rowOff>
    </xdr:from>
    <xdr:to>
      <xdr:col>55</xdr:col>
      <xdr:colOff>50800</xdr:colOff>
      <xdr:row>59</xdr:row>
      <xdr:rowOff>156738</xdr:rowOff>
    </xdr:to>
    <xdr:sp macro="" textlink="">
      <xdr:nvSpPr>
        <xdr:cNvPr id="247" name="楕円 246"/>
        <xdr:cNvSpPr/>
      </xdr:nvSpPr>
      <xdr:spPr>
        <a:xfrm>
          <a:off x="10426700" y="101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78015</xdr:rowOff>
    </xdr:from>
    <xdr:ext cx="599010" cy="259045"/>
    <xdr:sp macro="" textlink="">
      <xdr:nvSpPr>
        <xdr:cNvPr id="248" name="【橋りょう・トンネル】&#10;一人当たり有形固定資産（償却資産）額該当値テキスト"/>
        <xdr:cNvSpPr txBox="1"/>
      </xdr:nvSpPr>
      <xdr:spPr>
        <a:xfrm>
          <a:off x="10515600" y="1002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79817</xdr:rowOff>
    </xdr:from>
    <xdr:to>
      <xdr:col>50</xdr:col>
      <xdr:colOff>165100</xdr:colOff>
      <xdr:row>60</xdr:row>
      <xdr:rowOff>9967</xdr:rowOff>
    </xdr:to>
    <xdr:sp macro="" textlink="">
      <xdr:nvSpPr>
        <xdr:cNvPr id="249" name="楕円 248"/>
        <xdr:cNvSpPr/>
      </xdr:nvSpPr>
      <xdr:spPr>
        <a:xfrm>
          <a:off x="9588500" y="101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105938</xdr:rowOff>
    </xdr:from>
    <xdr:to>
      <xdr:col>55</xdr:col>
      <xdr:colOff>0</xdr:colOff>
      <xdr:row>59</xdr:row>
      <xdr:rowOff>130617</xdr:rowOff>
    </xdr:to>
    <xdr:cxnSp macro="">
      <xdr:nvCxnSpPr>
        <xdr:cNvPr id="250" name="直線コネクタ 249"/>
        <xdr:cNvCxnSpPr/>
      </xdr:nvCxnSpPr>
      <xdr:spPr>
        <a:xfrm flipV="1">
          <a:off x="9639300" y="10221488"/>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103060</xdr:rowOff>
    </xdr:from>
    <xdr:to>
      <xdr:col>46</xdr:col>
      <xdr:colOff>38100</xdr:colOff>
      <xdr:row>60</xdr:row>
      <xdr:rowOff>33210</xdr:rowOff>
    </xdr:to>
    <xdr:sp macro="" textlink="">
      <xdr:nvSpPr>
        <xdr:cNvPr id="251" name="楕円 250"/>
        <xdr:cNvSpPr/>
      </xdr:nvSpPr>
      <xdr:spPr>
        <a:xfrm>
          <a:off x="8699500" y="10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130617</xdr:rowOff>
    </xdr:from>
    <xdr:to>
      <xdr:col>50</xdr:col>
      <xdr:colOff>114300</xdr:colOff>
      <xdr:row>59</xdr:row>
      <xdr:rowOff>153860</xdr:rowOff>
    </xdr:to>
    <xdr:cxnSp macro="">
      <xdr:nvCxnSpPr>
        <xdr:cNvPr id="252" name="直線コネクタ 251"/>
        <xdr:cNvCxnSpPr/>
      </xdr:nvCxnSpPr>
      <xdr:spPr>
        <a:xfrm flipV="1">
          <a:off x="8750300" y="10246167"/>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36222</xdr:rowOff>
    </xdr:from>
    <xdr:to>
      <xdr:col>41</xdr:col>
      <xdr:colOff>101600</xdr:colOff>
      <xdr:row>60</xdr:row>
      <xdr:rowOff>137822</xdr:rowOff>
    </xdr:to>
    <xdr:sp macro="" textlink="">
      <xdr:nvSpPr>
        <xdr:cNvPr id="253" name="楕円 252"/>
        <xdr:cNvSpPr/>
      </xdr:nvSpPr>
      <xdr:spPr>
        <a:xfrm>
          <a:off x="7810500" y="103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153860</xdr:rowOff>
    </xdr:from>
    <xdr:to>
      <xdr:col>45</xdr:col>
      <xdr:colOff>177800</xdr:colOff>
      <xdr:row>60</xdr:row>
      <xdr:rowOff>87022</xdr:rowOff>
    </xdr:to>
    <xdr:cxnSp macro="">
      <xdr:nvCxnSpPr>
        <xdr:cNvPr id="254" name="直線コネクタ 253"/>
        <xdr:cNvCxnSpPr/>
      </xdr:nvCxnSpPr>
      <xdr:spPr>
        <a:xfrm flipV="1">
          <a:off x="7861300" y="10269410"/>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41940</xdr:rowOff>
    </xdr:from>
    <xdr:to>
      <xdr:col>36</xdr:col>
      <xdr:colOff>165100</xdr:colOff>
      <xdr:row>60</xdr:row>
      <xdr:rowOff>143540</xdr:rowOff>
    </xdr:to>
    <xdr:sp macro="" textlink="">
      <xdr:nvSpPr>
        <xdr:cNvPr id="255" name="楕円 254"/>
        <xdr:cNvSpPr/>
      </xdr:nvSpPr>
      <xdr:spPr>
        <a:xfrm>
          <a:off x="6921500" y="103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87022</xdr:rowOff>
    </xdr:from>
    <xdr:to>
      <xdr:col>41</xdr:col>
      <xdr:colOff>50800</xdr:colOff>
      <xdr:row>60</xdr:row>
      <xdr:rowOff>92740</xdr:rowOff>
    </xdr:to>
    <xdr:cxnSp macro="">
      <xdr:nvCxnSpPr>
        <xdr:cNvPr id="256" name="直線コネクタ 255"/>
        <xdr:cNvCxnSpPr/>
      </xdr:nvCxnSpPr>
      <xdr:spPr>
        <a:xfrm flipV="1">
          <a:off x="6972300" y="10374022"/>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26494</xdr:rowOff>
    </xdr:from>
    <xdr:ext cx="599010" cy="259045"/>
    <xdr:sp macro="" textlink="">
      <xdr:nvSpPr>
        <xdr:cNvPr id="261" name="n_1mainValue【橋りょう・トンネル】&#10;一人当たり有形固定資産（償却資産）額"/>
        <xdr:cNvSpPr txBox="1"/>
      </xdr:nvSpPr>
      <xdr:spPr>
        <a:xfrm>
          <a:off x="9327095" y="99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49737</xdr:rowOff>
    </xdr:from>
    <xdr:ext cx="599010" cy="259045"/>
    <xdr:sp macro="" textlink="">
      <xdr:nvSpPr>
        <xdr:cNvPr id="262" name="n_2mainValue【橋りょう・トンネル】&#10;一人当たり有形固定資産（償却資産）額"/>
        <xdr:cNvSpPr txBox="1"/>
      </xdr:nvSpPr>
      <xdr:spPr>
        <a:xfrm>
          <a:off x="8450795" y="99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154349</xdr:rowOff>
    </xdr:from>
    <xdr:ext cx="599010" cy="259045"/>
    <xdr:sp macro="" textlink="">
      <xdr:nvSpPr>
        <xdr:cNvPr id="263" name="n_3mainValue【橋りょう・トンネル】&#10;一人当たり有形固定資産（償却資産）額"/>
        <xdr:cNvSpPr txBox="1"/>
      </xdr:nvSpPr>
      <xdr:spPr>
        <a:xfrm>
          <a:off x="7561795" y="1009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160067</xdr:rowOff>
    </xdr:from>
    <xdr:ext cx="599010" cy="259045"/>
    <xdr:sp macro="" textlink="">
      <xdr:nvSpPr>
        <xdr:cNvPr id="264" name="n_4mainValue【橋りょう・トンネル】&#10;一人当たり有形固定資産（償却資産）額"/>
        <xdr:cNvSpPr txBox="1"/>
      </xdr:nvSpPr>
      <xdr:spPr>
        <a:xfrm>
          <a:off x="6672795" y="101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5" name="楕円 304"/>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306" name="【公営住宅】&#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307" name="楕円 306"/>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82</xdr:row>
      <xdr:rowOff>26670</xdr:rowOff>
    </xdr:to>
    <xdr:cxnSp macro="">
      <xdr:nvCxnSpPr>
        <xdr:cNvPr id="308" name="直線コネクタ 307"/>
        <xdr:cNvCxnSpPr/>
      </xdr:nvCxnSpPr>
      <xdr:spPr>
        <a:xfrm>
          <a:off x="3797300" y="1398460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71120</xdr:rowOff>
    </xdr:from>
    <xdr:to>
      <xdr:col>15</xdr:col>
      <xdr:colOff>101600</xdr:colOff>
      <xdr:row>86</xdr:row>
      <xdr:rowOff>1270</xdr:rowOff>
    </xdr:to>
    <xdr:sp macro="" textlink="">
      <xdr:nvSpPr>
        <xdr:cNvPr id="309" name="楕円 308"/>
        <xdr:cNvSpPr/>
      </xdr:nvSpPr>
      <xdr:spPr>
        <a:xfrm>
          <a:off x="2857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85</xdr:row>
      <xdr:rowOff>121920</xdr:rowOff>
    </xdr:to>
    <xdr:cxnSp macro="">
      <xdr:nvCxnSpPr>
        <xdr:cNvPr id="310" name="直線コネクタ 309"/>
        <xdr:cNvCxnSpPr/>
      </xdr:nvCxnSpPr>
      <xdr:spPr>
        <a:xfrm flipV="1">
          <a:off x="2908300" y="13984605"/>
          <a:ext cx="8890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311" name="楕円 310"/>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85</xdr:row>
      <xdr:rowOff>121920</xdr:rowOff>
    </xdr:to>
    <xdr:cxnSp macro="">
      <xdr:nvCxnSpPr>
        <xdr:cNvPr id="312" name="直線コネクタ 311"/>
        <xdr:cNvCxnSpPr/>
      </xdr:nvCxnSpPr>
      <xdr:spPr>
        <a:xfrm>
          <a:off x="2019300" y="13784580"/>
          <a:ext cx="889000" cy="9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109220</xdr:rowOff>
    </xdr:from>
    <xdr:to>
      <xdr:col>6</xdr:col>
      <xdr:colOff>38100</xdr:colOff>
      <xdr:row>80</xdr:row>
      <xdr:rowOff>39370</xdr:rowOff>
    </xdr:to>
    <xdr:sp macro="" textlink="">
      <xdr:nvSpPr>
        <xdr:cNvPr id="313" name="楕円 312"/>
        <xdr:cNvSpPr/>
      </xdr:nvSpPr>
      <xdr:spPr>
        <a:xfrm>
          <a:off x="1079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160020</xdr:rowOff>
    </xdr:from>
    <xdr:to>
      <xdr:col>10</xdr:col>
      <xdr:colOff>114300</xdr:colOff>
      <xdr:row>80</xdr:row>
      <xdr:rowOff>68580</xdr:rowOff>
    </xdr:to>
    <xdr:cxnSp macro="">
      <xdr:nvCxnSpPr>
        <xdr:cNvPr id="314" name="直線コネクタ 313"/>
        <xdr:cNvCxnSpPr/>
      </xdr:nvCxnSpPr>
      <xdr:spPr>
        <a:xfrm>
          <a:off x="1130300" y="13704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319"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320" name="n_2mainValue【公営住宅】&#10;有形固定資産減価償却率"/>
        <xdr:cNvSpPr txBox="1"/>
      </xdr:nvSpPr>
      <xdr:spPr>
        <a:xfrm>
          <a:off x="2705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135907</xdr:rowOff>
    </xdr:from>
    <xdr:ext cx="405111" cy="259045"/>
    <xdr:sp macro="" textlink="">
      <xdr:nvSpPr>
        <xdr:cNvPr id="321" name="n_3mainValue【公営住宅】&#10;有形固定資産減価償却率"/>
        <xdr:cNvSpPr txBox="1"/>
      </xdr:nvSpPr>
      <xdr:spPr>
        <a:xfrm>
          <a:off x="1816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55897</xdr:rowOff>
    </xdr:from>
    <xdr:ext cx="405111" cy="259045"/>
    <xdr:sp macro="" textlink="">
      <xdr:nvSpPr>
        <xdr:cNvPr id="322" name="n_4mainValue【公営住宅】&#10;有形固定資産減価償却率"/>
        <xdr:cNvSpPr txBox="1"/>
      </xdr:nvSpPr>
      <xdr:spPr>
        <a:xfrm>
          <a:off x="927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67690</xdr:rowOff>
    </xdr:from>
    <xdr:to>
      <xdr:col>55</xdr:col>
      <xdr:colOff>50800</xdr:colOff>
      <xdr:row>85</xdr:row>
      <xdr:rowOff>169290</xdr:rowOff>
    </xdr:to>
    <xdr:sp macro="" textlink="">
      <xdr:nvSpPr>
        <xdr:cNvPr id="362" name="楕円 361"/>
        <xdr:cNvSpPr/>
      </xdr:nvSpPr>
      <xdr:spPr>
        <a:xfrm>
          <a:off x="104267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46117</xdr:rowOff>
    </xdr:from>
    <xdr:ext cx="469744" cy="259045"/>
    <xdr:sp macro="" textlink="">
      <xdr:nvSpPr>
        <xdr:cNvPr id="363" name="【公営住宅】&#10;一人当たり面積該当値テキスト"/>
        <xdr:cNvSpPr txBox="1"/>
      </xdr:nvSpPr>
      <xdr:spPr>
        <a:xfrm>
          <a:off x="10515600" y="1461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70738</xdr:rowOff>
    </xdr:from>
    <xdr:to>
      <xdr:col>50</xdr:col>
      <xdr:colOff>165100</xdr:colOff>
      <xdr:row>86</xdr:row>
      <xdr:rowOff>888</xdr:rowOff>
    </xdr:to>
    <xdr:sp macro="" textlink="">
      <xdr:nvSpPr>
        <xdr:cNvPr id="364" name="楕円 363"/>
        <xdr:cNvSpPr/>
      </xdr:nvSpPr>
      <xdr:spPr>
        <a:xfrm>
          <a:off x="9588500" y="146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118490</xdr:rowOff>
    </xdr:from>
    <xdr:to>
      <xdr:col>55</xdr:col>
      <xdr:colOff>0</xdr:colOff>
      <xdr:row>85</xdr:row>
      <xdr:rowOff>121538</xdr:rowOff>
    </xdr:to>
    <xdr:cxnSp macro="">
      <xdr:nvCxnSpPr>
        <xdr:cNvPr id="365" name="直線コネクタ 364"/>
        <xdr:cNvCxnSpPr/>
      </xdr:nvCxnSpPr>
      <xdr:spPr>
        <a:xfrm flipV="1">
          <a:off x="9639300" y="146917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26924</xdr:rowOff>
    </xdr:from>
    <xdr:to>
      <xdr:col>46</xdr:col>
      <xdr:colOff>38100</xdr:colOff>
      <xdr:row>86</xdr:row>
      <xdr:rowOff>128524</xdr:rowOff>
    </xdr:to>
    <xdr:sp macro="" textlink="">
      <xdr:nvSpPr>
        <xdr:cNvPr id="366" name="楕円 365"/>
        <xdr:cNvSpPr/>
      </xdr:nvSpPr>
      <xdr:spPr>
        <a:xfrm>
          <a:off x="8699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121538</xdr:rowOff>
    </xdr:from>
    <xdr:to>
      <xdr:col>50</xdr:col>
      <xdr:colOff>114300</xdr:colOff>
      <xdr:row>86</xdr:row>
      <xdr:rowOff>77724</xdr:rowOff>
    </xdr:to>
    <xdr:cxnSp macro="">
      <xdr:nvCxnSpPr>
        <xdr:cNvPr id="367" name="直線コネクタ 366"/>
        <xdr:cNvCxnSpPr/>
      </xdr:nvCxnSpPr>
      <xdr:spPr>
        <a:xfrm flipV="1">
          <a:off x="8750300" y="14694788"/>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79502</xdr:rowOff>
    </xdr:from>
    <xdr:to>
      <xdr:col>41</xdr:col>
      <xdr:colOff>101600</xdr:colOff>
      <xdr:row>86</xdr:row>
      <xdr:rowOff>9652</xdr:rowOff>
    </xdr:to>
    <xdr:sp macro="" textlink="">
      <xdr:nvSpPr>
        <xdr:cNvPr id="368" name="楕円 367"/>
        <xdr:cNvSpPr/>
      </xdr:nvSpPr>
      <xdr:spPr>
        <a:xfrm>
          <a:off x="7810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130302</xdr:rowOff>
    </xdr:from>
    <xdr:to>
      <xdr:col>45</xdr:col>
      <xdr:colOff>177800</xdr:colOff>
      <xdr:row>86</xdr:row>
      <xdr:rowOff>77724</xdr:rowOff>
    </xdr:to>
    <xdr:cxnSp macro="">
      <xdr:nvCxnSpPr>
        <xdr:cNvPr id="369" name="直線コネクタ 368"/>
        <xdr:cNvCxnSpPr/>
      </xdr:nvCxnSpPr>
      <xdr:spPr>
        <a:xfrm>
          <a:off x="7861300" y="147035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75692</xdr:rowOff>
    </xdr:from>
    <xdr:to>
      <xdr:col>36</xdr:col>
      <xdr:colOff>165100</xdr:colOff>
      <xdr:row>86</xdr:row>
      <xdr:rowOff>5842</xdr:rowOff>
    </xdr:to>
    <xdr:sp macro="" textlink="">
      <xdr:nvSpPr>
        <xdr:cNvPr id="370" name="楕円 369"/>
        <xdr:cNvSpPr/>
      </xdr:nvSpPr>
      <xdr:spPr>
        <a:xfrm>
          <a:off x="6921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126492</xdr:rowOff>
    </xdr:from>
    <xdr:to>
      <xdr:col>41</xdr:col>
      <xdr:colOff>50800</xdr:colOff>
      <xdr:row>85</xdr:row>
      <xdr:rowOff>130302</xdr:rowOff>
    </xdr:to>
    <xdr:cxnSp macro="">
      <xdr:nvCxnSpPr>
        <xdr:cNvPr id="371" name="直線コネクタ 370"/>
        <xdr:cNvCxnSpPr/>
      </xdr:nvCxnSpPr>
      <xdr:spPr>
        <a:xfrm>
          <a:off x="6972300" y="146997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163465</xdr:rowOff>
    </xdr:from>
    <xdr:ext cx="469744" cy="259045"/>
    <xdr:sp macro="" textlink="">
      <xdr:nvSpPr>
        <xdr:cNvPr id="376" name="n_1mainValue【公営住宅】&#10;一人当たり面積"/>
        <xdr:cNvSpPr txBox="1"/>
      </xdr:nvSpPr>
      <xdr:spPr>
        <a:xfrm>
          <a:off x="9391727"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119651</xdr:rowOff>
    </xdr:from>
    <xdr:ext cx="469744" cy="259045"/>
    <xdr:sp macro="" textlink="">
      <xdr:nvSpPr>
        <xdr:cNvPr id="377" name="n_2mainValue【公営住宅】&#10;一人当たり面積"/>
        <xdr:cNvSpPr txBox="1"/>
      </xdr:nvSpPr>
      <xdr:spPr>
        <a:xfrm>
          <a:off x="8515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779</xdr:rowOff>
    </xdr:from>
    <xdr:ext cx="469744" cy="259045"/>
    <xdr:sp macro="" textlink="">
      <xdr:nvSpPr>
        <xdr:cNvPr id="378" name="n_3mainValue【公営住宅】&#10;一人当たり面積"/>
        <xdr:cNvSpPr txBox="1"/>
      </xdr:nvSpPr>
      <xdr:spPr>
        <a:xfrm>
          <a:off x="7626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168419</xdr:rowOff>
    </xdr:from>
    <xdr:ext cx="469744" cy="259045"/>
    <xdr:sp macro="" textlink="">
      <xdr:nvSpPr>
        <xdr:cNvPr id="379" name="n_4mainValue【公営住宅】&#10;一人当たり面積"/>
        <xdr:cNvSpPr txBox="1"/>
      </xdr:nvSpPr>
      <xdr:spPr>
        <a:xfrm>
          <a:off x="6737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410" name="【港湾・漁港】&#10;有形固定資産減価償却率平均値テキスト"/>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15" name="フローチャート: 判断 414"/>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1" name="楕円 42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2" name="【港湾・漁港】&#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3" name="楕円 42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4" name="直線コネクタ 42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5" name="楕円 424"/>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6" name="直線コネクタ 425"/>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8" name="直線コネクタ 427"/>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31" name="n_1ave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432" name="n_2aveValue【港湾・漁港】&#10;有形固定資産減価償却率"/>
        <xdr:cNvSpPr txBox="1"/>
      </xdr:nvSpPr>
      <xdr:spPr>
        <a:xfrm>
          <a:off x="2705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43922</xdr:rowOff>
    </xdr:from>
    <xdr:ext cx="405111" cy="259045"/>
    <xdr:sp macro="" textlink="">
      <xdr:nvSpPr>
        <xdr:cNvPr id="433" name="n_3aveValue【港湾・漁港】&#10;有形固定資産減価償却率"/>
        <xdr:cNvSpPr txBox="1"/>
      </xdr:nvSpPr>
      <xdr:spPr>
        <a:xfrm>
          <a:off x="1816744" y="1821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34" name="n_4aveValue【港湾・漁港】&#10;有形固定資産減価償却率"/>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5" name="n_1mainValue【港湾・漁港】&#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6" name="n_2mainValue【港湾・漁港】&#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港湾・漁港】&#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港湾・漁港】&#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69"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74" name="フローチャート: 判断 473"/>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155981</xdr:rowOff>
    </xdr:from>
    <xdr:to>
      <xdr:col>55</xdr:col>
      <xdr:colOff>50800</xdr:colOff>
      <xdr:row>109</xdr:row>
      <xdr:rowOff>86131</xdr:rowOff>
    </xdr:to>
    <xdr:sp macro="" textlink="">
      <xdr:nvSpPr>
        <xdr:cNvPr id="480" name="楕円 479"/>
        <xdr:cNvSpPr/>
      </xdr:nvSpPr>
      <xdr:spPr>
        <a:xfrm>
          <a:off x="10426700" y="186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70908</xdr:rowOff>
    </xdr:from>
    <xdr:ext cx="313932" cy="259045"/>
    <xdr:sp macro="" textlink="">
      <xdr:nvSpPr>
        <xdr:cNvPr id="481" name="【港湾・漁港】&#10;一人当たり有形固定資産（償却資産）額該当値テキスト"/>
        <xdr:cNvSpPr txBox="1"/>
      </xdr:nvSpPr>
      <xdr:spPr>
        <a:xfrm>
          <a:off x="10515600" y="18587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155983</xdr:rowOff>
    </xdr:from>
    <xdr:to>
      <xdr:col>50</xdr:col>
      <xdr:colOff>165100</xdr:colOff>
      <xdr:row>109</xdr:row>
      <xdr:rowOff>86133</xdr:rowOff>
    </xdr:to>
    <xdr:sp macro="" textlink="">
      <xdr:nvSpPr>
        <xdr:cNvPr id="482" name="楕円 481"/>
        <xdr:cNvSpPr/>
      </xdr:nvSpPr>
      <xdr:spPr>
        <a:xfrm>
          <a:off x="9588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35331</xdr:rowOff>
    </xdr:from>
    <xdr:to>
      <xdr:col>55</xdr:col>
      <xdr:colOff>0</xdr:colOff>
      <xdr:row>109</xdr:row>
      <xdr:rowOff>35333</xdr:rowOff>
    </xdr:to>
    <xdr:cxnSp macro="">
      <xdr:nvCxnSpPr>
        <xdr:cNvPr id="483" name="直線コネクタ 482"/>
        <xdr:cNvCxnSpPr/>
      </xdr:nvCxnSpPr>
      <xdr:spPr>
        <a:xfrm flipV="1">
          <a:off x="9639300" y="18723381"/>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155983</xdr:rowOff>
    </xdr:from>
    <xdr:to>
      <xdr:col>46</xdr:col>
      <xdr:colOff>38100</xdr:colOff>
      <xdr:row>109</xdr:row>
      <xdr:rowOff>86133</xdr:rowOff>
    </xdr:to>
    <xdr:sp macro="" textlink="">
      <xdr:nvSpPr>
        <xdr:cNvPr id="484" name="楕円 483"/>
        <xdr:cNvSpPr/>
      </xdr:nvSpPr>
      <xdr:spPr>
        <a:xfrm>
          <a:off x="8699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35333</xdr:rowOff>
    </xdr:from>
    <xdr:to>
      <xdr:col>50</xdr:col>
      <xdr:colOff>114300</xdr:colOff>
      <xdr:row>109</xdr:row>
      <xdr:rowOff>35333</xdr:rowOff>
    </xdr:to>
    <xdr:cxnSp macro="">
      <xdr:nvCxnSpPr>
        <xdr:cNvPr id="485" name="直線コネクタ 484"/>
        <xdr:cNvCxnSpPr/>
      </xdr:nvCxnSpPr>
      <xdr:spPr>
        <a:xfrm>
          <a:off x="8750300" y="18723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155983</xdr:rowOff>
    </xdr:from>
    <xdr:to>
      <xdr:col>41</xdr:col>
      <xdr:colOff>101600</xdr:colOff>
      <xdr:row>109</xdr:row>
      <xdr:rowOff>86133</xdr:rowOff>
    </xdr:to>
    <xdr:sp macro="" textlink="">
      <xdr:nvSpPr>
        <xdr:cNvPr id="486" name="楕円 485"/>
        <xdr:cNvSpPr/>
      </xdr:nvSpPr>
      <xdr:spPr>
        <a:xfrm>
          <a:off x="7810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35333</xdr:rowOff>
    </xdr:from>
    <xdr:to>
      <xdr:col>45</xdr:col>
      <xdr:colOff>177800</xdr:colOff>
      <xdr:row>109</xdr:row>
      <xdr:rowOff>35333</xdr:rowOff>
    </xdr:to>
    <xdr:cxnSp macro="">
      <xdr:nvCxnSpPr>
        <xdr:cNvPr id="487" name="直線コネクタ 486"/>
        <xdr:cNvCxnSpPr/>
      </xdr:nvCxnSpPr>
      <xdr:spPr>
        <a:xfrm>
          <a:off x="7861300" y="18723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155984</xdr:rowOff>
    </xdr:from>
    <xdr:to>
      <xdr:col>36</xdr:col>
      <xdr:colOff>165100</xdr:colOff>
      <xdr:row>109</xdr:row>
      <xdr:rowOff>86134</xdr:rowOff>
    </xdr:to>
    <xdr:sp macro="" textlink="">
      <xdr:nvSpPr>
        <xdr:cNvPr id="488" name="楕円 487"/>
        <xdr:cNvSpPr/>
      </xdr:nvSpPr>
      <xdr:spPr>
        <a:xfrm>
          <a:off x="6921500" y="186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35333</xdr:rowOff>
    </xdr:from>
    <xdr:to>
      <xdr:col>41</xdr:col>
      <xdr:colOff>50800</xdr:colOff>
      <xdr:row>109</xdr:row>
      <xdr:rowOff>35334</xdr:rowOff>
    </xdr:to>
    <xdr:cxnSp macro="">
      <xdr:nvCxnSpPr>
        <xdr:cNvPr id="489" name="直線コネクタ 488"/>
        <xdr:cNvCxnSpPr/>
      </xdr:nvCxnSpPr>
      <xdr:spPr>
        <a:xfrm flipV="1">
          <a:off x="6972300" y="1872338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90"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91"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92"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93" name="n_4aveValue【港湾・漁港】&#10;一人当たり有形固定資産（償却資産）額"/>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77260</xdr:rowOff>
    </xdr:from>
    <xdr:ext cx="313932" cy="259045"/>
    <xdr:sp macro="" textlink="">
      <xdr:nvSpPr>
        <xdr:cNvPr id="494" name="n_1mainValue【港湾・漁港】&#10;一人当たり有形固定資産（償却資産）額"/>
        <xdr:cNvSpPr txBox="1"/>
      </xdr:nvSpPr>
      <xdr:spPr>
        <a:xfrm>
          <a:off x="94696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77260</xdr:rowOff>
    </xdr:from>
    <xdr:ext cx="313932" cy="259045"/>
    <xdr:sp macro="" textlink="">
      <xdr:nvSpPr>
        <xdr:cNvPr id="495" name="n_2mainValue【港湾・漁港】&#10;一人当たり有形固定資産（償却資産）額"/>
        <xdr:cNvSpPr txBox="1"/>
      </xdr:nvSpPr>
      <xdr:spPr>
        <a:xfrm>
          <a:off x="85933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77260</xdr:rowOff>
    </xdr:from>
    <xdr:ext cx="313932" cy="259045"/>
    <xdr:sp macro="" textlink="">
      <xdr:nvSpPr>
        <xdr:cNvPr id="496" name="n_3mainValue【港湾・漁港】&#10;一人当たり有形固定資産（償却資産）額"/>
        <xdr:cNvSpPr txBox="1"/>
      </xdr:nvSpPr>
      <xdr:spPr>
        <a:xfrm>
          <a:off x="77043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77261</xdr:rowOff>
    </xdr:from>
    <xdr:ext cx="313932" cy="259045"/>
    <xdr:sp macro="" textlink="">
      <xdr:nvSpPr>
        <xdr:cNvPr id="497" name="n_4mainValue【港湾・漁港】&#10;一人当たり有形固定資産（償却資産）額"/>
        <xdr:cNvSpPr txBox="1"/>
      </xdr:nvSpPr>
      <xdr:spPr>
        <a:xfrm>
          <a:off x="6815333" y="18765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32" name="フローチャート: 判断 53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38" name="楕円 537"/>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539" name="【認定こども園・幼稚園・保育所】&#10;有形固定資産減価償却率該当値テキスト"/>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40" name="楕円 539"/>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112395</xdr:rowOff>
    </xdr:to>
    <xdr:cxnSp macro="">
      <xdr:nvCxnSpPr>
        <xdr:cNvPr id="541" name="直線コネクタ 540"/>
        <xdr:cNvCxnSpPr/>
      </xdr:nvCxnSpPr>
      <xdr:spPr>
        <a:xfrm>
          <a:off x="15481300" y="672846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42" name="楕円 541"/>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41910</xdr:rowOff>
    </xdr:to>
    <xdr:cxnSp macro="">
      <xdr:nvCxnSpPr>
        <xdr:cNvPr id="543" name="直線コネクタ 542"/>
        <xdr:cNvCxnSpPr/>
      </xdr:nvCxnSpPr>
      <xdr:spPr>
        <a:xfrm>
          <a:off x="14592300" y="665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44" name="楕円 543"/>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74295</xdr:rowOff>
    </xdr:from>
    <xdr:to>
      <xdr:col>76</xdr:col>
      <xdr:colOff>114300</xdr:colOff>
      <xdr:row>38</xdr:row>
      <xdr:rowOff>144780</xdr:rowOff>
    </xdr:to>
    <xdr:cxnSp macro="">
      <xdr:nvCxnSpPr>
        <xdr:cNvPr id="545" name="直線コネクタ 544"/>
        <xdr:cNvCxnSpPr/>
      </xdr:nvCxnSpPr>
      <xdr:spPr>
        <a:xfrm>
          <a:off x="13703300" y="65893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546" name="楕円 545"/>
        <xdr:cNvSpPr/>
      </xdr:nvSpPr>
      <xdr:spPr>
        <a:xfrm>
          <a:off x="12763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xdr:rowOff>
    </xdr:from>
    <xdr:to>
      <xdr:col>71</xdr:col>
      <xdr:colOff>177800</xdr:colOff>
      <xdr:row>38</xdr:row>
      <xdr:rowOff>74295</xdr:rowOff>
    </xdr:to>
    <xdr:cxnSp macro="">
      <xdr:nvCxnSpPr>
        <xdr:cNvPr id="547" name="直線コネクタ 546"/>
        <xdr:cNvCxnSpPr/>
      </xdr:nvCxnSpPr>
      <xdr:spPr>
        <a:xfrm>
          <a:off x="12814300" y="65208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51"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552" name="n_1mainValue【認定こども園・幼稚園・保育所】&#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53"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54"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47642</xdr:rowOff>
    </xdr:from>
    <xdr:ext cx="405111" cy="259045"/>
    <xdr:sp macro="" textlink="">
      <xdr:nvSpPr>
        <xdr:cNvPr id="555" name="n_4mainValue【認定こども園・幼稚園・保育所】&#10;有形固定資産減価償却率"/>
        <xdr:cNvSpPr txBox="1"/>
      </xdr:nvSpPr>
      <xdr:spPr>
        <a:xfrm>
          <a:off x="12611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82"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87" name="フローチャート: 判断 586"/>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593" name="楕円 592"/>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594"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595" name="楕円 594"/>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144780</xdr:rowOff>
    </xdr:to>
    <xdr:cxnSp macro="">
      <xdr:nvCxnSpPr>
        <xdr:cNvPr id="596" name="直線コネクタ 595"/>
        <xdr:cNvCxnSpPr/>
      </xdr:nvCxnSpPr>
      <xdr:spPr>
        <a:xfrm flipV="1">
          <a:off x="21323300" y="6477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597" name="楕円 596"/>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144780</xdr:rowOff>
    </xdr:from>
    <xdr:to>
      <xdr:col>111</xdr:col>
      <xdr:colOff>177800</xdr:colOff>
      <xdr:row>37</xdr:row>
      <xdr:rowOff>156210</xdr:rowOff>
    </xdr:to>
    <xdr:cxnSp macro="">
      <xdr:nvCxnSpPr>
        <xdr:cNvPr id="598" name="直線コネクタ 597"/>
        <xdr:cNvCxnSpPr/>
      </xdr:nvCxnSpPr>
      <xdr:spPr>
        <a:xfrm flipV="1">
          <a:off x="20434300" y="648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599" name="楕円 598"/>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167640</xdr:rowOff>
    </xdr:to>
    <xdr:cxnSp macro="">
      <xdr:nvCxnSpPr>
        <xdr:cNvPr id="600" name="直線コネクタ 599"/>
        <xdr:cNvCxnSpPr/>
      </xdr:nvCxnSpPr>
      <xdr:spPr>
        <a:xfrm flipV="1">
          <a:off x="19545300" y="649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121412</xdr:rowOff>
    </xdr:from>
    <xdr:to>
      <xdr:col>98</xdr:col>
      <xdr:colOff>38100</xdr:colOff>
      <xdr:row>38</xdr:row>
      <xdr:rowOff>51562</xdr:rowOff>
    </xdr:to>
    <xdr:sp macro="" textlink="">
      <xdr:nvSpPr>
        <xdr:cNvPr id="601" name="楕円 600"/>
        <xdr:cNvSpPr/>
      </xdr:nvSpPr>
      <xdr:spPr>
        <a:xfrm>
          <a:off x="18605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38</xdr:row>
      <xdr:rowOff>762</xdr:rowOff>
    </xdr:to>
    <xdr:cxnSp macro="">
      <xdr:nvCxnSpPr>
        <xdr:cNvPr id="602" name="直線コネクタ 601"/>
        <xdr:cNvCxnSpPr/>
      </xdr:nvCxnSpPr>
      <xdr:spPr>
        <a:xfrm flipV="1">
          <a:off x="18656300" y="65112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60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604"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605"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606"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607" name="n_1mainValue【認定こども園・幼稚園・保育所】&#10;一人当たり面積"/>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608"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609" name="n_3mainValue【認定こども園・幼稚園・保育所】&#10;一人当たり面積"/>
        <xdr:cNvSpPr txBox="1"/>
      </xdr:nvSpPr>
      <xdr:spPr>
        <a:xfrm>
          <a:off x="19310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68089</xdr:rowOff>
    </xdr:from>
    <xdr:ext cx="469744" cy="259045"/>
    <xdr:sp macro="" textlink="">
      <xdr:nvSpPr>
        <xdr:cNvPr id="610" name="n_4mainValue【認定こども園・幼稚園・保育所】&#10;一人当たり面積"/>
        <xdr:cNvSpPr txBox="1"/>
      </xdr:nvSpPr>
      <xdr:spPr>
        <a:xfrm>
          <a:off x="18421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638"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43" name="フローチャート: 判断 64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122936</xdr:rowOff>
    </xdr:from>
    <xdr:to>
      <xdr:col>85</xdr:col>
      <xdr:colOff>177800</xdr:colOff>
      <xdr:row>60</xdr:row>
      <xdr:rowOff>53086</xdr:rowOff>
    </xdr:to>
    <xdr:sp macro="" textlink="">
      <xdr:nvSpPr>
        <xdr:cNvPr id="649" name="楕円 648"/>
        <xdr:cNvSpPr/>
      </xdr:nvSpPr>
      <xdr:spPr>
        <a:xfrm>
          <a:off x="16268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145813</xdr:rowOff>
    </xdr:from>
    <xdr:ext cx="405111" cy="259045"/>
    <xdr:sp macro="" textlink="">
      <xdr:nvSpPr>
        <xdr:cNvPr id="650" name="【学校施設】&#10;有形固定資産減価償却率該当値テキスト"/>
        <xdr:cNvSpPr txBox="1"/>
      </xdr:nvSpPr>
      <xdr:spPr>
        <a:xfrm>
          <a:off x="16357600" y="100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79502</xdr:rowOff>
    </xdr:from>
    <xdr:to>
      <xdr:col>81</xdr:col>
      <xdr:colOff>101600</xdr:colOff>
      <xdr:row>60</xdr:row>
      <xdr:rowOff>9652</xdr:rowOff>
    </xdr:to>
    <xdr:sp macro="" textlink="">
      <xdr:nvSpPr>
        <xdr:cNvPr id="651" name="楕円 650"/>
        <xdr:cNvSpPr/>
      </xdr:nvSpPr>
      <xdr:spPr>
        <a:xfrm>
          <a:off x="15430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130302</xdr:rowOff>
    </xdr:from>
    <xdr:to>
      <xdr:col>85</xdr:col>
      <xdr:colOff>127000</xdr:colOff>
      <xdr:row>60</xdr:row>
      <xdr:rowOff>2286</xdr:rowOff>
    </xdr:to>
    <xdr:cxnSp macro="">
      <xdr:nvCxnSpPr>
        <xdr:cNvPr id="652" name="直線コネクタ 651"/>
        <xdr:cNvCxnSpPr/>
      </xdr:nvCxnSpPr>
      <xdr:spPr>
        <a:xfrm>
          <a:off x="15481300" y="102458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22352</xdr:rowOff>
    </xdr:from>
    <xdr:to>
      <xdr:col>76</xdr:col>
      <xdr:colOff>165100</xdr:colOff>
      <xdr:row>59</xdr:row>
      <xdr:rowOff>123952</xdr:rowOff>
    </xdr:to>
    <xdr:sp macro="" textlink="">
      <xdr:nvSpPr>
        <xdr:cNvPr id="653" name="楕円 652"/>
        <xdr:cNvSpPr/>
      </xdr:nvSpPr>
      <xdr:spPr>
        <a:xfrm>
          <a:off x="14541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73152</xdr:rowOff>
    </xdr:from>
    <xdr:to>
      <xdr:col>81</xdr:col>
      <xdr:colOff>50800</xdr:colOff>
      <xdr:row>59</xdr:row>
      <xdr:rowOff>130302</xdr:rowOff>
    </xdr:to>
    <xdr:cxnSp macro="">
      <xdr:nvCxnSpPr>
        <xdr:cNvPr id="654" name="直線コネクタ 653"/>
        <xdr:cNvCxnSpPr/>
      </xdr:nvCxnSpPr>
      <xdr:spPr>
        <a:xfrm>
          <a:off x="14592300" y="101887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136652</xdr:rowOff>
    </xdr:from>
    <xdr:to>
      <xdr:col>72</xdr:col>
      <xdr:colOff>38100</xdr:colOff>
      <xdr:row>59</xdr:row>
      <xdr:rowOff>66802</xdr:rowOff>
    </xdr:to>
    <xdr:sp macro="" textlink="">
      <xdr:nvSpPr>
        <xdr:cNvPr id="655" name="楕円 654"/>
        <xdr:cNvSpPr/>
      </xdr:nvSpPr>
      <xdr:spPr>
        <a:xfrm>
          <a:off x="13652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xdr:rowOff>
    </xdr:from>
    <xdr:to>
      <xdr:col>76</xdr:col>
      <xdr:colOff>114300</xdr:colOff>
      <xdr:row>59</xdr:row>
      <xdr:rowOff>73152</xdr:rowOff>
    </xdr:to>
    <xdr:cxnSp macro="">
      <xdr:nvCxnSpPr>
        <xdr:cNvPr id="656" name="直線コネクタ 655"/>
        <xdr:cNvCxnSpPr/>
      </xdr:nvCxnSpPr>
      <xdr:spPr>
        <a:xfrm>
          <a:off x="13703300" y="101315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81788</xdr:rowOff>
    </xdr:from>
    <xdr:to>
      <xdr:col>67</xdr:col>
      <xdr:colOff>101600</xdr:colOff>
      <xdr:row>59</xdr:row>
      <xdr:rowOff>11938</xdr:rowOff>
    </xdr:to>
    <xdr:sp macro="" textlink="">
      <xdr:nvSpPr>
        <xdr:cNvPr id="657" name="楕円 656"/>
        <xdr:cNvSpPr/>
      </xdr:nvSpPr>
      <xdr:spPr>
        <a:xfrm>
          <a:off x="12763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132588</xdr:rowOff>
    </xdr:from>
    <xdr:to>
      <xdr:col>71</xdr:col>
      <xdr:colOff>177800</xdr:colOff>
      <xdr:row>59</xdr:row>
      <xdr:rowOff>16002</xdr:rowOff>
    </xdr:to>
    <xdr:cxnSp macro="">
      <xdr:nvCxnSpPr>
        <xdr:cNvPr id="658" name="直線コネクタ 657"/>
        <xdr:cNvCxnSpPr/>
      </xdr:nvCxnSpPr>
      <xdr:spPr>
        <a:xfrm>
          <a:off x="12814300" y="100766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659"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60"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61"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662"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26179</xdr:rowOff>
    </xdr:from>
    <xdr:ext cx="405111" cy="259045"/>
    <xdr:sp macro="" textlink="">
      <xdr:nvSpPr>
        <xdr:cNvPr id="663" name="n_1mainValue【学校施設】&#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140479</xdr:rowOff>
    </xdr:from>
    <xdr:ext cx="405111" cy="259045"/>
    <xdr:sp macro="" textlink="">
      <xdr:nvSpPr>
        <xdr:cNvPr id="664" name="n_2mainValue【学校施設】&#10;有形固定資産減価償却率"/>
        <xdr:cNvSpPr txBox="1"/>
      </xdr:nvSpPr>
      <xdr:spPr>
        <a:xfrm>
          <a:off x="14389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83329</xdr:rowOff>
    </xdr:from>
    <xdr:ext cx="405111" cy="259045"/>
    <xdr:sp macro="" textlink="">
      <xdr:nvSpPr>
        <xdr:cNvPr id="665" name="n_3mainValue【学校施設】&#10;有形固定資産減価償却率"/>
        <xdr:cNvSpPr txBox="1"/>
      </xdr:nvSpPr>
      <xdr:spPr>
        <a:xfrm>
          <a:off x="13500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28465</xdr:rowOff>
    </xdr:from>
    <xdr:ext cx="405111" cy="259045"/>
    <xdr:sp macro="" textlink="">
      <xdr:nvSpPr>
        <xdr:cNvPr id="666" name="n_4mainValue【学校施設】&#10;有形固定資産減価償却率"/>
        <xdr:cNvSpPr txBox="1"/>
      </xdr:nvSpPr>
      <xdr:spPr>
        <a:xfrm>
          <a:off x="12611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96"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701" name="フローチャート: 判断 700"/>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94742</xdr:rowOff>
    </xdr:from>
    <xdr:to>
      <xdr:col>116</xdr:col>
      <xdr:colOff>114300</xdr:colOff>
      <xdr:row>58</xdr:row>
      <xdr:rowOff>24892</xdr:rowOff>
    </xdr:to>
    <xdr:sp macro="" textlink="">
      <xdr:nvSpPr>
        <xdr:cNvPr id="707" name="楕円 706"/>
        <xdr:cNvSpPr/>
      </xdr:nvSpPr>
      <xdr:spPr>
        <a:xfrm>
          <a:off x="221107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117619</xdr:rowOff>
    </xdr:from>
    <xdr:ext cx="469744" cy="259045"/>
    <xdr:sp macro="" textlink="">
      <xdr:nvSpPr>
        <xdr:cNvPr id="708" name="【学校施設】&#10;一人当たり面積該当値テキスト"/>
        <xdr:cNvSpPr txBox="1"/>
      </xdr:nvSpPr>
      <xdr:spPr>
        <a:xfrm>
          <a:off x="22199600" y="97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127508</xdr:rowOff>
    </xdr:from>
    <xdr:to>
      <xdr:col>112</xdr:col>
      <xdr:colOff>38100</xdr:colOff>
      <xdr:row>58</xdr:row>
      <xdr:rowOff>57658</xdr:rowOff>
    </xdr:to>
    <xdr:sp macro="" textlink="">
      <xdr:nvSpPr>
        <xdr:cNvPr id="709" name="楕円 708"/>
        <xdr:cNvSpPr/>
      </xdr:nvSpPr>
      <xdr:spPr>
        <a:xfrm>
          <a:off x="21272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145542</xdr:rowOff>
    </xdr:from>
    <xdr:to>
      <xdr:col>116</xdr:col>
      <xdr:colOff>63500</xdr:colOff>
      <xdr:row>58</xdr:row>
      <xdr:rowOff>6858</xdr:rowOff>
    </xdr:to>
    <xdr:cxnSp macro="">
      <xdr:nvCxnSpPr>
        <xdr:cNvPr id="710" name="直線コネクタ 709"/>
        <xdr:cNvCxnSpPr/>
      </xdr:nvCxnSpPr>
      <xdr:spPr>
        <a:xfrm flipV="1">
          <a:off x="21323300" y="991819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160274</xdr:rowOff>
    </xdr:from>
    <xdr:to>
      <xdr:col>107</xdr:col>
      <xdr:colOff>101600</xdr:colOff>
      <xdr:row>58</xdr:row>
      <xdr:rowOff>90424</xdr:rowOff>
    </xdr:to>
    <xdr:sp macro="" textlink="">
      <xdr:nvSpPr>
        <xdr:cNvPr id="711" name="楕円 710"/>
        <xdr:cNvSpPr/>
      </xdr:nvSpPr>
      <xdr:spPr>
        <a:xfrm>
          <a:off x="20383500" y="99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xdr:rowOff>
    </xdr:from>
    <xdr:to>
      <xdr:col>111</xdr:col>
      <xdr:colOff>177800</xdr:colOff>
      <xdr:row>58</xdr:row>
      <xdr:rowOff>39624</xdr:rowOff>
    </xdr:to>
    <xdr:cxnSp macro="">
      <xdr:nvCxnSpPr>
        <xdr:cNvPr id="712" name="直線コネクタ 711"/>
        <xdr:cNvCxnSpPr/>
      </xdr:nvCxnSpPr>
      <xdr:spPr>
        <a:xfrm flipV="1">
          <a:off x="20434300" y="995095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13970</xdr:rowOff>
    </xdr:from>
    <xdr:to>
      <xdr:col>102</xdr:col>
      <xdr:colOff>165100</xdr:colOff>
      <xdr:row>58</xdr:row>
      <xdr:rowOff>115570</xdr:rowOff>
    </xdr:to>
    <xdr:sp macro="" textlink="">
      <xdr:nvSpPr>
        <xdr:cNvPr id="713" name="楕円 712"/>
        <xdr:cNvSpPr/>
      </xdr:nvSpPr>
      <xdr:spPr>
        <a:xfrm>
          <a:off x="19494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39624</xdr:rowOff>
    </xdr:from>
    <xdr:to>
      <xdr:col>107</xdr:col>
      <xdr:colOff>50800</xdr:colOff>
      <xdr:row>58</xdr:row>
      <xdr:rowOff>64770</xdr:rowOff>
    </xdr:to>
    <xdr:cxnSp macro="">
      <xdr:nvCxnSpPr>
        <xdr:cNvPr id="714" name="直線コネクタ 713"/>
        <xdr:cNvCxnSpPr/>
      </xdr:nvCxnSpPr>
      <xdr:spPr>
        <a:xfrm flipV="1">
          <a:off x="19545300" y="99837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107696</xdr:rowOff>
    </xdr:from>
    <xdr:to>
      <xdr:col>98</xdr:col>
      <xdr:colOff>38100</xdr:colOff>
      <xdr:row>58</xdr:row>
      <xdr:rowOff>37846</xdr:rowOff>
    </xdr:to>
    <xdr:sp macro="" textlink="">
      <xdr:nvSpPr>
        <xdr:cNvPr id="715" name="楕円 714"/>
        <xdr:cNvSpPr/>
      </xdr:nvSpPr>
      <xdr:spPr>
        <a:xfrm>
          <a:off x="18605500" y="98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158496</xdr:rowOff>
    </xdr:from>
    <xdr:to>
      <xdr:col>102</xdr:col>
      <xdr:colOff>114300</xdr:colOff>
      <xdr:row>58</xdr:row>
      <xdr:rowOff>64770</xdr:rowOff>
    </xdr:to>
    <xdr:cxnSp macro="">
      <xdr:nvCxnSpPr>
        <xdr:cNvPr id="716" name="直線コネクタ 715"/>
        <xdr:cNvCxnSpPr/>
      </xdr:nvCxnSpPr>
      <xdr:spPr>
        <a:xfrm>
          <a:off x="18656300" y="993114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717"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718"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719"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720"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74185</xdr:rowOff>
    </xdr:from>
    <xdr:ext cx="469744" cy="259045"/>
    <xdr:sp macro="" textlink="">
      <xdr:nvSpPr>
        <xdr:cNvPr id="721" name="n_1mainValue【学校施設】&#10;一人当たり面積"/>
        <xdr:cNvSpPr txBox="1"/>
      </xdr:nvSpPr>
      <xdr:spPr>
        <a:xfrm>
          <a:off x="21075727" y="96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106951</xdr:rowOff>
    </xdr:from>
    <xdr:ext cx="469744" cy="259045"/>
    <xdr:sp macro="" textlink="">
      <xdr:nvSpPr>
        <xdr:cNvPr id="722" name="n_2mainValue【学校施設】&#10;一人当たり面積"/>
        <xdr:cNvSpPr txBox="1"/>
      </xdr:nvSpPr>
      <xdr:spPr>
        <a:xfrm>
          <a:off x="20199427" y="970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132097</xdr:rowOff>
    </xdr:from>
    <xdr:ext cx="469744" cy="259045"/>
    <xdr:sp macro="" textlink="">
      <xdr:nvSpPr>
        <xdr:cNvPr id="723" name="n_3mainValue【学校施設】&#10;一人当たり面積"/>
        <xdr:cNvSpPr txBox="1"/>
      </xdr:nvSpPr>
      <xdr:spPr>
        <a:xfrm>
          <a:off x="193104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54373</xdr:rowOff>
    </xdr:from>
    <xdr:ext cx="469744" cy="259045"/>
    <xdr:sp macro="" textlink="">
      <xdr:nvSpPr>
        <xdr:cNvPr id="724" name="n_4mainValue【学校施設】&#10;一人当たり面積"/>
        <xdr:cNvSpPr txBox="1"/>
      </xdr:nvSpPr>
      <xdr:spPr>
        <a:xfrm>
          <a:off x="18421427" y="96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50" name="直線コネクタ 749"/>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53"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54" name="直線コネクタ 753"/>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755"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56" name="フローチャート: 判断 755"/>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57" name="フローチャート: 判断 756"/>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8" name="フローチャート: 判断 7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59" name="フローチャート: 判断 758"/>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60" name="フローチャート: 判断 759"/>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766" name="楕円 765"/>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163665</xdr:rowOff>
    </xdr:from>
    <xdr:ext cx="405111" cy="259045"/>
    <xdr:sp macro="" textlink="">
      <xdr:nvSpPr>
        <xdr:cNvPr id="767" name="【児童館】&#10;有形固定資産減価償却率該当値テキスト"/>
        <xdr:cNvSpPr txBox="1"/>
      </xdr:nvSpPr>
      <xdr:spPr>
        <a:xfrm>
          <a:off x="16357600" y="137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73842</xdr:rowOff>
    </xdr:from>
    <xdr:to>
      <xdr:col>81</xdr:col>
      <xdr:colOff>101600</xdr:colOff>
      <xdr:row>85</xdr:row>
      <xdr:rowOff>3992</xdr:rowOff>
    </xdr:to>
    <xdr:sp macro="" textlink="">
      <xdr:nvSpPr>
        <xdr:cNvPr id="768" name="楕円 767"/>
        <xdr:cNvSpPr/>
      </xdr:nvSpPr>
      <xdr:spPr>
        <a:xfrm>
          <a:off x="15430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84</xdr:row>
      <xdr:rowOff>124642</xdr:rowOff>
    </xdr:to>
    <xdr:cxnSp macro="">
      <xdr:nvCxnSpPr>
        <xdr:cNvPr id="769" name="直線コネクタ 768"/>
        <xdr:cNvCxnSpPr/>
      </xdr:nvCxnSpPr>
      <xdr:spPr>
        <a:xfrm flipV="1">
          <a:off x="15481300" y="13907588"/>
          <a:ext cx="8382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36286</xdr:rowOff>
    </xdr:from>
    <xdr:to>
      <xdr:col>76</xdr:col>
      <xdr:colOff>165100</xdr:colOff>
      <xdr:row>84</xdr:row>
      <xdr:rowOff>137886</xdr:rowOff>
    </xdr:to>
    <xdr:sp macro="" textlink="">
      <xdr:nvSpPr>
        <xdr:cNvPr id="770" name="楕円 769"/>
        <xdr:cNvSpPr/>
      </xdr:nvSpPr>
      <xdr:spPr>
        <a:xfrm>
          <a:off x="1454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87086</xdr:rowOff>
    </xdr:from>
    <xdr:to>
      <xdr:col>81</xdr:col>
      <xdr:colOff>50800</xdr:colOff>
      <xdr:row>84</xdr:row>
      <xdr:rowOff>124642</xdr:rowOff>
    </xdr:to>
    <xdr:cxnSp macro="">
      <xdr:nvCxnSpPr>
        <xdr:cNvPr id="771" name="直線コネクタ 770"/>
        <xdr:cNvCxnSpPr/>
      </xdr:nvCxnSpPr>
      <xdr:spPr>
        <a:xfrm>
          <a:off x="14592300" y="144888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772" name="楕円 771"/>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87086</xdr:rowOff>
    </xdr:to>
    <xdr:cxnSp macro="">
      <xdr:nvCxnSpPr>
        <xdr:cNvPr id="773" name="直線コネクタ 772"/>
        <xdr:cNvCxnSpPr/>
      </xdr:nvCxnSpPr>
      <xdr:spPr>
        <a:xfrm>
          <a:off x="13703300" y="1444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130992</xdr:rowOff>
    </xdr:from>
    <xdr:to>
      <xdr:col>67</xdr:col>
      <xdr:colOff>101600</xdr:colOff>
      <xdr:row>84</xdr:row>
      <xdr:rowOff>61142</xdr:rowOff>
    </xdr:to>
    <xdr:sp macro="" textlink="">
      <xdr:nvSpPr>
        <xdr:cNvPr id="774" name="楕円 773"/>
        <xdr:cNvSpPr/>
      </xdr:nvSpPr>
      <xdr:spPr>
        <a:xfrm>
          <a:off x="12763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10342</xdr:rowOff>
    </xdr:from>
    <xdr:to>
      <xdr:col>71</xdr:col>
      <xdr:colOff>177800</xdr:colOff>
      <xdr:row>84</xdr:row>
      <xdr:rowOff>47898</xdr:rowOff>
    </xdr:to>
    <xdr:cxnSp macro="">
      <xdr:nvCxnSpPr>
        <xdr:cNvPr id="775" name="直線コネクタ 774"/>
        <xdr:cNvCxnSpPr/>
      </xdr:nvCxnSpPr>
      <xdr:spPr>
        <a:xfrm>
          <a:off x="12814300" y="1441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76"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78"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79"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166569</xdr:rowOff>
    </xdr:from>
    <xdr:ext cx="405111" cy="259045"/>
    <xdr:sp macro="" textlink="">
      <xdr:nvSpPr>
        <xdr:cNvPr id="780" name="n_1mainValue【児童館】&#10;有形固定資産減価償却率"/>
        <xdr:cNvSpPr txBox="1"/>
      </xdr:nvSpPr>
      <xdr:spPr>
        <a:xfrm>
          <a:off x="152660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781" name="n_2mainValue【児童館】&#10;有形固定資産減価償却率"/>
        <xdr:cNvSpPr txBox="1"/>
      </xdr:nvSpPr>
      <xdr:spPr>
        <a:xfrm>
          <a:off x="14389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782" name="n_3mainValue【児童館】&#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52269</xdr:rowOff>
    </xdr:from>
    <xdr:ext cx="405111" cy="259045"/>
    <xdr:sp macro="" textlink="">
      <xdr:nvSpPr>
        <xdr:cNvPr id="783" name="n_4mainValue【児童館】&#10;有形固定資産減価償却率"/>
        <xdr:cNvSpPr txBox="1"/>
      </xdr:nvSpPr>
      <xdr:spPr>
        <a:xfrm>
          <a:off x="12611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805" name="直線コネクタ 804"/>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7" name="直線コネクタ 8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808"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809" name="直線コネクタ 808"/>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810"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フローチャート: 判断 810"/>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812" name="フローチャート: 判断 811"/>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3" name="フローチャート: 判断 812"/>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14" name="フローチャート: 判断 813"/>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15" name="フローチャート: 判断 814"/>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21" name="楕円 820"/>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22" name="【児童館】&#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23" name="楕円 822"/>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824" name="直線コネクタ 823"/>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25" name="楕円 824"/>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131826</xdr:rowOff>
    </xdr:to>
    <xdr:cxnSp macro="">
      <xdr:nvCxnSpPr>
        <xdr:cNvPr id="826" name="直線コネクタ 825"/>
        <xdr:cNvCxnSpPr/>
      </xdr:nvCxnSpPr>
      <xdr:spPr>
        <a:xfrm flipV="1">
          <a:off x="20434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27" name="楕円 826"/>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828" name="直線コネクタ 827"/>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9" name="楕円 828"/>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131826</xdr:rowOff>
    </xdr:to>
    <xdr:cxnSp macro="">
      <xdr:nvCxnSpPr>
        <xdr:cNvPr id="830" name="直線コネクタ 829"/>
        <xdr:cNvCxnSpPr/>
      </xdr:nvCxnSpPr>
      <xdr:spPr>
        <a:xfrm>
          <a:off x="18656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831"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2"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833"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834"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5"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36"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37" name="n_3mainValue【児童館】&#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8" name="n_4mainValue【児童館】&#10;一人当たり面積"/>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61" name="直線コネクタ 8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3" name="直線コネクタ 8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65" name="直線コネクタ 8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6"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7" name="フローチャート: 判断 8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68" name="フローチャート: 判断 8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69" name="フローチャート: 判断 8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70" name="フローチャート: 判断 8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71" name="フローチャート: 判断 8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68835</xdr:rowOff>
    </xdr:from>
    <xdr:to>
      <xdr:col>85</xdr:col>
      <xdr:colOff>177800</xdr:colOff>
      <xdr:row>102</xdr:row>
      <xdr:rowOff>170435</xdr:rowOff>
    </xdr:to>
    <xdr:sp macro="" textlink="">
      <xdr:nvSpPr>
        <xdr:cNvPr id="877" name="楕円 876"/>
        <xdr:cNvSpPr/>
      </xdr:nvSpPr>
      <xdr:spPr>
        <a:xfrm>
          <a:off x="16268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91712</xdr:rowOff>
    </xdr:from>
    <xdr:ext cx="405111" cy="259045"/>
    <xdr:sp macro="" textlink="">
      <xdr:nvSpPr>
        <xdr:cNvPr id="878" name="【公民館】&#10;有形固定資産減価償却率該当値テキスト"/>
        <xdr:cNvSpPr txBox="1"/>
      </xdr:nvSpPr>
      <xdr:spPr>
        <a:xfrm>
          <a:off x="16357600" y="1740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879" name="楕円 878"/>
        <xdr:cNvSpPr/>
      </xdr:nvSpPr>
      <xdr:spPr>
        <a:xfrm>
          <a:off x="15430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119635</xdr:rowOff>
    </xdr:to>
    <xdr:cxnSp macro="">
      <xdr:nvCxnSpPr>
        <xdr:cNvPr id="880" name="直線コネクタ 879"/>
        <xdr:cNvCxnSpPr/>
      </xdr:nvCxnSpPr>
      <xdr:spPr>
        <a:xfrm>
          <a:off x="15481300" y="1756867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1" name="楕円 880"/>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104</xdr:row>
      <xdr:rowOff>121920</xdr:rowOff>
    </xdr:to>
    <xdr:cxnSp macro="">
      <xdr:nvCxnSpPr>
        <xdr:cNvPr id="882" name="直線コネクタ 881"/>
        <xdr:cNvCxnSpPr/>
      </xdr:nvCxnSpPr>
      <xdr:spPr>
        <a:xfrm flipV="1">
          <a:off x="14592300" y="1756867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52832</xdr:rowOff>
    </xdr:from>
    <xdr:to>
      <xdr:col>72</xdr:col>
      <xdr:colOff>38100</xdr:colOff>
      <xdr:row>104</xdr:row>
      <xdr:rowOff>154432</xdr:rowOff>
    </xdr:to>
    <xdr:sp macro="" textlink="">
      <xdr:nvSpPr>
        <xdr:cNvPr id="883" name="楕円 882"/>
        <xdr:cNvSpPr/>
      </xdr:nvSpPr>
      <xdr:spPr>
        <a:xfrm>
          <a:off x="1365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103632</xdr:rowOff>
    </xdr:from>
    <xdr:to>
      <xdr:col>76</xdr:col>
      <xdr:colOff>114300</xdr:colOff>
      <xdr:row>104</xdr:row>
      <xdr:rowOff>121920</xdr:rowOff>
    </xdr:to>
    <xdr:cxnSp macro="">
      <xdr:nvCxnSpPr>
        <xdr:cNvPr id="884" name="直線コネクタ 883"/>
        <xdr:cNvCxnSpPr/>
      </xdr:nvCxnSpPr>
      <xdr:spPr>
        <a:xfrm>
          <a:off x="13703300" y="1793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xdr:rowOff>
    </xdr:from>
    <xdr:to>
      <xdr:col>67</xdr:col>
      <xdr:colOff>101600</xdr:colOff>
      <xdr:row>104</xdr:row>
      <xdr:rowOff>117856</xdr:rowOff>
    </xdr:to>
    <xdr:sp macro="" textlink="">
      <xdr:nvSpPr>
        <xdr:cNvPr id="885" name="楕円 884"/>
        <xdr:cNvSpPr/>
      </xdr:nvSpPr>
      <xdr:spPr>
        <a:xfrm>
          <a:off x="12763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67056</xdr:rowOff>
    </xdr:from>
    <xdr:to>
      <xdr:col>71</xdr:col>
      <xdr:colOff>177800</xdr:colOff>
      <xdr:row>104</xdr:row>
      <xdr:rowOff>103632</xdr:rowOff>
    </xdr:to>
    <xdr:cxnSp macro="">
      <xdr:nvCxnSpPr>
        <xdr:cNvPr id="886" name="直線コネクタ 885"/>
        <xdr:cNvCxnSpPr/>
      </xdr:nvCxnSpPr>
      <xdr:spPr>
        <a:xfrm>
          <a:off x="12814300" y="17897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87"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8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8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891" name="n_1mainValue【公民館】&#10;有形固定資産減価償却率"/>
        <xdr:cNvSpPr txBox="1"/>
      </xdr:nvSpPr>
      <xdr:spPr>
        <a:xfrm>
          <a:off x="152660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92"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145559</xdr:rowOff>
    </xdr:from>
    <xdr:ext cx="405111" cy="259045"/>
    <xdr:sp macro="" textlink="">
      <xdr:nvSpPr>
        <xdr:cNvPr id="893" name="n_3mainValue【公民館】&#10;有形固定資産減価償却率"/>
        <xdr:cNvSpPr txBox="1"/>
      </xdr:nvSpPr>
      <xdr:spPr>
        <a:xfrm>
          <a:off x="13500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894" name="n_4mainValue【公民館】&#10;有形固定資産減価償却率"/>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916" name="直線コネクタ 9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9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920" name="直線コネクタ 9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92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22" name="フローチャート: 判断 9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923" name="フローチャート: 判断 9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4" name="フローチャート: 判断 9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925" name="フローチャート: 判断 9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26" name="フローチャート: 判断 9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146558</xdr:rowOff>
    </xdr:from>
    <xdr:to>
      <xdr:col>116</xdr:col>
      <xdr:colOff>114300</xdr:colOff>
      <xdr:row>104</xdr:row>
      <xdr:rowOff>76708</xdr:rowOff>
    </xdr:to>
    <xdr:sp macro="" textlink="">
      <xdr:nvSpPr>
        <xdr:cNvPr id="932" name="楕円 931"/>
        <xdr:cNvSpPr/>
      </xdr:nvSpPr>
      <xdr:spPr>
        <a:xfrm>
          <a:off x="221107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169435</xdr:rowOff>
    </xdr:from>
    <xdr:ext cx="469744" cy="259045"/>
    <xdr:sp macro="" textlink="">
      <xdr:nvSpPr>
        <xdr:cNvPr id="933" name="【公民館】&#10;一人当たり面積該当値テキスト"/>
        <xdr:cNvSpPr txBox="1"/>
      </xdr:nvSpPr>
      <xdr:spPr>
        <a:xfrm>
          <a:off x="22199600" y="176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157987</xdr:rowOff>
    </xdr:from>
    <xdr:to>
      <xdr:col>112</xdr:col>
      <xdr:colOff>38100</xdr:colOff>
      <xdr:row>104</xdr:row>
      <xdr:rowOff>88137</xdr:rowOff>
    </xdr:to>
    <xdr:sp macro="" textlink="">
      <xdr:nvSpPr>
        <xdr:cNvPr id="934" name="楕円 933"/>
        <xdr:cNvSpPr/>
      </xdr:nvSpPr>
      <xdr:spPr>
        <a:xfrm>
          <a:off x="2127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25908</xdr:rowOff>
    </xdr:from>
    <xdr:to>
      <xdr:col>116</xdr:col>
      <xdr:colOff>63500</xdr:colOff>
      <xdr:row>104</xdr:row>
      <xdr:rowOff>37337</xdr:rowOff>
    </xdr:to>
    <xdr:cxnSp macro="">
      <xdr:nvCxnSpPr>
        <xdr:cNvPr id="935" name="直線コネクタ 934"/>
        <xdr:cNvCxnSpPr/>
      </xdr:nvCxnSpPr>
      <xdr:spPr>
        <a:xfrm flipV="1">
          <a:off x="21323300" y="178567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xdr:rowOff>
    </xdr:from>
    <xdr:to>
      <xdr:col>107</xdr:col>
      <xdr:colOff>101600</xdr:colOff>
      <xdr:row>104</xdr:row>
      <xdr:rowOff>101854</xdr:rowOff>
    </xdr:to>
    <xdr:sp macro="" textlink="">
      <xdr:nvSpPr>
        <xdr:cNvPr id="936" name="楕円 935"/>
        <xdr:cNvSpPr/>
      </xdr:nvSpPr>
      <xdr:spPr>
        <a:xfrm>
          <a:off x="20383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37337</xdr:rowOff>
    </xdr:from>
    <xdr:to>
      <xdr:col>111</xdr:col>
      <xdr:colOff>177800</xdr:colOff>
      <xdr:row>104</xdr:row>
      <xdr:rowOff>51054</xdr:rowOff>
    </xdr:to>
    <xdr:cxnSp macro="">
      <xdr:nvCxnSpPr>
        <xdr:cNvPr id="937" name="直線コネクタ 936"/>
        <xdr:cNvCxnSpPr/>
      </xdr:nvCxnSpPr>
      <xdr:spPr>
        <a:xfrm flipV="1">
          <a:off x="20434300" y="178681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xdr:rowOff>
    </xdr:from>
    <xdr:to>
      <xdr:col>102</xdr:col>
      <xdr:colOff>165100</xdr:colOff>
      <xdr:row>104</xdr:row>
      <xdr:rowOff>110998</xdr:rowOff>
    </xdr:to>
    <xdr:sp macro="" textlink="">
      <xdr:nvSpPr>
        <xdr:cNvPr id="938" name="楕円 937"/>
        <xdr:cNvSpPr/>
      </xdr:nvSpPr>
      <xdr:spPr>
        <a:xfrm>
          <a:off x="19494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51054</xdr:rowOff>
    </xdr:from>
    <xdr:to>
      <xdr:col>107</xdr:col>
      <xdr:colOff>50800</xdr:colOff>
      <xdr:row>104</xdr:row>
      <xdr:rowOff>60198</xdr:rowOff>
    </xdr:to>
    <xdr:cxnSp macro="">
      <xdr:nvCxnSpPr>
        <xdr:cNvPr id="939" name="直線コネクタ 938"/>
        <xdr:cNvCxnSpPr/>
      </xdr:nvCxnSpPr>
      <xdr:spPr>
        <a:xfrm flipV="1">
          <a:off x="19545300" y="17881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xdr:rowOff>
    </xdr:from>
    <xdr:to>
      <xdr:col>98</xdr:col>
      <xdr:colOff>38100</xdr:colOff>
      <xdr:row>104</xdr:row>
      <xdr:rowOff>117856</xdr:rowOff>
    </xdr:to>
    <xdr:sp macro="" textlink="">
      <xdr:nvSpPr>
        <xdr:cNvPr id="940" name="楕円 939"/>
        <xdr:cNvSpPr/>
      </xdr:nvSpPr>
      <xdr:spPr>
        <a:xfrm>
          <a:off x="18605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60198</xdr:rowOff>
    </xdr:from>
    <xdr:to>
      <xdr:col>102</xdr:col>
      <xdr:colOff>114300</xdr:colOff>
      <xdr:row>104</xdr:row>
      <xdr:rowOff>67056</xdr:rowOff>
    </xdr:to>
    <xdr:cxnSp macro="">
      <xdr:nvCxnSpPr>
        <xdr:cNvPr id="941" name="直線コネクタ 940"/>
        <xdr:cNvCxnSpPr/>
      </xdr:nvCxnSpPr>
      <xdr:spPr>
        <a:xfrm flipV="1">
          <a:off x="18656300" y="178909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942"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943"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944"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945"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104664</xdr:rowOff>
    </xdr:from>
    <xdr:ext cx="469744" cy="259045"/>
    <xdr:sp macro="" textlink="">
      <xdr:nvSpPr>
        <xdr:cNvPr id="946" name="n_1mainValue【公民館】&#10;一人当たり面積"/>
        <xdr:cNvSpPr txBox="1"/>
      </xdr:nvSpPr>
      <xdr:spPr>
        <a:xfrm>
          <a:off x="210757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118381</xdr:rowOff>
    </xdr:from>
    <xdr:ext cx="469744" cy="259045"/>
    <xdr:sp macro="" textlink="">
      <xdr:nvSpPr>
        <xdr:cNvPr id="947" name="n_2mainValue【公民館】&#10;一人当たり面積"/>
        <xdr:cNvSpPr txBox="1"/>
      </xdr:nvSpPr>
      <xdr:spPr>
        <a:xfrm>
          <a:off x="20199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127525</xdr:rowOff>
    </xdr:from>
    <xdr:ext cx="469744" cy="259045"/>
    <xdr:sp macro="" textlink="">
      <xdr:nvSpPr>
        <xdr:cNvPr id="948" name="n_3mainValue【公民館】&#10;一人当たり面積"/>
        <xdr:cNvSpPr txBox="1"/>
      </xdr:nvSpPr>
      <xdr:spPr>
        <a:xfrm>
          <a:off x="19310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134383</xdr:rowOff>
    </xdr:from>
    <xdr:ext cx="469744" cy="259045"/>
    <xdr:sp macro="" textlink="">
      <xdr:nvSpPr>
        <xdr:cNvPr id="949" name="n_4mainValue【公民館】&#10;一人当たり面積"/>
        <xdr:cNvSpPr txBox="1"/>
      </xdr:nvSpPr>
      <xdr:spPr>
        <a:xfrm>
          <a:off x="18421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buFontTx/>
            <a:buNone/>
          </a:pPr>
          <a:r>
            <a:rPr kumimoji="1" lang="ja-JP" altLang="en-US" sz="1300">
              <a:latin typeface="ＭＳ Ｐゴシック" panose="020B0600070205080204" pitchFamily="50" charset="-128"/>
              <a:ea typeface="ＭＳ Ｐゴシック" panose="020B0600070205080204" pitchFamily="50" charset="-128"/>
            </a:rPr>
            <a:t>①道路については、類似団体と同程度の減価償却率であるが、橋りょうやトンネルは類似団体に比較しても老朽化が進んでいることがわかる。これに対しては、橋梁等の長寿命化計画を策定し、現在計画的な改修を行っている。</a:t>
          </a:r>
          <a:endParaRPr kumimoji="1" lang="en-US" altLang="ja-JP" sz="1300">
            <a:latin typeface="ＭＳ Ｐゴシック" panose="020B0600070205080204" pitchFamily="50" charset="-128"/>
            <a:ea typeface="ＭＳ Ｐゴシック" panose="020B0600070205080204" pitchFamily="50" charset="-128"/>
          </a:endParaRPr>
        </a:p>
        <a:p>
          <a:pPr>
            <a:buFontTx/>
            <a:buNone/>
          </a:pPr>
          <a:r>
            <a:rPr kumimoji="1" lang="ja-JP" altLang="en-US" sz="1300">
              <a:latin typeface="ＭＳ Ｐゴシック" panose="020B0600070205080204" pitchFamily="50" charset="-128"/>
              <a:ea typeface="ＭＳ Ｐゴシック" panose="020B0600070205080204" pitchFamily="50" charset="-128"/>
            </a:rPr>
            <a:t>②学校施設、児童館、公民館については、近年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校ある中学校の内の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更新をしたことや児童センターの大規模改修、公民館の建て替えを行ったことにより、類似団体と比較して、減価償却率が低くなっている。一方で、保育所については、類似団体と比較しても老朽化が進んでいることがわかる。さらに、保育所、学校施設、公民館の一人当たりの面積では、類似団体を上回っていることから、これらの今後の改修や更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年度に策定した公共施設総合管理計画及び令和元年度に策定した個別施設計画に基づき施設の統廃合などの検討を行い、適正規模による更新、改修を行う予定である。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95794</xdr:rowOff>
    </xdr:to>
    <xdr:cxnSp macro="">
      <xdr:nvCxnSpPr>
        <xdr:cNvPr id="77" name="直線コネクタ 76"/>
        <xdr:cNvCxnSpPr/>
      </xdr:nvCxnSpPr>
      <xdr:spPr>
        <a:xfrm>
          <a:off x="3797300" y="64051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154396</xdr:rowOff>
    </xdr:from>
    <xdr:to>
      <xdr:col>15</xdr:col>
      <xdr:colOff>101600</xdr:colOff>
      <xdr:row>37</xdr:row>
      <xdr:rowOff>84546</xdr:rowOff>
    </xdr:to>
    <xdr:sp macro="" textlink="">
      <xdr:nvSpPr>
        <xdr:cNvPr id="78" name="楕円 77"/>
        <xdr:cNvSpPr/>
      </xdr:nvSpPr>
      <xdr:spPr>
        <a:xfrm>
          <a:off x="2857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61504</xdr:rowOff>
    </xdr:to>
    <xdr:cxnSp macro="">
      <xdr:nvCxnSpPr>
        <xdr:cNvPr id="79" name="直線コネクタ 78"/>
        <xdr:cNvCxnSpPr/>
      </xdr:nvCxnSpPr>
      <xdr:spPr>
        <a:xfrm>
          <a:off x="2908300" y="637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120106</xdr:rowOff>
    </xdr:from>
    <xdr:to>
      <xdr:col>10</xdr:col>
      <xdr:colOff>165100</xdr:colOff>
      <xdr:row>37</xdr:row>
      <xdr:rowOff>50256</xdr:rowOff>
    </xdr:to>
    <xdr:sp macro="" textlink="">
      <xdr:nvSpPr>
        <xdr:cNvPr id="80" name="楕円 79"/>
        <xdr:cNvSpPr/>
      </xdr:nvSpPr>
      <xdr:spPr>
        <a:xfrm>
          <a:off x="1968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33746</xdr:rowOff>
    </xdr:to>
    <xdr:cxnSp macro="">
      <xdr:nvCxnSpPr>
        <xdr:cNvPr id="81" name="直線コネクタ 80"/>
        <xdr:cNvCxnSpPr/>
      </xdr:nvCxnSpPr>
      <xdr:spPr>
        <a:xfrm>
          <a:off x="2019300" y="634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36</xdr:row>
      <xdr:rowOff>170906</xdr:rowOff>
    </xdr:to>
    <xdr:cxnSp macro="">
      <xdr:nvCxnSpPr>
        <xdr:cNvPr id="83" name="直線コネクタ 82"/>
        <xdr:cNvCxnSpPr/>
      </xdr:nvCxnSpPr>
      <xdr:spPr>
        <a:xfrm>
          <a:off x="1130300" y="6313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9" name="n_2mainValue【図書館】&#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90" name="n_3main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11991</xdr:rowOff>
    </xdr:from>
    <xdr:ext cx="405111" cy="259045"/>
    <xdr:sp macro="" textlink="">
      <xdr:nvSpPr>
        <xdr:cNvPr id="91" name="n_4mainValue【図書館】&#10;有形固定資産減価償却率"/>
        <xdr:cNvSpPr txBox="1"/>
      </xdr:nvSpPr>
      <xdr:spPr>
        <a:xfrm>
          <a:off x="9277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130175</xdr:rowOff>
    </xdr:from>
    <xdr:to>
      <xdr:col>55</xdr:col>
      <xdr:colOff>50800</xdr:colOff>
      <xdr:row>41</xdr:row>
      <xdr:rowOff>60325</xdr:rowOff>
    </xdr:to>
    <xdr:sp macro="" textlink="">
      <xdr:nvSpPr>
        <xdr:cNvPr id="135" name="楕円 134"/>
        <xdr:cNvSpPr/>
      </xdr:nvSpPr>
      <xdr:spPr>
        <a:xfrm>
          <a:off x="10426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108602</xdr:rowOff>
    </xdr:from>
    <xdr:ext cx="469744" cy="259045"/>
    <xdr:sp macro="" textlink="">
      <xdr:nvSpPr>
        <xdr:cNvPr id="136" name="【図書館】&#10;一人当たり面積該当値テキスト"/>
        <xdr:cNvSpPr txBox="1"/>
      </xdr:nvSpPr>
      <xdr:spPr>
        <a:xfrm>
          <a:off x="10515600"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7" name="楕円 136"/>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xdr:rowOff>
    </xdr:from>
    <xdr:to>
      <xdr:col>55</xdr:col>
      <xdr:colOff>0</xdr:colOff>
      <xdr:row>41</xdr:row>
      <xdr:rowOff>19050</xdr:rowOff>
    </xdr:to>
    <xdr:cxnSp macro="">
      <xdr:nvCxnSpPr>
        <xdr:cNvPr id="138" name="直線コネクタ 137"/>
        <xdr:cNvCxnSpPr/>
      </xdr:nvCxnSpPr>
      <xdr:spPr>
        <a:xfrm flipV="1">
          <a:off x="9639300" y="7038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9" name="楕円 138"/>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40" name="直線コネクタ 139"/>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25400</xdr:rowOff>
    </xdr:from>
    <xdr:to>
      <xdr:col>41</xdr:col>
      <xdr:colOff>101600</xdr:colOff>
      <xdr:row>37</xdr:row>
      <xdr:rowOff>127000</xdr:rowOff>
    </xdr:to>
    <xdr:sp macro="" textlink="">
      <xdr:nvSpPr>
        <xdr:cNvPr id="141" name="楕円 140"/>
        <xdr:cNvSpPr/>
      </xdr:nvSpPr>
      <xdr:spPr>
        <a:xfrm>
          <a:off x="781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76200</xdr:rowOff>
    </xdr:from>
    <xdr:to>
      <xdr:col>45</xdr:col>
      <xdr:colOff>177800</xdr:colOff>
      <xdr:row>41</xdr:row>
      <xdr:rowOff>19050</xdr:rowOff>
    </xdr:to>
    <xdr:cxnSp macro="">
      <xdr:nvCxnSpPr>
        <xdr:cNvPr id="142" name="直線コネクタ 141"/>
        <xdr:cNvCxnSpPr/>
      </xdr:nvCxnSpPr>
      <xdr:spPr>
        <a:xfrm>
          <a:off x="7861300" y="64198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43" name="楕円 142"/>
        <xdr:cNvSpPr/>
      </xdr:nvSpPr>
      <xdr:spPr>
        <a:xfrm>
          <a:off x="692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76200</xdr:rowOff>
    </xdr:from>
    <xdr:to>
      <xdr:col>41</xdr:col>
      <xdr:colOff>50800</xdr:colOff>
      <xdr:row>37</xdr:row>
      <xdr:rowOff>76200</xdr:rowOff>
    </xdr:to>
    <xdr:cxnSp macro="">
      <xdr:nvCxnSpPr>
        <xdr:cNvPr id="144" name="直線コネクタ 143"/>
        <xdr:cNvCxnSpPr/>
      </xdr:nvCxnSpPr>
      <xdr:spPr>
        <a:xfrm>
          <a:off x="6972300" y="641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9"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50"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143527</xdr:rowOff>
    </xdr:from>
    <xdr:ext cx="469744" cy="259045"/>
    <xdr:sp macro="" textlink="">
      <xdr:nvSpPr>
        <xdr:cNvPr id="151" name="n_3mainValue【図書館】&#10;一人当たり面積"/>
        <xdr:cNvSpPr txBox="1"/>
      </xdr:nvSpPr>
      <xdr:spPr>
        <a:xfrm>
          <a:off x="7626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143527</xdr:rowOff>
    </xdr:from>
    <xdr:ext cx="469744" cy="259045"/>
    <xdr:sp macro="" textlink="">
      <xdr:nvSpPr>
        <xdr:cNvPr id="152" name="n_4mainValue【図書館】&#10;一人当たり面積"/>
        <xdr:cNvSpPr txBox="1"/>
      </xdr:nvSpPr>
      <xdr:spPr>
        <a:xfrm>
          <a:off x="6737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91" name="楕円 190"/>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92" name="【体育館・プー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93" name="楕円 192"/>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137160</xdr:rowOff>
    </xdr:to>
    <xdr:cxnSp macro="">
      <xdr:nvCxnSpPr>
        <xdr:cNvPr id="194" name="直線コネクタ 193"/>
        <xdr:cNvCxnSpPr/>
      </xdr:nvCxnSpPr>
      <xdr:spPr>
        <a:xfrm>
          <a:off x="3797300" y="10035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138938</xdr:rowOff>
    </xdr:from>
    <xdr:to>
      <xdr:col>15</xdr:col>
      <xdr:colOff>101600</xdr:colOff>
      <xdr:row>58</xdr:row>
      <xdr:rowOff>69088</xdr:rowOff>
    </xdr:to>
    <xdr:sp macro="" textlink="">
      <xdr:nvSpPr>
        <xdr:cNvPr id="195" name="楕円 194"/>
        <xdr:cNvSpPr/>
      </xdr:nvSpPr>
      <xdr:spPr>
        <a:xfrm>
          <a:off x="2857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18288</xdr:rowOff>
    </xdr:from>
    <xdr:to>
      <xdr:col>19</xdr:col>
      <xdr:colOff>177800</xdr:colOff>
      <xdr:row>58</xdr:row>
      <xdr:rowOff>91440</xdr:rowOff>
    </xdr:to>
    <xdr:cxnSp macro="">
      <xdr:nvCxnSpPr>
        <xdr:cNvPr id="196" name="直線コネクタ 195"/>
        <xdr:cNvCxnSpPr/>
      </xdr:nvCxnSpPr>
      <xdr:spPr>
        <a:xfrm>
          <a:off x="2908300" y="99623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xdr:rowOff>
    </xdr:from>
    <xdr:to>
      <xdr:col>10</xdr:col>
      <xdr:colOff>165100</xdr:colOff>
      <xdr:row>57</xdr:row>
      <xdr:rowOff>114808</xdr:rowOff>
    </xdr:to>
    <xdr:sp macro="" textlink="">
      <xdr:nvSpPr>
        <xdr:cNvPr id="197" name="楕円 196"/>
        <xdr:cNvSpPr/>
      </xdr:nvSpPr>
      <xdr:spPr>
        <a:xfrm>
          <a:off x="1968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64008</xdr:rowOff>
    </xdr:from>
    <xdr:to>
      <xdr:col>15</xdr:col>
      <xdr:colOff>50800</xdr:colOff>
      <xdr:row>58</xdr:row>
      <xdr:rowOff>18288</xdr:rowOff>
    </xdr:to>
    <xdr:cxnSp macro="">
      <xdr:nvCxnSpPr>
        <xdr:cNvPr id="198" name="直線コネクタ 197"/>
        <xdr:cNvCxnSpPr/>
      </xdr:nvCxnSpPr>
      <xdr:spPr>
        <a:xfrm>
          <a:off x="2019300" y="983665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136652</xdr:rowOff>
    </xdr:from>
    <xdr:to>
      <xdr:col>6</xdr:col>
      <xdr:colOff>38100</xdr:colOff>
      <xdr:row>57</xdr:row>
      <xdr:rowOff>66802</xdr:rowOff>
    </xdr:to>
    <xdr:sp macro="" textlink="">
      <xdr:nvSpPr>
        <xdr:cNvPr id="199" name="楕円 198"/>
        <xdr:cNvSpPr/>
      </xdr:nvSpPr>
      <xdr:spPr>
        <a:xfrm>
          <a:off x="1079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xdr:rowOff>
    </xdr:from>
    <xdr:to>
      <xdr:col>10</xdr:col>
      <xdr:colOff>114300</xdr:colOff>
      <xdr:row>57</xdr:row>
      <xdr:rowOff>64008</xdr:rowOff>
    </xdr:to>
    <xdr:cxnSp macro="">
      <xdr:nvCxnSpPr>
        <xdr:cNvPr id="200" name="直線コネクタ 199"/>
        <xdr:cNvCxnSpPr/>
      </xdr:nvCxnSpPr>
      <xdr:spPr>
        <a:xfrm>
          <a:off x="1130300" y="9788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202"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203"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205" name="n_1mainValue【体育館・プー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85615</xdr:rowOff>
    </xdr:from>
    <xdr:ext cx="405111" cy="259045"/>
    <xdr:sp macro="" textlink="">
      <xdr:nvSpPr>
        <xdr:cNvPr id="206" name="n_2mainValue【体育館・プール】&#10;有形固定資産減価償却率"/>
        <xdr:cNvSpPr txBox="1"/>
      </xdr:nvSpPr>
      <xdr:spPr>
        <a:xfrm>
          <a:off x="270574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131335</xdr:rowOff>
    </xdr:from>
    <xdr:ext cx="405111" cy="259045"/>
    <xdr:sp macro="" textlink="">
      <xdr:nvSpPr>
        <xdr:cNvPr id="207" name="n_3mainValue【体育館・プール】&#10;有形固定資産減価償却率"/>
        <xdr:cNvSpPr txBox="1"/>
      </xdr:nvSpPr>
      <xdr:spPr>
        <a:xfrm>
          <a:off x="1816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83329</xdr:rowOff>
    </xdr:from>
    <xdr:ext cx="405111" cy="259045"/>
    <xdr:sp macro="" textlink="">
      <xdr:nvSpPr>
        <xdr:cNvPr id="208" name="n_4mainValue【体育館・プール】&#10;有形固定資産減価償却率"/>
        <xdr:cNvSpPr txBox="1"/>
      </xdr:nvSpPr>
      <xdr:spPr>
        <a:xfrm>
          <a:off x="927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40640</xdr:rowOff>
    </xdr:from>
    <xdr:to>
      <xdr:col>55</xdr:col>
      <xdr:colOff>50800</xdr:colOff>
      <xdr:row>58</xdr:row>
      <xdr:rowOff>142240</xdr:rowOff>
    </xdr:to>
    <xdr:sp macro="" textlink="">
      <xdr:nvSpPr>
        <xdr:cNvPr id="250" name="楕円 249"/>
        <xdr:cNvSpPr/>
      </xdr:nvSpPr>
      <xdr:spPr>
        <a:xfrm>
          <a:off x="10426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63517</xdr:rowOff>
    </xdr:from>
    <xdr:ext cx="469744" cy="259045"/>
    <xdr:sp macro="" textlink="">
      <xdr:nvSpPr>
        <xdr:cNvPr id="251" name="【体育館・プール】&#10;一人当たり面積該当値テキスト"/>
        <xdr:cNvSpPr txBox="1"/>
      </xdr:nvSpPr>
      <xdr:spPr>
        <a:xfrm>
          <a:off x="10515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58601</xdr:rowOff>
    </xdr:from>
    <xdr:to>
      <xdr:col>50</xdr:col>
      <xdr:colOff>165100</xdr:colOff>
      <xdr:row>58</xdr:row>
      <xdr:rowOff>160201</xdr:rowOff>
    </xdr:to>
    <xdr:sp macro="" textlink="">
      <xdr:nvSpPr>
        <xdr:cNvPr id="252" name="楕円 251"/>
        <xdr:cNvSpPr/>
      </xdr:nvSpPr>
      <xdr:spPr>
        <a:xfrm>
          <a:off x="9588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91440</xdr:rowOff>
    </xdr:from>
    <xdr:to>
      <xdr:col>55</xdr:col>
      <xdr:colOff>0</xdr:colOff>
      <xdr:row>58</xdr:row>
      <xdr:rowOff>109401</xdr:rowOff>
    </xdr:to>
    <xdr:cxnSp macro="">
      <xdr:nvCxnSpPr>
        <xdr:cNvPr id="253" name="直線コネクタ 252"/>
        <xdr:cNvCxnSpPr/>
      </xdr:nvCxnSpPr>
      <xdr:spPr>
        <a:xfrm flipV="1">
          <a:off x="9639300" y="1003554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78196</xdr:rowOff>
    </xdr:from>
    <xdr:to>
      <xdr:col>46</xdr:col>
      <xdr:colOff>38100</xdr:colOff>
      <xdr:row>59</xdr:row>
      <xdr:rowOff>8346</xdr:rowOff>
    </xdr:to>
    <xdr:sp macro="" textlink="">
      <xdr:nvSpPr>
        <xdr:cNvPr id="254" name="楕円 253"/>
        <xdr:cNvSpPr/>
      </xdr:nvSpPr>
      <xdr:spPr>
        <a:xfrm>
          <a:off x="8699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109401</xdr:rowOff>
    </xdr:from>
    <xdr:to>
      <xdr:col>50</xdr:col>
      <xdr:colOff>114300</xdr:colOff>
      <xdr:row>58</xdr:row>
      <xdr:rowOff>128996</xdr:rowOff>
    </xdr:to>
    <xdr:cxnSp macro="">
      <xdr:nvCxnSpPr>
        <xdr:cNvPr id="255" name="直線コネクタ 254"/>
        <xdr:cNvCxnSpPr/>
      </xdr:nvCxnSpPr>
      <xdr:spPr>
        <a:xfrm flipV="1">
          <a:off x="8750300" y="100535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94524</xdr:rowOff>
    </xdr:from>
    <xdr:to>
      <xdr:col>41</xdr:col>
      <xdr:colOff>101600</xdr:colOff>
      <xdr:row>59</xdr:row>
      <xdr:rowOff>24674</xdr:rowOff>
    </xdr:to>
    <xdr:sp macro="" textlink="">
      <xdr:nvSpPr>
        <xdr:cNvPr id="256" name="楕円 255"/>
        <xdr:cNvSpPr/>
      </xdr:nvSpPr>
      <xdr:spPr>
        <a:xfrm>
          <a:off x="781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128996</xdr:rowOff>
    </xdr:from>
    <xdr:to>
      <xdr:col>45</xdr:col>
      <xdr:colOff>177800</xdr:colOff>
      <xdr:row>58</xdr:row>
      <xdr:rowOff>145324</xdr:rowOff>
    </xdr:to>
    <xdr:cxnSp macro="">
      <xdr:nvCxnSpPr>
        <xdr:cNvPr id="257" name="直線コネクタ 256"/>
        <xdr:cNvCxnSpPr/>
      </xdr:nvCxnSpPr>
      <xdr:spPr>
        <a:xfrm flipV="1">
          <a:off x="7861300" y="100730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102688</xdr:rowOff>
    </xdr:from>
    <xdr:to>
      <xdr:col>36</xdr:col>
      <xdr:colOff>165100</xdr:colOff>
      <xdr:row>59</xdr:row>
      <xdr:rowOff>32838</xdr:rowOff>
    </xdr:to>
    <xdr:sp macro="" textlink="">
      <xdr:nvSpPr>
        <xdr:cNvPr id="258" name="楕円 257"/>
        <xdr:cNvSpPr/>
      </xdr:nvSpPr>
      <xdr:spPr>
        <a:xfrm>
          <a:off x="692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145324</xdr:rowOff>
    </xdr:from>
    <xdr:to>
      <xdr:col>41</xdr:col>
      <xdr:colOff>50800</xdr:colOff>
      <xdr:row>58</xdr:row>
      <xdr:rowOff>153488</xdr:rowOff>
    </xdr:to>
    <xdr:cxnSp macro="">
      <xdr:nvCxnSpPr>
        <xdr:cNvPr id="259" name="直線コネクタ 258"/>
        <xdr:cNvCxnSpPr/>
      </xdr:nvCxnSpPr>
      <xdr:spPr>
        <a:xfrm flipV="1">
          <a:off x="6972300" y="100894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5278</xdr:rowOff>
    </xdr:from>
    <xdr:ext cx="469744" cy="259045"/>
    <xdr:sp macro="" textlink="">
      <xdr:nvSpPr>
        <xdr:cNvPr id="264" name="n_1mainValue【体育館・プール】&#10;一人当たり面積"/>
        <xdr:cNvSpPr txBox="1"/>
      </xdr:nvSpPr>
      <xdr:spPr>
        <a:xfrm>
          <a:off x="9391727" y="97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24873</xdr:rowOff>
    </xdr:from>
    <xdr:ext cx="469744" cy="259045"/>
    <xdr:sp macro="" textlink="">
      <xdr:nvSpPr>
        <xdr:cNvPr id="265" name="n_2mainValue【体育館・プール】&#10;一人当たり面積"/>
        <xdr:cNvSpPr txBox="1"/>
      </xdr:nvSpPr>
      <xdr:spPr>
        <a:xfrm>
          <a:off x="8515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41201</xdr:rowOff>
    </xdr:from>
    <xdr:ext cx="469744" cy="259045"/>
    <xdr:sp macro="" textlink="">
      <xdr:nvSpPr>
        <xdr:cNvPr id="266" name="n_3mainValue【体育館・プール】&#10;一人当たり面積"/>
        <xdr:cNvSpPr txBox="1"/>
      </xdr:nvSpPr>
      <xdr:spPr>
        <a:xfrm>
          <a:off x="7626427" y="981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49365</xdr:rowOff>
    </xdr:from>
    <xdr:ext cx="469744" cy="259045"/>
    <xdr:sp macro="" textlink="">
      <xdr:nvSpPr>
        <xdr:cNvPr id="267" name="n_4mainValue【体育館・プール】&#10;一人当たり面積"/>
        <xdr:cNvSpPr txBox="1"/>
      </xdr:nvSpPr>
      <xdr:spPr>
        <a:xfrm>
          <a:off x="6737427" y="9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8" name="楕円 307"/>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9"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310" name="楕円 309"/>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118111</xdr:rowOff>
    </xdr:to>
    <xdr:cxnSp macro="">
      <xdr:nvCxnSpPr>
        <xdr:cNvPr id="311" name="直線コネクタ 310"/>
        <xdr:cNvCxnSpPr/>
      </xdr:nvCxnSpPr>
      <xdr:spPr>
        <a:xfrm>
          <a:off x="3797300" y="142970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312" name="楕円 311"/>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87630</xdr:rowOff>
    </xdr:to>
    <xdr:cxnSp macro="">
      <xdr:nvCxnSpPr>
        <xdr:cNvPr id="313" name="直線コネクタ 312"/>
        <xdr:cNvCxnSpPr/>
      </xdr:nvCxnSpPr>
      <xdr:spPr>
        <a:xfrm flipV="1">
          <a:off x="2908300" y="14297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14" name="楕円 313"/>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87630</xdr:rowOff>
    </xdr:to>
    <xdr:cxnSp macro="">
      <xdr:nvCxnSpPr>
        <xdr:cNvPr id="315" name="直線コネクタ 314"/>
        <xdr:cNvCxnSpPr/>
      </xdr:nvCxnSpPr>
      <xdr:spPr>
        <a:xfrm>
          <a:off x="2019300" y="1429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6" name="楕円 315"/>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64770</xdr:rowOff>
    </xdr:to>
    <xdr:cxnSp macro="">
      <xdr:nvCxnSpPr>
        <xdr:cNvPr id="317" name="直線コネクタ 316"/>
        <xdr:cNvCxnSpPr/>
      </xdr:nvCxnSpPr>
      <xdr:spPr>
        <a:xfrm>
          <a:off x="1130300" y="14241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22" name="n_1mainValue【福祉施設】&#10;有形固定資産減価償却率"/>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23" name="n_2mainValue【福祉施設】&#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324" name="n_3mainValue【福祉施設】&#10;有形固定資産減価償却率"/>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5" name="n_4mainValue【福祉施設】&#10;有形固定資産減価償却率"/>
        <xdr:cNvSpPr txBox="1"/>
      </xdr:nvSpPr>
      <xdr:spPr>
        <a:xfrm>
          <a:off x="927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67" name="楕円 366"/>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68"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69" name="楕円 368"/>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88719</xdr:rowOff>
    </xdr:to>
    <xdr:cxnSp macro="">
      <xdr:nvCxnSpPr>
        <xdr:cNvPr id="370" name="直線コネクタ 369"/>
        <xdr:cNvCxnSpPr/>
      </xdr:nvCxnSpPr>
      <xdr:spPr>
        <a:xfrm flipV="1">
          <a:off x="9639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71" name="楕円 370"/>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95250</xdr:rowOff>
    </xdr:to>
    <xdr:cxnSp macro="">
      <xdr:nvCxnSpPr>
        <xdr:cNvPr id="372" name="直線コネクタ 371"/>
        <xdr:cNvCxnSpPr/>
      </xdr:nvCxnSpPr>
      <xdr:spPr>
        <a:xfrm flipV="1">
          <a:off x="8750300" y="14661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47716</xdr:rowOff>
    </xdr:from>
    <xdr:to>
      <xdr:col>41</xdr:col>
      <xdr:colOff>101600</xdr:colOff>
      <xdr:row>85</xdr:row>
      <xdr:rowOff>149316</xdr:rowOff>
    </xdr:to>
    <xdr:sp macro="" textlink="">
      <xdr:nvSpPr>
        <xdr:cNvPr id="373" name="楕円 372"/>
        <xdr:cNvSpPr/>
      </xdr:nvSpPr>
      <xdr:spPr>
        <a:xfrm>
          <a:off x="781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98516</xdr:rowOff>
    </xdr:to>
    <xdr:cxnSp macro="">
      <xdr:nvCxnSpPr>
        <xdr:cNvPr id="374" name="直線コネクタ 373"/>
        <xdr:cNvCxnSpPr/>
      </xdr:nvCxnSpPr>
      <xdr:spPr>
        <a:xfrm flipV="1">
          <a:off x="7861300" y="1466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47716</xdr:rowOff>
    </xdr:from>
    <xdr:to>
      <xdr:col>36</xdr:col>
      <xdr:colOff>165100</xdr:colOff>
      <xdr:row>85</xdr:row>
      <xdr:rowOff>149316</xdr:rowOff>
    </xdr:to>
    <xdr:sp macro="" textlink="">
      <xdr:nvSpPr>
        <xdr:cNvPr id="375" name="楕円 374"/>
        <xdr:cNvSpPr/>
      </xdr:nvSpPr>
      <xdr:spPr>
        <a:xfrm>
          <a:off x="6921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98516</xdr:rowOff>
    </xdr:from>
    <xdr:to>
      <xdr:col>41</xdr:col>
      <xdr:colOff>50800</xdr:colOff>
      <xdr:row>85</xdr:row>
      <xdr:rowOff>98516</xdr:rowOff>
    </xdr:to>
    <xdr:cxnSp macro="">
      <xdr:nvCxnSpPr>
        <xdr:cNvPr id="376" name="直線コネクタ 375"/>
        <xdr:cNvCxnSpPr/>
      </xdr:nvCxnSpPr>
      <xdr:spPr>
        <a:xfrm>
          <a:off x="6972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381" name="n_1main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82"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140443</xdr:rowOff>
    </xdr:from>
    <xdr:ext cx="469744" cy="259045"/>
    <xdr:sp macro="" textlink="">
      <xdr:nvSpPr>
        <xdr:cNvPr id="383" name="n_3mainValue【福祉施設】&#10;一人当たり面積"/>
        <xdr:cNvSpPr txBox="1"/>
      </xdr:nvSpPr>
      <xdr:spPr>
        <a:xfrm>
          <a:off x="7626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140443</xdr:rowOff>
    </xdr:from>
    <xdr:ext cx="469744" cy="259045"/>
    <xdr:sp macro="" textlink="">
      <xdr:nvSpPr>
        <xdr:cNvPr id="384" name="n_4mainValue【福祉施設】&#10;一人当たり面積"/>
        <xdr:cNvSpPr txBox="1"/>
      </xdr:nvSpPr>
      <xdr:spPr>
        <a:xfrm>
          <a:off x="6737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26" name="楕円 425"/>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27" name="【市民会館】&#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428" name="楕円 427"/>
        <xdr:cNvSpPr/>
      </xdr:nvSpPr>
      <xdr:spPr>
        <a:xfrm>
          <a:off x="3746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4355</xdr:rowOff>
    </xdr:from>
    <xdr:to>
      <xdr:col>24</xdr:col>
      <xdr:colOff>63500</xdr:colOff>
      <xdr:row>104</xdr:row>
      <xdr:rowOff>38644</xdr:rowOff>
    </xdr:to>
    <xdr:cxnSp macro="">
      <xdr:nvCxnSpPr>
        <xdr:cNvPr id="429" name="直線コネクタ 428"/>
        <xdr:cNvCxnSpPr/>
      </xdr:nvCxnSpPr>
      <xdr:spPr>
        <a:xfrm>
          <a:off x="3797300" y="178351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97245</xdr:rowOff>
    </xdr:from>
    <xdr:to>
      <xdr:col>15</xdr:col>
      <xdr:colOff>101600</xdr:colOff>
      <xdr:row>104</xdr:row>
      <xdr:rowOff>27395</xdr:rowOff>
    </xdr:to>
    <xdr:sp macro="" textlink="">
      <xdr:nvSpPr>
        <xdr:cNvPr id="430" name="楕円 429"/>
        <xdr:cNvSpPr/>
      </xdr:nvSpPr>
      <xdr:spPr>
        <a:xfrm>
          <a:off x="2857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148045</xdr:rowOff>
    </xdr:from>
    <xdr:to>
      <xdr:col>19</xdr:col>
      <xdr:colOff>177800</xdr:colOff>
      <xdr:row>104</xdr:row>
      <xdr:rowOff>4355</xdr:rowOff>
    </xdr:to>
    <xdr:cxnSp macro="">
      <xdr:nvCxnSpPr>
        <xdr:cNvPr id="431" name="直線コネクタ 430"/>
        <xdr:cNvCxnSpPr/>
      </xdr:nvCxnSpPr>
      <xdr:spPr>
        <a:xfrm>
          <a:off x="2908300" y="178073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62956</xdr:rowOff>
    </xdr:from>
    <xdr:to>
      <xdr:col>10</xdr:col>
      <xdr:colOff>165100</xdr:colOff>
      <xdr:row>103</xdr:row>
      <xdr:rowOff>164556</xdr:rowOff>
    </xdr:to>
    <xdr:sp macro="" textlink="">
      <xdr:nvSpPr>
        <xdr:cNvPr id="432" name="楕円 431"/>
        <xdr:cNvSpPr/>
      </xdr:nvSpPr>
      <xdr:spPr>
        <a:xfrm>
          <a:off x="1968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148045</xdr:rowOff>
    </xdr:to>
    <xdr:cxnSp macro="">
      <xdr:nvCxnSpPr>
        <xdr:cNvPr id="433" name="直線コネクタ 432"/>
        <xdr:cNvCxnSpPr/>
      </xdr:nvCxnSpPr>
      <xdr:spPr>
        <a:xfrm>
          <a:off x="2019300" y="177731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34" name="楕円 433"/>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113756</xdr:rowOff>
    </xdr:to>
    <xdr:cxnSp macro="">
      <xdr:nvCxnSpPr>
        <xdr:cNvPr id="435" name="直線コネクタ 434"/>
        <xdr:cNvCxnSpPr/>
      </xdr:nvCxnSpPr>
      <xdr:spPr>
        <a:xfrm>
          <a:off x="1130300" y="17743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71682</xdr:rowOff>
    </xdr:from>
    <xdr:ext cx="405111" cy="259045"/>
    <xdr:sp macro="" textlink="">
      <xdr:nvSpPr>
        <xdr:cNvPr id="440" name="n_1mainValue【市民会館】&#10;有形固定資産減価償却率"/>
        <xdr:cNvSpPr txBox="1"/>
      </xdr:nvSpPr>
      <xdr:spPr>
        <a:xfrm>
          <a:off x="3582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43922</xdr:rowOff>
    </xdr:from>
    <xdr:ext cx="405111" cy="259045"/>
    <xdr:sp macro="" textlink="">
      <xdr:nvSpPr>
        <xdr:cNvPr id="441" name="n_2mainValue【市民会館】&#10;有形固定資産減価償却率"/>
        <xdr:cNvSpPr txBox="1"/>
      </xdr:nvSpPr>
      <xdr:spPr>
        <a:xfrm>
          <a:off x="2705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9633</xdr:rowOff>
    </xdr:from>
    <xdr:ext cx="405111" cy="259045"/>
    <xdr:sp macro="" textlink="">
      <xdr:nvSpPr>
        <xdr:cNvPr id="442" name="n_3mainValue【市民会館】&#10;有形固定資産減価償却率"/>
        <xdr:cNvSpPr txBox="1"/>
      </xdr:nvSpPr>
      <xdr:spPr>
        <a:xfrm>
          <a:off x="1816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43" name="n_4mainValue【市民会館】&#10;有形固定資産減価償却率"/>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40639</xdr:rowOff>
    </xdr:from>
    <xdr:to>
      <xdr:col>55</xdr:col>
      <xdr:colOff>50800</xdr:colOff>
      <xdr:row>102</xdr:row>
      <xdr:rowOff>142239</xdr:rowOff>
    </xdr:to>
    <xdr:sp macro="" textlink="">
      <xdr:nvSpPr>
        <xdr:cNvPr id="483" name="楕円 482"/>
        <xdr:cNvSpPr/>
      </xdr:nvSpPr>
      <xdr:spPr>
        <a:xfrm>
          <a:off x="10426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63516</xdr:rowOff>
    </xdr:from>
    <xdr:ext cx="469744" cy="259045"/>
    <xdr:sp macro="" textlink="">
      <xdr:nvSpPr>
        <xdr:cNvPr id="484" name="【市民会館】&#10;一人当たり面積該当値テキスト"/>
        <xdr:cNvSpPr txBox="1"/>
      </xdr:nvSpPr>
      <xdr:spPr>
        <a:xfrm>
          <a:off x="10515600"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85" name="楕円 484"/>
        <xdr:cNvSpPr/>
      </xdr:nvSpPr>
      <xdr:spPr>
        <a:xfrm>
          <a:off x="9588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91439</xdr:rowOff>
    </xdr:from>
    <xdr:to>
      <xdr:col>55</xdr:col>
      <xdr:colOff>0</xdr:colOff>
      <xdr:row>102</xdr:row>
      <xdr:rowOff>110489</xdr:rowOff>
    </xdr:to>
    <xdr:cxnSp macro="">
      <xdr:nvCxnSpPr>
        <xdr:cNvPr id="486" name="直線コネクタ 485"/>
        <xdr:cNvCxnSpPr/>
      </xdr:nvCxnSpPr>
      <xdr:spPr>
        <a:xfrm flipV="1">
          <a:off x="9639300" y="17579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87" name="楕円 486"/>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129539</xdr:rowOff>
    </xdr:to>
    <xdr:cxnSp macro="">
      <xdr:nvCxnSpPr>
        <xdr:cNvPr id="488" name="直線コネクタ 487"/>
        <xdr:cNvCxnSpPr/>
      </xdr:nvCxnSpPr>
      <xdr:spPr>
        <a:xfrm flipV="1">
          <a:off x="8750300" y="17598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xdr:rowOff>
    </xdr:from>
    <xdr:to>
      <xdr:col>41</xdr:col>
      <xdr:colOff>101600</xdr:colOff>
      <xdr:row>104</xdr:row>
      <xdr:rowOff>107950</xdr:rowOff>
    </xdr:to>
    <xdr:sp macro="" textlink="">
      <xdr:nvSpPr>
        <xdr:cNvPr id="489" name="楕円 488"/>
        <xdr:cNvSpPr/>
      </xdr:nvSpPr>
      <xdr:spPr>
        <a:xfrm>
          <a:off x="781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104</xdr:row>
      <xdr:rowOff>57150</xdr:rowOff>
    </xdr:to>
    <xdr:cxnSp macro="">
      <xdr:nvCxnSpPr>
        <xdr:cNvPr id="490" name="直線コネクタ 489"/>
        <xdr:cNvCxnSpPr/>
      </xdr:nvCxnSpPr>
      <xdr:spPr>
        <a:xfrm flipV="1">
          <a:off x="7861300" y="17617439"/>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91" name="楕円 490"/>
        <xdr:cNvSpPr/>
      </xdr:nvSpPr>
      <xdr:spPr>
        <a:xfrm>
          <a:off x="692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57150</xdr:rowOff>
    </xdr:from>
    <xdr:to>
      <xdr:col>41</xdr:col>
      <xdr:colOff>50800</xdr:colOff>
      <xdr:row>104</xdr:row>
      <xdr:rowOff>64770</xdr:rowOff>
    </xdr:to>
    <xdr:cxnSp macro="">
      <xdr:nvCxnSpPr>
        <xdr:cNvPr id="492" name="直線コネクタ 491"/>
        <xdr:cNvCxnSpPr/>
      </xdr:nvCxnSpPr>
      <xdr:spPr>
        <a:xfrm flipV="1">
          <a:off x="6972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97" name="n_1mainValue【市民会館】&#10;一人当たり面積"/>
        <xdr:cNvSpPr txBox="1"/>
      </xdr:nvSpPr>
      <xdr:spPr>
        <a:xfrm>
          <a:off x="93917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98" name="n_2mainValue【市民会館】&#10;一人当たり面積"/>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124477</xdr:rowOff>
    </xdr:from>
    <xdr:ext cx="469744" cy="259045"/>
    <xdr:sp macro="" textlink="">
      <xdr:nvSpPr>
        <xdr:cNvPr id="499" name="n_3mainValue【市民会館】&#10;一人当たり面積"/>
        <xdr:cNvSpPr txBox="1"/>
      </xdr:nvSpPr>
      <xdr:spPr>
        <a:xfrm>
          <a:off x="7626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500" name="n_4main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2" name="直線コネクタ 541"/>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3"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4" name="直線コネクタ 543"/>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6" name="直線コネクタ 54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47"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8" name="フローチャート: 判断 547"/>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9" name="フローチャート: 判断 54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0" name="フローチャート: 判断 549"/>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1" name="フローチャート: 判断 550"/>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2" name="フローチャート: 判断 551"/>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558" name="楕円 557"/>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559" name="【保健センター・保健所】&#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60" name="楕円 559"/>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70213</xdr:rowOff>
    </xdr:to>
    <xdr:cxnSp macro="">
      <xdr:nvCxnSpPr>
        <xdr:cNvPr id="561" name="直線コネクタ 560"/>
        <xdr:cNvCxnSpPr/>
      </xdr:nvCxnSpPr>
      <xdr:spPr>
        <a:xfrm>
          <a:off x="15481300" y="1048784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62" name="楕円 561"/>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29391</xdr:rowOff>
    </xdr:to>
    <xdr:cxnSp macro="">
      <xdr:nvCxnSpPr>
        <xdr:cNvPr id="563" name="直線コネクタ 562"/>
        <xdr:cNvCxnSpPr/>
      </xdr:nvCxnSpPr>
      <xdr:spPr>
        <a:xfrm>
          <a:off x="14592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64" name="楕円 563"/>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160020</xdr:rowOff>
    </xdr:to>
    <xdr:cxnSp macro="">
      <xdr:nvCxnSpPr>
        <xdr:cNvPr id="565" name="直線コネクタ 564"/>
        <xdr:cNvCxnSpPr/>
      </xdr:nvCxnSpPr>
      <xdr:spPr>
        <a:xfrm>
          <a:off x="13703300" y="1040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22678</xdr:rowOff>
    </xdr:from>
    <xdr:to>
      <xdr:col>67</xdr:col>
      <xdr:colOff>101600</xdr:colOff>
      <xdr:row>63</xdr:row>
      <xdr:rowOff>124278</xdr:rowOff>
    </xdr:to>
    <xdr:sp macro="" textlink="">
      <xdr:nvSpPr>
        <xdr:cNvPr id="566" name="楕円 565"/>
        <xdr:cNvSpPr/>
      </xdr:nvSpPr>
      <xdr:spPr>
        <a:xfrm>
          <a:off x="1276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63</xdr:row>
      <xdr:rowOff>73478</xdr:rowOff>
    </xdr:to>
    <xdr:cxnSp macro="">
      <xdr:nvCxnSpPr>
        <xdr:cNvPr id="567" name="直線コネクタ 566"/>
        <xdr:cNvCxnSpPr/>
      </xdr:nvCxnSpPr>
      <xdr:spPr>
        <a:xfrm flipV="1">
          <a:off x="12814300" y="10404566"/>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6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9"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0"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1"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72" name="n_1mainValue【保健センター・保健所】&#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73" name="n_2mainValue【保健センター・保健所】&#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74" name="n_3mainValue【保健センター・保健所】&#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115405</xdr:rowOff>
    </xdr:from>
    <xdr:ext cx="405111" cy="259045"/>
    <xdr:sp macro="" textlink="">
      <xdr:nvSpPr>
        <xdr:cNvPr id="575" name="n_4mainValue【保健センター・保健所】&#10;有形固定資産減価償却率"/>
        <xdr:cNvSpPr txBox="1"/>
      </xdr:nvSpPr>
      <xdr:spPr>
        <a:xfrm>
          <a:off x="12611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99" name="直線コネクタ 598"/>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1" name="直線コネクタ 60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2"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3" name="直線コネクタ 60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4"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5" name="フローチャート: 判断 604"/>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6" name="フローチャート: 判断 605"/>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7" name="フローチャート: 判断 606"/>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フローチャート: 判断 607"/>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9" name="フローチャート: 判断 608"/>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5" name="楕円 61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616"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617" name="楕円 616"/>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64770</xdr:rowOff>
    </xdr:to>
    <xdr:cxnSp macro="">
      <xdr:nvCxnSpPr>
        <xdr:cNvPr id="618" name="直線コネクタ 617"/>
        <xdr:cNvCxnSpPr/>
      </xdr:nvCxnSpPr>
      <xdr:spPr>
        <a:xfrm flipV="1">
          <a:off x="21323300" y="1051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619" name="楕円 618"/>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76200</xdr:rowOff>
    </xdr:to>
    <xdr:cxnSp macro="">
      <xdr:nvCxnSpPr>
        <xdr:cNvPr id="620" name="直線コネクタ 619"/>
        <xdr:cNvCxnSpPr/>
      </xdr:nvCxnSpPr>
      <xdr:spPr>
        <a:xfrm flipV="1">
          <a:off x="20434300" y="10523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21" name="楕円 620"/>
        <xdr:cNvSpPr/>
      </xdr:nvSpPr>
      <xdr:spPr>
        <a:xfrm>
          <a:off x="19494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83820</xdr:rowOff>
    </xdr:to>
    <xdr:cxnSp macro="">
      <xdr:nvCxnSpPr>
        <xdr:cNvPr id="622" name="直線コネクタ 621"/>
        <xdr:cNvCxnSpPr/>
      </xdr:nvCxnSpPr>
      <xdr:spPr>
        <a:xfrm flipV="1">
          <a:off x="19545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23" name="楕円 622"/>
        <xdr:cNvSpPr/>
      </xdr:nvSpPr>
      <xdr:spPr>
        <a:xfrm>
          <a:off x="18605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83820</xdr:rowOff>
    </xdr:from>
    <xdr:to>
      <xdr:col>102</xdr:col>
      <xdr:colOff>114300</xdr:colOff>
      <xdr:row>61</xdr:row>
      <xdr:rowOff>87630</xdr:rowOff>
    </xdr:to>
    <xdr:cxnSp macro="">
      <xdr:nvCxnSpPr>
        <xdr:cNvPr id="624" name="直線コネクタ 623"/>
        <xdr:cNvCxnSpPr/>
      </xdr:nvCxnSpPr>
      <xdr:spPr>
        <a:xfrm flipV="1">
          <a:off x="18656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25"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6"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7"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8"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629" name="n_1mainValue【保健センター・保健所】&#10;一人当たり面積"/>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30" name="n_2main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31" name="n_3mainValue【保健センター・保健所】&#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32" name="n_4main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1" name="テキスト ボックス 6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1" name="テキスト ボックス 6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74" name="直線コネクタ 6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76" name="直線コネクタ 6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8" name="直線コネクタ 6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80" name="フローチャート: 判断 6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81" name="フローチャート: 判断 6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2" name="フローチャート: 判断 6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83" name="フローチャート: 判断 6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684" name="フローチャート: 判断 683"/>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690" name="楕円 689"/>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21789</xdr:rowOff>
    </xdr:from>
    <xdr:ext cx="405111" cy="259045"/>
    <xdr:sp macro="" textlink="">
      <xdr:nvSpPr>
        <xdr:cNvPr id="691" name="【庁舎】&#10;有形固定資産減価償却率該当値テキスト"/>
        <xdr:cNvSpPr txBox="1"/>
      </xdr:nvSpPr>
      <xdr:spPr>
        <a:xfrm>
          <a:off x="16357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692" name="楕円 691"/>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94162</xdr:rowOff>
    </xdr:to>
    <xdr:cxnSp macro="">
      <xdr:nvCxnSpPr>
        <xdr:cNvPr id="693" name="直線コネクタ 692"/>
        <xdr:cNvCxnSpPr/>
      </xdr:nvCxnSpPr>
      <xdr:spPr>
        <a:xfrm>
          <a:off x="15481300" y="182303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694" name="楕円 693"/>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56606</xdr:rowOff>
    </xdr:to>
    <xdr:cxnSp macro="">
      <xdr:nvCxnSpPr>
        <xdr:cNvPr id="695" name="直線コネクタ 694"/>
        <xdr:cNvCxnSpPr/>
      </xdr:nvCxnSpPr>
      <xdr:spPr>
        <a:xfrm>
          <a:off x="14592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696" name="楕円 695"/>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56606</xdr:rowOff>
    </xdr:to>
    <xdr:cxnSp macro="">
      <xdr:nvCxnSpPr>
        <xdr:cNvPr id="697" name="直線コネクタ 696"/>
        <xdr:cNvCxnSpPr/>
      </xdr:nvCxnSpPr>
      <xdr:spPr>
        <a:xfrm flipV="1">
          <a:off x="13703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698" name="楕円 697"/>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56606</xdr:rowOff>
    </xdr:to>
    <xdr:cxnSp macro="">
      <xdr:nvCxnSpPr>
        <xdr:cNvPr id="699" name="直線コネクタ 698"/>
        <xdr:cNvCxnSpPr/>
      </xdr:nvCxnSpPr>
      <xdr:spPr>
        <a:xfrm>
          <a:off x="12814300" y="181992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0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0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0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0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704" name="n_1mainValue【庁舎】&#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705" name="n_2mainValue【庁舎】&#10;有形固定資産減価償却率"/>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706" name="n_3mainValue【庁舎】&#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707" name="n_4mainValue【庁舎】&#10;有形固定資産減価償却率"/>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8" name="直線コネクタ 7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9" name="テキスト ボックス 7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0" name="直線コネクタ 7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1" name="テキスト ボックス 7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2" name="直線コネクタ 7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3" name="テキスト ボックス 7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4" name="直線コネクタ 7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5" name="テキスト ボックス 7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29" name="直線コネクタ 7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31" name="直線コネクタ 7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33" name="直線コネクタ 7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3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5" name="フローチャート: 判断 7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6" name="フローチャート: 判断 7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7" name="フローチャート: 判断 7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38" name="フローチャート: 判断 7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39" name="フローチャート: 判断 738"/>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103124</xdr:rowOff>
    </xdr:from>
    <xdr:to>
      <xdr:col>116</xdr:col>
      <xdr:colOff>114300</xdr:colOff>
      <xdr:row>104</xdr:row>
      <xdr:rowOff>33274</xdr:rowOff>
    </xdr:to>
    <xdr:sp macro="" textlink="">
      <xdr:nvSpPr>
        <xdr:cNvPr id="745" name="楕円 744"/>
        <xdr:cNvSpPr/>
      </xdr:nvSpPr>
      <xdr:spPr>
        <a:xfrm>
          <a:off x="22110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126001</xdr:rowOff>
    </xdr:from>
    <xdr:ext cx="469744" cy="259045"/>
    <xdr:sp macro="" textlink="">
      <xdr:nvSpPr>
        <xdr:cNvPr id="746" name="【庁舎】&#10;一人当たり面積該当値テキスト"/>
        <xdr:cNvSpPr txBox="1"/>
      </xdr:nvSpPr>
      <xdr:spPr>
        <a:xfrm>
          <a:off x="22199600" y="176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116839</xdr:rowOff>
    </xdr:from>
    <xdr:to>
      <xdr:col>112</xdr:col>
      <xdr:colOff>38100</xdr:colOff>
      <xdr:row>104</xdr:row>
      <xdr:rowOff>46989</xdr:rowOff>
    </xdr:to>
    <xdr:sp macro="" textlink="">
      <xdr:nvSpPr>
        <xdr:cNvPr id="747" name="楕円 746"/>
        <xdr:cNvSpPr/>
      </xdr:nvSpPr>
      <xdr:spPr>
        <a:xfrm>
          <a:off x="2127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153924</xdr:rowOff>
    </xdr:from>
    <xdr:to>
      <xdr:col>116</xdr:col>
      <xdr:colOff>63500</xdr:colOff>
      <xdr:row>103</xdr:row>
      <xdr:rowOff>167639</xdr:rowOff>
    </xdr:to>
    <xdr:cxnSp macro="">
      <xdr:nvCxnSpPr>
        <xdr:cNvPr id="748" name="直線コネクタ 747"/>
        <xdr:cNvCxnSpPr/>
      </xdr:nvCxnSpPr>
      <xdr:spPr>
        <a:xfrm flipV="1">
          <a:off x="21323300" y="1781327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130556</xdr:rowOff>
    </xdr:from>
    <xdr:to>
      <xdr:col>107</xdr:col>
      <xdr:colOff>101600</xdr:colOff>
      <xdr:row>104</xdr:row>
      <xdr:rowOff>60706</xdr:rowOff>
    </xdr:to>
    <xdr:sp macro="" textlink="">
      <xdr:nvSpPr>
        <xdr:cNvPr id="749" name="楕円 748"/>
        <xdr:cNvSpPr/>
      </xdr:nvSpPr>
      <xdr:spPr>
        <a:xfrm>
          <a:off x="20383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167639</xdr:rowOff>
    </xdr:from>
    <xdr:to>
      <xdr:col>111</xdr:col>
      <xdr:colOff>177800</xdr:colOff>
      <xdr:row>104</xdr:row>
      <xdr:rowOff>9906</xdr:rowOff>
    </xdr:to>
    <xdr:cxnSp macro="">
      <xdr:nvCxnSpPr>
        <xdr:cNvPr id="750" name="直線コネクタ 749"/>
        <xdr:cNvCxnSpPr/>
      </xdr:nvCxnSpPr>
      <xdr:spPr>
        <a:xfrm flipV="1">
          <a:off x="20434300" y="178269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36830</xdr:rowOff>
    </xdr:from>
    <xdr:to>
      <xdr:col>102</xdr:col>
      <xdr:colOff>165100</xdr:colOff>
      <xdr:row>103</xdr:row>
      <xdr:rowOff>138430</xdr:rowOff>
    </xdr:to>
    <xdr:sp macro="" textlink="">
      <xdr:nvSpPr>
        <xdr:cNvPr id="751" name="楕円 750"/>
        <xdr:cNvSpPr/>
      </xdr:nvSpPr>
      <xdr:spPr>
        <a:xfrm>
          <a:off x="19494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87630</xdr:rowOff>
    </xdr:from>
    <xdr:to>
      <xdr:col>107</xdr:col>
      <xdr:colOff>50800</xdr:colOff>
      <xdr:row>104</xdr:row>
      <xdr:rowOff>9906</xdr:rowOff>
    </xdr:to>
    <xdr:cxnSp macro="">
      <xdr:nvCxnSpPr>
        <xdr:cNvPr id="752" name="直線コネクタ 751"/>
        <xdr:cNvCxnSpPr/>
      </xdr:nvCxnSpPr>
      <xdr:spPr>
        <a:xfrm>
          <a:off x="19545300" y="1774698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53" name="楕円 752"/>
        <xdr:cNvSpPr/>
      </xdr:nvSpPr>
      <xdr:spPr>
        <a:xfrm>
          <a:off x="18605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87630</xdr:rowOff>
    </xdr:from>
    <xdr:to>
      <xdr:col>102</xdr:col>
      <xdr:colOff>114300</xdr:colOff>
      <xdr:row>103</xdr:row>
      <xdr:rowOff>94487</xdr:rowOff>
    </xdr:to>
    <xdr:cxnSp macro="">
      <xdr:nvCxnSpPr>
        <xdr:cNvPr id="754" name="直線コネクタ 753"/>
        <xdr:cNvCxnSpPr/>
      </xdr:nvCxnSpPr>
      <xdr:spPr>
        <a:xfrm flipV="1">
          <a:off x="18656300" y="177469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55"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56"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757"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758"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63516</xdr:rowOff>
    </xdr:from>
    <xdr:ext cx="469744" cy="259045"/>
    <xdr:sp macro="" textlink="">
      <xdr:nvSpPr>
        <xdr:cNvPr id="759" name="n_1mainValue【庁舎】&#10;一人当たり面積"/>
        <xdr:cNvSpPr txBox="1"/>
      </xdr:nvSpPr>
      <xdr:spPr>
        <a:xfrm>
          <a:off x="21075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77233</xdr:rowOff>
    </xdr:from>
    <xdr:ext cx="469744" cy="259045"/>
    <xdr:sp macro="" textlink="">
      <xdr:nvSpPr>
        <xdr:cNvPr id="760" name="n_2mainValue【庁舎】&#10;一人当たり面積"/>
        <xdr:cNvSpPr txBox="1"/>
      </xdr:nvSpPr>
      <xdr:spPr>
        <a:xfrm>
          <a:off x="20199427" y="1756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154957</xdr:rowOff>
    </xdr:from>
    <xdr:ext cx="469744" cy="259045"/>
    <xdr:sp macro="" textlink="">
      <xdr:nvSpPr>
        <xdr:cNvPr id="761" name="n_3mainValue【庁舎】&#10;一人当たり面積"/>
        <xdr:cNvSpPr txBox="1"/>
      </xdr:nvSpPr>
      <xdr:spPr>
        <a:xfrm>
          <a:off x="19310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62" name="n_4mainValue【庁舎】&#10;一人当たり面積"/>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図書館・市民会館については、他の類似団体と比較しても同程度の老朽化といえる。体育館については、近年、中学校等の体育館を更新したため、体育館・プールは類似団体と比較して、老朽化率は低くなっている。一方で、庁舎・福祉施設・保健センターについては、類似団体と比較しても、大き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②一人当たりの面積では、福祉施設と図書館以外の体育館、市民会館・庁舎・保健センターが類似団体と比較しても広くなっている。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①、②の対策として、平成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年度策定した公共施設総合管理計画及び令和元年度に策定した個別施設計画に基づき施設の集約化、複合化などを検討し、適正規模での更新、改修等を行っていく必要がある。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大型事業に係る地方債の償還開始による公債</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の増加などで</a:t>
          </a:r>
          <a:r>
            <a:rPr kumimoji="1" lang="ja-JP" altLang="ja-JP" sz="1100">
              <a:solidFill>
                <a:schemeClr val="dk1"/>
              </a:solidFill>
              <a:effectLst/>
              <a:latin typeface="+mn-lt"/>
              <a:ea typeface="+mn-ea"/>
              <a:cs typeface="+mn-cs"/>
            </a:rPr>
            <a:t>、基準財政需要額が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した一方で、市民税</a:t>
          </a:r>
          <a:r>
            <a:rPr kumimoji="1" lang="ja-JP" altLang="en-US" sz="1100">
              <a:solidFill>
                <a:schemeClr val="dk1"/>
              </a:solidFill>
              <a:effectLst/>
              <a:latin typeface="+mn-lt"/>
              <a:ea typeface="+mn-ea"/>
              <a:cs typeface="+mn-cs"/>
            </a:rPr>
            <a:t>所得</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多数企業の設備投資による固定資産税（償却資産）</a:t>
          </a:r>
          <a:r>
            <a:rPr kumimoji="1" lang="ja-JP" altLang="ja-JP" sz="1100">
              <a:solidFill>
                <a:schemeClr val="dk1"/>
              </a:solidFill>
              <a:effectLst/>
              <a:latin typeface="+mn-lt"/>
              <a:ea typeface="+mn-ea"/>
              <a:cs typeface="+mn-cs"/>
            </a:rPr>
            <a:t>などの増額の影響で基準財政収入額が増加した。</a:t>
          </a:r>
          <a:r>
            <a:rPr kumimoji="1" lang="ja-JP" altLang="en-US" sz="1100">
              <a:solidFill>
                <a:schemeClr val="dk1"/>
              </a:solidFill>
              <a:effectLst/>
              <a:latin typeface="+mn-lt"/>
              <a:ea typeface="+mn-ea"/>
              <a:cs typeface="+mn-cs"/>
            </a:rPr>
            <a:t>その結果</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年度に実施した市債の繰上償還</a:t>
          </a:r>
          <a:r>
            <a:rPr kumimoji="1" lang="ja-JP" altLang="en-US" sz="1100">
              <a:solidFill>
                <a:schemeClr val="dk1"/>
              </a:solidFill>
              <a:effectLst/>
              <a:latin typeface="+mn-lt"/>
              <a:ea typeface="+mn-ea"/>
              <a:cs typeface="+mn-cs"/>
            </a:rPr>
            <a:t>による改善要因の一方で</a:t>
          </a:r>
          <a:r>
            <a:rPr kumimoji="1" lang="ja-JP" altLang="ja-JP" sz="1100">
              <a:solidFill>
                <a:schemeClr val="dk1"/>
              </a:solidFill>
              <a:effectLst/>
              <a:latin typeface="+mn-lt"/>
              <a:ea typeface="+mn-ea"/>
              <a:cs typeface="+mn-cs"/>
            </a:rPr>
            <a:t>、退職者数が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ことにより、前年度と比較して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今後も事業見直しにより経費縮減を進め、経常経費の削減に努める。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1016</xdr:rowOff>
    </xdr:to>
    <xdr:cxnSp macro="">
      <xdr:nvCxnSpPr>
        <xdr:cNvPr id="130" name="直線コネクタ 129"/>
        <xdr:cNvCxnSpPr/>
      </xdr:nvCxnSpPr>
      <xdr:spPr>
        <a:xfrm>
          <a:off x="4114800" y="1053922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54102</xdr:rowOff>
    </xdr:to>
    <xdr:cxnSp macro="">
      <xdr:nvCxnSpPr>
        <xdr:cNvPr id="133" name="直線コネクタ 132"/>
        <xdr:cNvCxnSpPr/>
      </xdr:nvCxnSpPr>
      <xdr:spPr>
        <a:xfrm flipV="1">
          <a:off x="3225800" y="105392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107188</xdr:rowOff>
    </xdr:to>
    <xdr:cxnSp macro="">
      <xdr:nvCxnSpPr>
        <xdr:cNvPr id="136" name="直線コネクタ 135"/>
        <xdr:cNvCxnSpPr/>
      </xdr:nvCxnSpPr>
      <xdr:spPr>
        <a:xfrm flipV="1">
          <a:off x="2336800" y="106840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62</xdr:row>
      <xdr:rowOff>107188</xdr:rowOff>
    </xdr:to>
    <xdr:cxnSp macro="">
      <xdr:nvCxnSpPr>
        <xdr:cNvPr id="139" name="直線コネクタ 138"/>
        <xdr:cNvCxnSpPr/>
      </xdr:nvCxnSpPr>
      <xdr:spPr>
        <a:xfrm>
          <a:off x="1447800" y="1051991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54" name="テキスト ボックス 153"/>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57" name="楕円 156"/>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58" name="テキスト ボックス 157"/>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物件費は臨時職員等の増員や</a:t>
          </a:r>
          <a:r>
            <a:rPr kumimoji="1" lang="ja-JP" altLang="en-US" sz="1100">
              <a:solidFill>
                <a:schemeClr val="dk1"/>
              </a:solidFill>
              <a:effectLst/>
              <a:latin typeface="+mn-lt"/>
              <a:ea typeface="+mn-ea"/>
              <a:cs typeface="+mn-cs"/>
            </a:rPr>
            <a:t>ふるさと納税の返礼品</a:t>
          </a:r>
          <a:r>
            <a:rPr kumimoji="1" lang="ja-JP" altLang="ja-JP" sz="1100">
              <a:solidFill>
                <a:schemeClr val="dk1"/>
              </a:solidFill>
              <a:effectLst/>
              <a:latin typeface="+mn-lt"/>
              <a:ea typeface="+mn-ea"/>
              <a:cs typeface="+mn-cs"/>
            </a:rPr>
            <a:t>の増により、増加傾向にあ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、「職員定員管理適正化計画」に基づき職員数の削減を行っているため、人件費は減少基調にある</a:t>
          </a:r>
          <a:r>
            <a:rPr kumimoji="1" lang="ja-JP" altLang="en-US" sz="1100">
              <a:solidFill>
                <a:schemeClr val="dk1"/>
              </a:solidFill>
              <a:effectLst/>
              <a:latin typeface="+mn-lt"/>
              <a:ea typeface="+mn-ea"/>
              <a:cs typeface="+mn-cs"/>
            </a:rPr>
            <a:t>ものの、令和元年度においては退職者の増により人件費についても増加した</a:t>
          </a:r>
          <a:r>
            <a:rPr kumimoji="1" lang="ja-JP" altLang="ja-JP" sz="1100">
              <a:solidFill>
                <a:schemeClr val="dk1"/>
              </a:solidFill>
              <a:effectLst/>
              <a:latin typeface="+mn-lt"/>
              <a:ea typeface="+mn-ea"/>
              <a:cs typeface="+mn-cs"/>
            </a:rPr>
            <a:t>。今後も事業の見直しや民間委託、市役所の機構改革などによる業務の効率化を進めることにより、引き続き適正な職員数に努める。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157735</xdr:rowOff>
    </xdr:from>
    <xdr:to>
      <xdr:col>23</xdr:col>
      <xdr:colOff>133350</xdr:colOff>
      <xdr:row>82</xdr:row>
      <xdr:rowOff>65643</xdr:rowOff>
    </xdr:to>
    <xdr:cxnSp macro="">
      <xdr:nvCxnSpPr>
        <xdr:cNvPr id="191" name="直線コネクタ 190"/>
        <xdr:cNvCxnSpPr/>
      </xdr:nvCxnSpPr>
      <xdr:spPr>
        <a:xfrm>
          <a:off x="4114800" y="14045185"/>
          <a:ext cx="838200" cy="7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157735</xdr:rowOff>
    </xdr:from>
    <xdr:to>
      <xdr:col>19</xdr:col>
      <xdr:colOff>133350</xdr:colOff>
      <xdr:row>81</xdr:row>
      <xdr:rowOff>162753</xdr:rowOff>
    </xdr:to>
    <xdr:cxnSp macro="">
      <xdr:nvCxnSpPr>
        <xdr:cNvPr id="194" name="直線コネクタ 193"/>
        <xdr:cNvCxnSpPr/>
      </xdr:nvCxnSpPr>
      <xdr:spPr>
        <a:xfrm flipV="1">
          <a:off x="3225800" y="14045185"/>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115825</xdr:rowOff>
    </xdr:from>
    <xdr:to>
      <xdr:col>15</xdr:col>
      <xdr:colOff>82550</xdr:colOff>
      <xdr:row>81</xdr:row>
      <xdr:rowOff>162753</xdr:rowOff>
    </xdr:to>
    <xdr:cxnSp macro="">
      <xdr:nvCxnSpPr>
        <xdr:cNvPr id="197" name="直線コネクタ 196"/>
        <xdr:cNvCxnSpPr/>
      </xdr:nvCxnSpPr>
      <xdr:spPr>
        <a:xfrm>
          <a:off x="2336800" y="14003275"/>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75093</xdr:rowOff>
    </xdr:from>
    <xdr:to>
      <xdr:col>11</xdr:col>
      <xdr:colOff>31750</xdr:colOff>
      <xdr:row>81</xdr:row>
      <xdr:rowOff>115825</xdr:rowOff>
    </xdr:to>
    <xdr:cxnSp macro="">
      <xdr:nvCxnSpPr>
        <xdr:cNvPr id="200" name="直線コネクタ 199"/>
        <xdr:cNvCxnSpPr/>
      </xdr:nvCxnSpPr>
      <xdr:spPr>
        <a:xfrm>
          <a:off x="1447800" y="13962543"/>
          <a:ext cx="889000" cy="4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14843</xdr:rowOff>
    </xdr:from>
    <xdr:to>
      <xdr:col>23</xdr:col>
      <xdr:colOff>184150</xdr:colOff>
      <xdr:row>82</xdr:row>
      <xdr:rowOff>116443</xdr:rowOff>
    </xdr:to>
    <xdr:sp macro="" textlink="">
      <xdr:nvSpPr>
        <xdr:cNvPr id="210" name="楕円 209"/>
        <xdr:cNvSpPr/>
      </xdr:nvSpPr>
      <xdr:spPr>
        <a:xfrm>
          <a:off x="4902200" y="14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31370</xdr:rowOff>
    </xdr:from>
    <xdr:ext cx="762000" cy="259045"/>
    <xdr:sp macro="" textlink="">
      <xdr:nvSpPr>
        <xdr:cNvPr id="211" name="人件費・物件費等の状況該当値テキスト"/>
        <xdr:cNvSpPr txBox="1"/>
      </xdr:nvSpPr>
      <xdr:spPr>
        <a:xfrm>
          <a:off x="5041900" y="1391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106935</xdr:rowOff>
    </xdr:from>
    <xdr:to>
      <xdr:col>19</xdr:col>
      <xdr:colOff>184150</xdr:colOff>
      <xdr:row>82</xdr:row>
      <xdr:rowOff>37085</xdr:rowOff>
    </xdr:to>
    <xdr:sp macro="" textlink="">
      <xdr:nvSpPr>
        <xdr:cNvPr id="212" name="楕円 211"/>
        <xdr:cNvSpPr/>
      </xdr:nvSpPr>
      <xdr:spPr>
        <a:xfrm>
          <a:off x="40640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47262</xdr:rowOff>
    </xdr:from>
    <xdr:ext cx="736600" cy="259045"/>
    <xdr:sp macro="" textlink="">
      <xdr:nvSpPr>
        <xdr:cNvPr id="213" name="テキスト ボックス 212"/>
        <xdr:cNvSpPr txBox="1"/>
      </xdr:nvSpPr>
      <xdr:spPr>
        <a:xfrm>
          <a:off x="3733800" y="1376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111953</xdr:rowOff>
    </xdr:from>
    <xdr:to>
      <xdr:col>15</xdr:col>
      <xdr:colOff>133350</xdr:colOff>
      <xdr:row>82</xdr:row>
      <xdr:rowOff>42103</xdr:rowOff>
    </xdr:to>
    <xdr:sp macro="" textlink="">
      <xdr:nvSpPr>
        <xdr:cNvPr id="214" name="楕円 213"/>
        <xdr:cNvSpPr/>
      </xdr:nvSpPr>
      <xdr:spPr>
        <a:xfrm>
          <a:off x="3175000" y="139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52280</xdr:rowOff>
    </xdr:from>
    <xdr:ext cx="762000" cy="259045"/>
    <xdr:sp macro="" textlink="">
      <xdr:nvSpPr>
        <xdr:cNvPr id="215" name="テキスト ボックス 214"/>
        <xdr:cNvSpPr txBox="1"/>
      </xdr:nvSpPr>
      <xdr:spPr>
        <a:xfrm>
          <a:off x="2844800" y="137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65025</xdr:rowOff>
    </xdr:from>
    <xdr:to>
      <xdr:col>11</xdr:col>
      <xdr:colOff>82550</xdr:colOff>
      <xdr:row>81</xdr:row>
      <xdr:rowOff>166625</xdr:rowOff>
    </xdr:to>
    <xdr:sp macro="" textlink="">
      <xdr:nvSpPr>
        <xdr:cNvPr id="216" name="楕円 215"/>
        <xdr:cNvSpPr/>
      </xdr:nvSpPr>
      <xdr:spPr>
        <a:xfrm>
          <a:off x="2286000" y="139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5352</xdr:rowOff>
    </xdr:from>
    <xdr:ext cx="762000" cy="259045"/>
    <xdr:sp macro="" textlink="">
      <xdr:nvSpPr>
        <xdr:cNvPr id="217" name="テキスト ボックス 216"/>
        <xdr:cNvSpPr txBox="1"/>
      </xdr:nvSpPr>
      <xdr:spPr>
        <a:xfrm>
          <a:off x="1955800" y="137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24293</xdr:rowOff>
    </xdr:from>
    <xdr:to>
      <xdr:col>7</xdr:col>
      <xdr:colOff>31750</xdr:colOff>
      <xdr:row>81</xdr:row>
      <xdr:rowOff>125893</xdr:rowOff>
    </xdr:to>
    <xdr:sp macro="" textlink="">
      <xdr:nvSpPr>
        <xdr:cNvPr id="218" name="楕円 217"/>
        <xdr:cNvSpPr/>
      </xdr:nvSpPr>
      <xdr:spPr>
        <a:xfrm>
          <a:off x="1397000" y="139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136070</xdr:rowOff>
    </xdr:from>
    <xdr:ext cx="762000" cy="259045"/>
    <xdr:sp macro="" textlink="">
      <xdr:nvSpPr>
        <xdr:cNvPr id="219" name="テキスト ボックス 218"/>
        <xdr:cNvSpPr txBox="1"/>
      </xdr:nvSpPr>
      <xdr:spPr>
        <a:xfrm>
          <a:off x="1066800" y="136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ラスパイレス指数は国や類似団体と比較しても低い水準となっている。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81</xdr:row>
      <xdr:rowOff>166007</xdr:rowOff>
    </xdr:to>
    <xdr:cxnSp macro="">
      <xdr:nvCxnSpPr>
        <xdr:cNvPr id="255" name="直線コネクタ 254"/>
        <xdr:cNvCxnSpPr/>
      </xdr:nvCxnSpPr>
      <xdr:spPr>
        <a:xfrm flipV="1">
          <a:off x="16179800" y="140362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115207</xdr:rowOff>
    </xdr:to>
    <xdr:cxnSp macro="">
      <xdr:nvCxnSpPr>
        <xdr:cNvPr id="258" name="直線コネクタ 257"/>
        <xdr:cNvCxnSpPr/>
      </xdr:nvCxnSpPr>
      <xdr:spPr>
        <a:xfrm flipV="1">
          <a:off x="15290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115207</xdr:rowOff>
    </xdr:to>
    <xdr:cxnSp macro="">
      <xdr:nvCxnSpPr>
        <xdr:cNvPr id="261" name="直線コネクタ 260"/>
        <xdr:cNvCxnSpPr/>
      </xdr:nvCxnSpPr>
      <xdr:spPr>
        <a:xfrm>
          <a:off x="14401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29029</xdr:rowOff>
    </xdr:to>
    <xdr:cxnSp macro="">
      <xdr:nvCxnSpPr>
        <xdr:cNvPr id="264" name="直線コネクタ 263"/>
        <xdr:cNvCxnSpPr/>
      </xdr:nvCxnSpPr>
      <xdr:spPr>
        <a:xfrm>
          <a:off x="13512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19248</xdr:rowOff>
    </xdr:from>
    <xdr:ext cx="762000" cy="259045"/>
    <xdr:sp macro="" textlink="">
      <xdr:nvSpPr>
        <xdr:cNvPr id="275" name="給与水準   （国との比較）該当値テキスト"/>
        <xdr:cNvSpPr txBox="1"/>
      </xdr:nvSpPr>
      <xdr:spPr>
        <a:xfrm>
          <a:off x="17106900" y="139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76" name="楕円 275"/>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77" name="テキスト ボックス 276"/>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78" name="楕円 277"/>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79" name="テキスト ボックス 278"/>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0" name="楕円 279"/>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1" name="テキスト ボックス 280"/>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2" name="楕円 281"/>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3" name="テキスト ボックス 282"/>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今後も事業の見直しや民間委託、市役所の機構改革などを進め、業務効率化をはかり、引き続き適正な職員数</a:t>
          </a:r>
          <a:r>
            <a:rPr kumimoji="1" lang="ja-JP" altLang="en-US" sz="1100">
              <a:solidFill>
                <a:schemeClr val="dk1"/>
              </a:solidFill>
              <a:effectLst/>
              <a:latin typeface="+mn-lt"/>
              <a:ea typeface="+mn-ea"/>
              <a:cs typeface="+mn-cs"/>
            </a:rPr>
            <a:t>の維持</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144326</xdr:rowOff>
    </xdr:to>
    <xdr:cxnSp macro="">
      <xdr:nvCxnSpPr>
        <xdr:cNvPr id="320" name="直線コネクタ 319"/>
        <xdr:cNvCxnSpPr/>
      </xdr:nvCxnSpPr>
      <xdr:spPr>
        <a:xfrm>
          <a:off x="16179800" y="1041064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123644</xdr:rowOff>
    </xdr:to>
    <xdr:cxnSp macro="">
      <xdr:nvCxnSpPr>
        <xdr:cNvPr id="323" name="直線コネクタ 322"/>
        <xdr:cNvCxnSpPr/>
      </xdr:nvCxnSpPr>
      <xdr:spPr>
        <a:xfrm>
          <a:off x="15290800" y="1036755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65042</xdr:rowOff>
    </xdr:from>
    <xdr:to>
      <xdr:col>72</xdr:col>
      <xdr:colOff>203200</xdr:colOff>
      <xdr:row>60</xdr:row>
      <xdr:rowOff>80554</xdr:rowOff>
    </xdr:to>
    <xdr:cxnSp macro="">
      <xdr:nvCxnSpPr>
        <xdr:cNvPr id="326" name="直線コネクタ 325"/>
        <xdr:cNvCxnSpPr/>
      </xdr:nvCxnSpPr>
      <xdr:spPr>
        <a:xfrm>
          <a:off x="14401800" y="103520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47806</xdr:rowOff>
    </xdr:from>
    <xdr:to>
      <xdr:col>68</xdr:col>
      <xdr:colOff>152400</xdr:colOff>
      <xdr:row>60</xdr:row>
      <xdr:rowOff>65042</xdr:rowOff>
    </xdr:to>
    <xdr:cxnSp macro="">
      <xdr:nvCxnSpPr>
        <xdr:cNvPr id="329" name="直線コネクタ 328"/>
        <xdr:cNvCxnSpPr/>
      </xdr:nvCxnSpPr>
      <xdr:spPr>
        <a:xfrm>
          <a:off x="13512800" y="1033480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93526</xdr:rowOff>
    </xdr:from>
    <xdr:to>
      <xdr:col>81</xdr:col>
      <xdr:colOff>95250</xdr:colOff>
      <xdr:row>61</xdr:row>
      <xdr:rowOff>23676</xdr:rowOff>
    </xdr:to>
    <xdr:sp macro="" textlink="">
      <xdr:nvSpPr>
        <xdr:cNvPr id="339" name="楕円 338"/>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110053</xdr:rowOff>
    </xdr:from>
    <xdr:ext cx="762000" cy="259045"/>
    <xdr:sp macro="" textlink="">
      <xdr:nvSpPr>
        <xdr:cNvPr id="340" name="定員管理の状況該当値テキスト"/>
        <xdr:cNvSpPr txBox="1"/>
      </xdr:nvSpPr>
      <xdr:spPr>
        <a:xfrm>
          <a:off x="17106900" y="1022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41" name="楕円 340"/>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2" name="テキスト ボックス 341"/>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3" name="楕円 342"/>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4" name="テキスト ボックス 343"/>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14242</xdr:rowOff>
    </xdr:from>
    <xdr:to>
      <xdr:col>68</xdr:col>
      <xdr:colOff>203200</xdr:colOff>
      <xdr:row>60</xdr:row>
      <xdr:rowOff>115842</xdr:rowOff>
    </xdr:to>
    <xdr:sp macro="" textlink="">
      <xdr:nvSpPr>
        <xdr:cNvPr id="345" name="楕円 344"/>
        <xdr:cNvSpPr/>
      </xdr:nvSpPr>
      <xdr:spPr>
        <a:xfrm>
          <a:off x="14351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126019</xdr:rowOff>
    </xdr:from>
    <xdr:ext cx="762000" cy="259045"/>
    <xdr:sp macro="" textlink="">
      <xdr:nvSpPr>
        <xdr:cNvPr id="346" name="テキスト ボックス 345"/>
        <xdr:cNvSpPr txBox="1"/>
      </xdr:nvSpPr>
      <xdr:spPr>
        <a:xfrm>
          <a:off x="14020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168456</xdr:rowOff>
    </xdr:from>
    <xdr:to>
      <xdr:col>64</xdr:col>
      <xdr:colOff>152400</xdr:colOff>
      <xdr:row>60</xdr:row>
      <xdr:rowOff>98606</xdr:rowOff>
    </xdr:to>
    <xdr:sp macro="" textlink="">
      <xdr:nvSpPr>
        <xdr:cNvPr id="347" name="楕円 346"/>
        <xdr:cNvSpPr/>
      </xdr:nvSpPr>
      <xdr:spPr>
        <a:xfrm>
          <a:off x="13462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108783</xdr:rowOff>
    </xdr:from>
    <xdr:ext cx="762000" cy="259045"/>
    <xdr:sp macro="" textlink="">
      <xdr:nvSpPr>
        <xdr:cNvPr id="348" name="テキスト ボックス 347"/>
        <xdr:cNvSpPr txBox="1"/>
      </xdr:nvSpPr>
      <xdr:spPr>
        <a:xfrm>
          <a:off x="13131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年度から過疎対策事業債を発行していることや繰上償還を毎年行っていることで近年は減少傾向にある。</a:t>
          </a:r>
          <a:endParaRPr lang="ja-JP" altLang="ja-JP" sz="1400">
            <a:effectLst/>
          </a:endParaRPr>
        </a:p>
        <a:p>
          <a:r>
            <a:rPr kumimoji="1" lang="ja-JP" altLang="ja-JP" sz="1100">
              <a:solidFill>
                <a:schemeClr val="dk1"/>
              </a:solidFill>
              <a:effectLst/>
              <a:latin typeface="+mn-lt"/>
              <a:ea typeface="+mn-ea"/>
              <a:cs typeface="+mn-cs"/>
            </a:rPr>
            <a:t>　しかし、依然として類似団体と比較して高い水準であることに加え、今後は、道の駅建設事業や羽咋郡市広域圏事務組合の埋め立て処分場の建設事業分の元金償還</a:t>
          </a:r>
          <a:r>
            <a:rPr kumimoji="1" lang="ja-JP" altLang="en-US" sz="1100">
              <a:solidFill>
                <a:schemeClr val="dk1"/>
              </a:solidFill>
              <a:effectLst/>
              <a:latin typeface="+mn-lt"/>
              <a:ea typeface="+mn-ea"/>
              <a:cs typeface="+mn-cs"/>
            </a:rPr>
            <a:t>が開始することや駅周辺整備事業、老朽化した公共施設の大規模改修などの</a:t>
          </a:r>
          <a:r>
            <a:rPr kumimoji="1" lang="ja-JP" altLang="ja-JP" sz="1100">
              <a:solidFill>
                <a:schemeClr val="dk1"/>
              </a:solidFill>
              <a:effectLst/>
              <a:latin typeface="+mn-lt"/>
              <a:ea typeface="+mn-ea"/>
              <a:cs typeface="+mn-cs"/>
            </a:rPr>
            <a:t>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76200</xdr:rowOff>
    </xdr:to>
    <xdr:cxnSp macro="">
      <xdr:nvCxnSpPr>
        <xdr:cNvPr id="382" name="直線コネクタ 381"/>
        <xdr:cNvCxnSpPr/>
      </xdr:nvCxnSpPr>
      <xdr:spPr>
        <a:xfrm flipV="1">
          <a:off x="16179800" y="69447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84244</xdr:rowOff>
    </xdr:to>
    <xdr:cxnSp macro="">
      <xdr:nvCxnSpPr>
        <xdr:cNvPr id="385" name="直線コネクタ 384"/>
        <xdr:cNvCxnSpPr/>
      </xdr:nvCxnSpPr>
      <xdr:spPr>
        <a:xfrm flipV="1">
          <a:off x="15290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9313</xdr:rowOff>
    </xdr:to>
    <xdr:cxnSp macro="">
      <xdr:nvCxnSpPr>
        <xdr:cNvPr id="388" name="直線コネクタ 387"/>
        <xdr:cNvCxnSpPr/>
      </xdr:nvCxnSpPr>
      <xdr:spPr>
        <a:xfrm flipV="1">
          <a:off x="14401800" y="71136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81704</xdr:rowOff>
    </xdr:to>
    <xdr:cxnSp macro="">
      <xdr:nvCxnSpPr>
        <xdr:cNvPr id="391" name="直線コネクタ 390"/>
        <xdr:cNvCxnSpPr/>
      </xdr:nvCxnSpPr>
      <xdr:spPr>
        <a:xfrm flipV="1">
          <a:off x="13512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1" name="楕円 40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402"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4" name="テキスト ボックス 40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5" name="楕円 404"/>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6" name="テキスト ボックス 405"/>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7" name="楕円 406"/>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8" name="テキスト ボックス 40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9" name="楕円 408"/>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0" name="テキスト ボックス 409"/>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ポイント改善した。要因としては、公営企業の地方債現在高の減少や市債の繰上償還の実施により、交付税措置を除いた実質的借入金が減少したことや</a:t>
          </a:r>
          <a:r>
            <a:rPr kumimoji="1" lang="ja-JP" altLang="en-US" sz="1100">
              <a:solidFill>
                <a:schemeClr val="dk1"/>
              </a:solidFill>
              <a:effectLst/>
              <a:latin typeface="+mn-lt"/>
              <a:ea typeface="+mn-ea"/>
              <a:cs typeface="+mn-cs"/>
            </a:rPr>
            <a:t>まちづくり</a:t>
          </a:r>
          <a:r>
            <a:rPr kumimoji="1" lang="ja-JP" altLang="ja-JP" sz="1100">
              <a:solidFill>
                <a:schemeClr val="dk1"/>
              </a:solidFill>
              <a:effectLst/>
              <a:latin typeface="+mn-lt"/>
              <a:ea typeface="+mn-ea"/>
              <a:cs typeface="+mn-cs"/>
            </a:rPr>
            <a:t>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142621</xdr:rowOff>
    </xdr:from>
    <xdr:to>
      <xdr:col>81</xdr:col>
      <xdr:colOff>44450</xdr:colOff>
      <xdr:row>14</xdr:row>
      <xdr:rowOff>120777</xdr:rowOff>
    </xdr:to>
    <xdr:cxnSp macro="">
      <xdr:nvCxnSpPr>
        <xdr:cNvPr id="444" name="直線コネクタ 443"/>
        <xdr:cNvCxnSpPr/>
      </xdr:nvCxnSpPr>
      <xdr:spPr>
        <a:xfrm flipV="1">
          <a:off x="16179800" y="2371471"/>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120777</xdr:rowOff>
    </xdr:from>
    <xdr:to>
      <xdr:col>77</xdr:col>
      <xdr:colOff>44450</xdr:colOff>
      <xdr:row>15</xdr:row>
      <xdr:rowOff>90085</xdr:rowOff>
    </xdr:to>
    <xdr:cxnSp macro="">
      <xdr:nvCxnSpPr>
        <xdr:cNvPr id="447" name="直線コネクタ 446"/>
        <xdr:cNvCxnSpPr/>
      </xdr:nvCxnSpPr>
      <xdr:spPr>
        <a:xfrm flipV="1">
          <a:off x="15290800" y="252107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90085</xdr:rowOff>
    </xdr:from>
    <xdr:to>
      <xdr:col>72</xdr:col>
      <xdr:colOff>203200</xdr:colOff>
      <xdr:row>16</xdr:row>
      <xdr:rowOff>106849</xdr:rowOff>
    </xdr:to>
    <xdr:cxnSp macro="">
      <xdr:nvCxnSpPr>
        <xdr:cNvPr id="450" name="直線コネクタ 449"/>
        <xdr:cNvCxnSpPr/>
      </xdr:nvCxnSpPr>
      <xdr:spPr>
        <a:xfrm flipV="1">
          <a:off x="14401800" y="2661835"/>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106849</xdr:rowOff>
    </xdr:from>
    <xdr:to>
      <xdr:col>68</xdr:col>
      <xdr:colOff>152400</xdr:colOff>
      <xdr:row>17</xdr:row>
      <xdr:rowOff>37550</xdr:rowOff>
    </xdr:to>
    <xdr:cxnSp macro="">
      <xdr:nvCxnSpPr>
        <xdr:cNvPr id="453" name="直線コネクタ 452"/>
        <xdr:cNvCxnSpPr/>
      </xdr:nvCxnSpPr>
      <xdr:spPr>
        <a:xfrm flipV="1">
          <a:off x="13512800" y="2850049"/>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91821</xdr:rowOff>
    </xdr:from>
    <xdr:to>
      <xdr:col>81</xdr:col>
      <xdr:colOff>95250</xdr:colOff>
      <xdr:row>14</xdr:row>
      <xdr:rowOff>21971</xdr:rowOff>
    </xdr:to>
    <xdr:sp macro="" textlink="">
      <xdr:nvSpPr>
        <xdr:cNvPr id="463" name="楕円 462"/>
        <xdr:cNvSpPr/>
      </xdr:nvSpPr>
      <xdr:spPr>
        <a:xfrm>
          <a:off x="169672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13098</xdr:rowOff>
    </xdr:from>
    <xdr:ext cx="762000" cy="259045"/>
    <xdr:sp macro="" textlink="">
      <xdr:nvSpPr>
        <xdr:cNvPr id="464" name="将来負担の状況該当値テキスト"/>
        <xdr:cNvSpPr txBox="1"/>
      </xdr:nvSpPr>
      <xdr:spPr>
        <a:xfrm>
          <a:off x="17106900" y="22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69977</xdr:rowOff>
    </xdr:from>
    <xdr:to>
      <xdr:col>77</xdr:col>
      <xdr:colOff>95250</xdr:colOff>
      <xdr:row>15</xdr:row>
      <xdr:rowOff>127</xdr:rowOff>
    </xdr:to>
    <xdr:sp macro="" textlink="">
      <xdr:nvSpPr>
        <xdr:cNvPr id="465" name="楕円 464"/>
        <xdr:cNvSpPr/>
      </xdr:nvSpPr>
      <xdr:spPr>
        <a:xfrm>
          <a:off x="16129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66" name="テキスト ボックス 465"/>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39285</xdr:rowOff>
    </xdr:from>
    <xdr:to>
      <xdr:col>73</xdr:col>
      <xdr:colOff>44450</xdr:colOff>
      <xdr:row>15</xdr:row>
      <xdr:rowOff>140885</xdr:rowOff>
    </xdr:to>
    <xdr:sp macro="" textlink="">
      <xdr:nvSpPr>
        <xdr:cNvPr id="467" name="楕円 466"/>
        <xdr:cNvSpPr/>
      </xdr:nvSpPr>
      <xdr:spPr>
        <a:xfrm>
          <a:off x="15240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151062</xdr:rowOff>
    </xdr:from>
    <xdr:ext cx="762000" cy="259045"/>
    <xdr:sp macro="" textlink="">
      <xdr:nvSpPr>
        <xdr:cNvPr id="468" name="テキスト ボックス 467"/>
        <xdr:cNvSpPr txBox="1"/>
      </xdr:nvSpPr>
      <xdr:spPr>
        <a:xfrm>
          <a:off x="14909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56049</xdr:rowOff>
    </xdr:from>
    <xdr:to>
      <xdr:col>68</xdr:col>
      <xdr:colOff>203200</xdr:colOff>
      <xdr:row>16</xdr:row>
      <xdr:rowOff>157649</xdr:rowOff>
    </xdr:to>
    <xdr:sp macro="" textlink="">
      <xdr:nvSpPr>
        <xdr:cNvPr id="469" name="楕円 468"/>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142426</xdr:rowOff>
    </xdr:from>
    <xdr:ext cx="762000" cy="259045"/>
    <xdr:sp macro="" textlink="">
      <xdr:nvSpPr>
        <xdr:cNvPr id="470" name="テキスト ボックス 469"/>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158200</xdr:rowOff>
    </xdr:from>
    <xdr:to>
      <xdr:col>64</xdr:col>
      <xdr:colOff>152400</xdr:colOff>
      <xdr:row>17</xdr:row>
      <xdr:rowOff>88350</xdr:rowOff>
    </xdr:to>
    <xdr:sp macro="" textlink="">
      <xdr:nvSpPr>
        <xdr:cNvPr id="471" name="楕円 470"/>
        <xdr:cNvSpPr/>
      </xdr:nvSpPr>
      <xdr:spPr>
        <a:xfrm>
          <a:off x="13462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73127</xdr:rowOff>
    </xdr:from>
    <xdr:ext cx="762000" cy="259045"/>
    <xdr:sp macro="" textlink="">
      <xdr:nvSpPr>
        <xdr:cNvPr id="472" name="テキスト ボックス 471"/>
        <xdr:cNvSpPr txBox="1"/>
      </xdr:nvSpPr>
      <xdr:spPr>
        <a:xfrm>
          <a:off x="13131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「職員定員管理適正化計画」に基づき職員数の削減を行っている。職員数は平成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年度の</a:t>
          </a:r>
          <a:r>
            <a:rPr kumimoji="1" lang="en-US" altLang="ja-JP" sz="1050">
              <a:solidFill>
                <a:schemeClr val="dk1"/>
              </a:solidFill>
              <a:effectLst/>
              <a:latin typeface="+mn-lt"/>
              <a:ea typeface="+mn-ea"/>
              <a:cs typeface="+mn-cs"/>
            </a:rPr>
            <a:t>173</a:t>
          </a:r>
          <a:r>
            <a:rPr kumimoji="1" lang="ja-JP" altLang="ja-JP" sz="1050">
              <a:solidFill>
                <a:schemeClr val="dk1"/>
              </a:solidFill>
              <a:effectLst/>
              <a:latin typeface="+mn-lt"/>
              <a:ea typeface="+mn-ea"/>
              <a:cs typeface="+mn-cs"/>
            </a:rPr>
            <a:t>人から</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年度の</a:t>
          </a:r>
          <a:r>
            <a:rPr kumimoji="1" lang="en-US" altLang="ja-JP" sz="1050">
              <a:solidFill>
                <a:schemeClr val="dk1"/>
              </a:solidFill>
              <a:effectLst/>
              <a:latin typeface="+mn-lt"/>
              <a:ea typeface="+mn-ea"/>
              <a:cs typeface="+mn-cs"/>
            </a:rPr>
            <a:t>166</a:t>
          </a:r>
          <a:r>
            <a:rPr kumimoji="1" lang="ja-JP" altLang="ja-JP" sz="1050">
              <a:solidFill>
                <a:schemeClr val="dk1"/>
              </a:solidFill>
              <a:effectLst/>
              <a:latin typeface="+mn-lt"/>
              <a:ea typeface="+mn-ea"/>
              <a:cs typeface="+mn-cs"/>
            </a:rPr>
            <a:t>人となり、人口千人当たり職員数は類似団体と比較して著しく低くなっている。これに伴い、近年、人件費は減少基調にあ</a:t>
          </a:r>
          <a:r>
            <a:rPr kumimoji="1" lang="ja-JP" altLang="en-US" sz="1050">
              <a:solidFill>
                <a:schemeClr val="dk1"/>
              </a:solidFill>
              <a:effectLst/>
              <a:latin typeface="+mn-lt"/>
              <a:ea typeface="+mn-ea"/>
              <a:cs typeface="+mn-cs"/>
            </a:rPr>
            <a:t>るが</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令和元</a:t>
          </a:r>
          <a:r>
            <a:rPr kumimoji="1" lang="ja-JP" altLang="ja-JP" sz="1050" b="0" i="0" baseline="0">
              <a:solidFill>
                <a:schemeClr val="dk1"/>
              </a:solidFill>
              <a:effectLst/>
              <a:latin typeface="+mn-lt"/>
              <a:ea typeface="+mn-ea"/>
              <a:cs typeface="+mn-cs"/>
            </a:rPr>
            <a:t>年度は、退職者数</a:t>
          </a:r>
          <a:r>
            <a:rPr kumimoji="1" lang="ja-JP" altLang="en-US" sz="1050" b="0" i="0" baseline="0">
              <a:solidFill>
                <a:schemeClr val="dk1"/>
              </a:solidFill>
              <a:effectLst/>
              <a:latin typeface="+mn-lt"/>
              <a:ea typeface="+mn-ea"/>
              <a:cs typeface="+mn-cs"/>
            </a:rPr>
            <a:t>の増が</a:t>
          </a:r>
          <a:r>
            <a:rPr kumimoji="1" lang="ja-JP" altLang="ja-JP" sz="1050" b="0" i="0" baseline="0">
              <a:solidFill>
                <a:schemeClr val="dk1"/>
              </a:solidFill>
              <a:effectLst/>
              <a:latin typeface="+mn-lt"/>
              <a:ea typeface="+mn-ea"/>
              <a:cs typeface="+mn-cs"/>
            </a:rPr>
            <a:t>要因となり人件費が</a:t>
          </a:r>
          <a:r>
            <a:rPr kumimoji="1" lang="ja-JP" altLang="en-US" sz="1050" b="0" i="0" baseline="0">
              <a:solidFill>
                <a:schemeClr val="dk1"/>
              </a:solidFill>
              <a:effectLst/>
              <a:latin typeface="+mn-lt"/>
              <a:ea typeface="+mn-ea"/>
              <a:cs typeface="+mn-cs"/>
            </a:rPr>
            <a:t>増加</a:t>
          </a:r>
          <a:r>
            <a:rPr kumimoji="1" lang="ja-JP" altLang="ja-JP" sz="1050" b="0" i="0" baseline="0">
              <a:solidFill>
                <a:schemeClr val="dk1"/>
              </a:solidFill>
              <a:effectLst/>
              <a:latin typeface="+mn-lt"/>
              <a:ea typeface="+mn-ea"/>
              <a:cs typeface="+mn-cs"/>
            </a:rPr>
            <a:t>した。</a:t>
          </a:r>
          <a:endParaRPr lang="ja-JP" altLang="ja-JP" sz="1200">
            <a:effectLst/>
          </a:endParaRPr>
        </a:p>
        <a:p>
          <a:r>
            <a:rPr kumimoji="1" lang="ja-JP" altLang="ja-JP" sz="1050" b="0" i="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今後も事業の見直しや民間委託、市役所の機構改革などによる業務の効率化を進めることにより、引き続き適正な職員数に努める。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33</xdr:row>
      <xdr:rowOff>123190</xdr:rowOff>
    </xdr:to>
    <xdr:cxnSp macro="">
      <xdr:nvCxnSpPr>
        <xdr:cNvPr id="66" name="直線コネクタ 65"/>
        <xdr:cNvCxnSpPr/>
      </xdr:nvCxnSpPr>
      <xdr:spPr>
        <a:xfrm>
          <a:off x="3987800" y="5681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168910</xdr:rowOff>
    </xdr:to>
    <xdr:cxnSp macro="">
      <xdr:nvCxnSpPr>
        <xdr:cNvPr id="69" name="直線コネクタ 68"/>
        <xdr:cNvCxnSpPr/>
      </xdr:nvCxnSpPr>
      <xdr:spPr>
        <a:xfrm flipV="1">
          <a:off x="3098800" y="5681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77470</xdr:rowOff>
    </xdr:from>
    <xdr:to>
      <xdr:col>15</xdr:col>
      <xdr:colOff>98425</xdr:colOff>
      <xdr:row>33</xdr:row>
      <xdr:rowOff>168910</xdr:rowOff>
    </xdr:to>
    <xdr:cxnSp macro="">
      <xdr:nvCxnSpPr>
        <xdr:cNvPr id="72" name="直線コネクタ 71"/>
        <xdr:cNvCxnSpPr/>
      </xdr:nvCxnSpPr>
      <xdr:spPr>
        <a:xfrm>
          <a:off x="2209800" y="573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77470</xdr:rowOff>
    </xdr:from>
    <xdr:to>
      <xdr:col>11</xdr:col>
      <xdr:colOff>9525</xdr:colOff>
      <xdr:row>33</xdr:row>
      <xdr:rowOff>146050</xdr:rowOff>
    </xdr:to>
    <xdr:cxnSp macro="">
      <xdr:nvCxnSpPr>
        <xdr:cNvPr id="75" name="直線コネクタ 74"/>
        <xdr:cNvCxnSpPr/>
      </xdr:nvCxnSpPr>
      <xdr:spPr>
        <a:xfrm flipV="1">
          <a:off x="1320800" y="573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144780</xdr:rowOff>
    </xdr:from>
    <xdr:to>
      <xdr:col>20</xdr:col>
      <xdr:colOff>38100</xdr:colOff>
      <xdr:row>33</xdr:row>
      <xdr:rowOff>74930</xdr:rowOff>
    </xdr:to>
    <xdr:sp macro="" textlink="">
      <xdr:nvSpPr>
        <xdr:cNvPr id="87" name="楕円 86"/>
        <xdr:cNvSpPr/>
      </xdr:nvSpPr>
      <xdr:spPr>
        <a:xfrm>
          <a:off x="3937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85107</xdr:rowOff>
    </xdr:from>
    <xdr:ext cx="736600" cy="259045"/>
    <xdr:sp macro="" textlink="">
      <xdr:nvSpPr>
        <xdr:cNvPr id="88" name="テキスト ボックス 87"/>
        <xdr:cNvSpPr txBox="1"/>
      </xdr:nvSpPr>
      <xdr:spPr>
        <a:xfrm>
          <a:off x="3606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26670</xdr:rowOff>
    </xdr:from>
    <xdr:to>
      <xdr:col>11</xdr:col>
      <xdr:colOff>60325</xdr:colOff>
      <xdr:row>33</xdr:row>
      <xdr:rowOff>128270</xdr:rowOff>
    </xdr:to>
    <xdr:sp macro="" textlink="">
      <xdr:nvSpPr>
        <xdr:cNvPr id="91" name="楕円 90"/>
        <xdr:cNvSpPr/>
      </xdr:nvSpPr>
      <xdr:spPr>
        <a:xfrm>
          <a:off x="2159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92" name="テキスト ボックス 91"/>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物件費は類似団体を下回っているものの、上昇基調で推移している。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この要因は、</a:t>
          </a:r>
          <a:r>
            <a:rPr kumimoji="1" lang="ja-JP" altLang="en-US" sz="1050" b="0" i="0" baseline="0">
              <a:solidFill>
                <a:schemeClr val="dk1"/>
              </a:solidFill>
              <a:effectLst/>
              <a:latin typeface="+mn-lt"/>
              <a:ea typeface="+mn-ea"/>
              <a:cs typeface="+mn-cs"/>
            </a:rPr>
            <a:t>各種システムの運用経費や</a:t>
          </a:r>
          <a:r>
            <a:rPr kumimoji="1" lang="ja-JP" altLang="ja-JP" sz="1050" b="0" i="0" baseline="0">
              <a:solidFill>
                <a:schemeClr val="dk1"/>
              </a:solidFill>
              <a:effectLst/>
              <a:latin typeface="+mn-lt"/>
              <a:ea typeface="+mn-ea"/>
              <a:cs typeface="+mn-cs"/>
            </a:rPr>
            <a:t>臨時職員の増員</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ふるさと納税の返礼品にかかる費用の増額などである。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今後は指定管理制度の導入や業務の民間委託が進み、</a:t>
          </a:r>
          <a:r>
            <a:rPr kumimoji="1" lang="ja-JP" altLang="en-US" sz="1050" b="0" i="0" baseline="0">
              <a:solidFill>
                <a:schemeClr val="dk1"/>
              </a:solidFill>
              <a:effectLst/>
              <a:latin typeface="+mn-lt"/>
              <a:ea typeface="+mn-ea"/>
              <a:cs typeface="+mn-cs"/>
            </a:rPr>
            <a:t>また、行政事務の</a:t>
          </a:r>
          <a:r>
            <a:rPr kumimoji="1" lang="en-US" altLang="ja-JP" sz="1050" b="0" i="0" baseline="0">
              <a:solidFill>
                <a:schemeClr val="dk1"/>
              </a:solidFill>
              <a:effectLst/>
              <a:latin typeface="+mn-lt"/>
              <a:ea typeface="+mn-ea"/>
              <a:cs typeface="+mn-cs"/>
            </a:rPr>
            <a:t>ICT</a:t>
          </a:r>
          <a:r>
            <a:rPr kumimoji="1" lang="ja-JP" altLang="en-US" sz="1050" b="0" i="0" baseline="0">
              <a:solidFill>
                <a:schemeClr val="dk1"/>
              </a:solidFill>
              <a:effectLst/>
              <a:latin typeface="+mn-lt"/>
              <a:ea typeface="+mn-ea"/>
              <a:cs typeface="+mn-cs"/>
            </a:rPr>
            <a:t>化の推進に伴うシステム導入などにより</a:t>
          </a:r>
          <a:r>
            <a:rPr kumimoji="1" lang="ja-JP" altLang="ja-JP" sz="1050" b="0" i="0" baseline="0">
              <a:solidFill>
                <a:schemeClr val="dk1"/>
              </a:solidFill>
              <a:effectLst/>
              <a:latin typeface="+mn-lt"/>
              <a:ea typeface="+mn-ea"/>
              <a:cs typeface="+mn-cs"/>
            </a:rPr>
            <a:t>委託料がさらに増加することも予想されるため、公共施設の見直し等で、維持管理費用の削減に努める。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9979</xdr:rowOff>
    </xdr:to>
    <xdr:cxnSp macro="">
      <xdr:nvCxnSpPr>
        <xdr:cNvPr id="129" name="直線コネクタ 128"/>
        <xdr:cNvCxnSpPr/>
      </xdr:nvCxnSpPr>
      <xdr:spPr>
        <a:xfrm>
          <a:off x="15671800" y="2505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105229</xdr:rowOff>
    </xdr:to>
    <xdr:cxnSp macro="">
      <xdr:nvCxnSpPr>
        <xdr:cNvPr id="132" name="直線コネクタ 131"/>
        <xdr:cNvCxnSpPr/>
      </xdr:nvCxnSpPr>
      <xdr:spPr>
        <a:xfrm>
          <a:off x="14782800" y="239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167821</xdr:rowOff>
    </xdr:to>
    <xdr:cxnSp macro="">
      <xdr:nvCxnSpPr>
        <xdr:cNvPr id="135" name="直線コネクタ 134"/>
        <xdr:cNvCxnSpPr/>
      </xdr:nvCxnSpPr>
      <xdr:spPr>
        <a:xfrm>
          <a:off x="13893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102507</xdr:rowOff>
    </xdr:to>
    <xdr:cxnSp macro="">
      <xdr:nvCxnSpPr>
        <xdr:cNvPr id="138" name="直線コネクタ 137"/>
        <xdr:cNvCxnSpPr/>
      </xdr:nvCxnSpPr>
      <xdr:spPr>
        <a:xfrm>
          <a:off x="13004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扶助費については、平成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月から子ども医療費助成事業において現物給付を導入したことなどにより増加している。</a:t>
          </a:r>
          <a:r>
            <a:rPr kumimoji="1" lang="ja-JP" altLang="en-US" sz="1050">
              <a:solidFill>
                <a:schemeClr val="dk1"/>
              </a:solidFill>
              <a:effectLst/>
              <a:latin typeface="+mn-lt"/>
              <a:ea typeface="+mn-ea"/>
              <a:cs typeface="+mn-cs"/>
            </a:rPr>
            <a:t>また、令和元年度から保育料無償化による児童福祉費の増などにより増加している。</a:t>
          </a:r>
          <a:r>
            <a:rPr kumimoji="1" lang="ja-JP" altLang="ja-JP" sz="1050">
              <a:solidFill>
                <a:schemeClr val="dk1"/>
              </a:solidFill>
              <a:effectLst/>
              <a:latin typeface="+mn-lt"/>
              <a:ea typeface="+mn-ea"/>
              <a:cs typeface="+mn-cs"/>
            </a:rPr>
            <a:t>今後は、介護生活保護の審査の適正化や、市単独助成の事業は財政力を考慮しながら事業の取捨選択を行い、歳出の抑制に努める。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20865</xdr:rowOff>
    </xdr:to>
    <xdr:cxnSp macro="">
      <xdr:nvCxnSpPr>
        <xdr:cNvPr id="192" name="直線コネクタ 191"/>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127000</xdr:rowOff>
    </xdr:to>
    <xdr:cxnSp macro="">
      <xdr:nvCxnSpPr>
        <xdr:cNvPr id="195" name="直線コネクタ 194"/>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8" name="直線コネクタ 197"/>
        <xdr:cNvCxnSpPr/>
      </xdr:nvCxnSpPr>
      <xdr:spPr>
        <a:xfrm>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94343</xdr:rowOff>
    </xdr:to>
    <xdr:cxnSp macro="">
      <xdr:nvCxnSpPr>
        <xdr:cNvPr id="201" name="直線コネクタ 200"/>
        <xdr:cNvCxnSpPr/>
      </xdr:nvCxnSpPr>
      <xdr:spPr>
        <a:xfrm>
          <a:off x="1320800" y="94996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20" name="テキスト ボックス 21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その他の内容は他会計への繰出金で、類似団体と比較して低い水準となっている。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200">
            <a:effectLst/>
          </a:endParaRPr>
        </a:p>
        <a:p>
          <a:pPr eaLnBrk="1" fontAlgn="auto" latinLnBrk="0" hangingPunct="1"/>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92710</xdr:rowOff>
    </xdr:to>
    <xdr:cxnSp macro="">
      <xdr:nvCxnSpPr>
        <xdr:cNvPr id="255" name="直線コネクタ 254"/>
        <xdr:cNvCxnSpPr/>
      </xdr:nvCxnSpPr>
      <xdr:spPr>
        <a:xfrm flipV="1">
          <a:off x="15671800" y="95159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105773</xdr:rowOff>
    </xdr:to>
    <xdr:cxnSp macro="">
      <xdr:nvCxnSpPr>
        <xdr:cNvPr id="258" name="直線コネクタ 257"/>
        <xdr:cNvCxnSpPr/>
      </xdr:nvCxnSpPr>
      <xdr:spPr>
        <a:xfrm flipV="1">
          <a:off x="14782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27396</xdr:rowOff>
    </xdr:from>
    <xdr:to>
      <xdr:col>73</xdr:col>
      <xdr:colOff>180975</xdr:colOff>
      <xdr:row>55</xdr:row>
      <xdr:rowOff>105773</xdr:rowOff>
    </xdr:to>
    <xdr:cxnSp macro="">
      <xdr:nvCxnSpPr>
        <xdr:cNvPr id="261" name="直線コネクタ 260"/>
        <xdr:cNvCxnSpPr/>
      </xdr:nvCxnSpPr>
      <xdr:spPr>
        <a:xfrm>
          <a:off x="13893800" y="9457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27396</xdr:rowOff>
    </xdr:to>
    <xdr:cxnSp macro="">
      <xdr:nvCxnSpPr>
        <xdr:cNvPr id="264" name="直線コネクタ 263"/>
        <xdr:cNvCxnSpPr/>
      </xdr:nvCxnSpPr>
      <xdr:spPr>
        <a:xfrm>
          <a:off x="13004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4" name="楕円 273"/>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5"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6" name="楕円 27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7" name="テキスト ボックス 27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8" name="楕円 277"/>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9" name="テキスト ボックス 278"/>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80" name="楕円 279"/>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81" name="テキスト ボックス 280"/>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82" name="楕円 281"/>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83" name="テキスト ボックス 282"/>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補助費等について経常収支比率が類似団体平均を大きく上回っているのは、ごみ処理と消防業務を行っている一部事務組合への分担金が多額なためである。さらに、今後はごみ処理施設建設や火葬場整備など、大型事業が予定されているため、分担金が増大することが予測されている。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引き続き、一部事務組合の運営に注視し、適正な運営を求めていく。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5842</xdr:rowOff>
    </xdr:to>
    <xdr:cxnSp macro="">
      <xdr:nvCxnSpPr>
        <xdr:cNvPr id="313" name="直線コネクタ 312"/>
        <xdr:cNvCxnSpPr/>
      </xdr:nvCxnSpPr>
      <xdr:spPr>
        <a:xfrm>
          <a:off x="15671800" y="66786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65278</xdr:rowOff>
    </xdr:to>
    <xdr:cxnSp macro="">
      <xdr:nvCxnSpPr>
        <xdr:cNvPr id="316" name="直線コネクタ 315"/>
        <xdr:cNvCxnSpPr/>
      </xdr:nvCxnSpPr>
      <xdr:spPr>
        <a:xfrm flipV="1">
          <a:off x="14782800" y="66786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40</xdr:row>
      <xdr:rowOff>35560</xdr:rowOff>
    </xdr:to>
    <xdr:cxnSp macro="">
      <xdr:nvCxnSpPr>
        <xdr:cNvPr id="319" name="直線コネクタ 318"/>
        <xdr:cNvCxnSpPr/>
      </xdr:nvCxnSpPr>
      <xdr:spPr>
        <a:xfrm flipV="1">
          <a:off x="13893800" y="67518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35560</xdr:rowOff>
    </xdr:to>
    <xdr:cxnSp macro="">
      <xdr:nvCxnSpPr>
        <xdr:cNvPr id="322" name="直線コネクタ 321"/>
        <xdr:cNvCxnSpPr/>
      </xdr:nvCxnSpPr>
      <xdr:spPr>
        <a:xfrm>
          <a:off x="13004800" y="68295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32" name="楕円 331"/>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33"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4" name="楕円 333"/>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5" name="テキスト ボックス 334"/>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6" name="楕円 335"/>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7" name="テキスト ボックス 336"/>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38" name="楕円 337"/>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39" name="テキスト ボックス 338"/>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40" name="楕円 339"/>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41" name="テキスト ボックス 340"/>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年度以前から実施している繰上償還の効果により、</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ポイント減少しているが</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依然として</a:t>
          </a:r>
          <a:r>
            <a:rPr kumimoji="1" lang="ja-JP" altLang="ja-JP" sz="1050">
              <a:solidFill>
                <a:schemeClr val="dk1"/>
              </a:solidFill>
              <a:effectLst/>
              <a:latin typeface="+mn-lt"/>
              <a:ea typeface="+mn-ea"/>
              <a:cs typeface="+mn-cs"/>
            </a:rPr>
            <a:t>類似団体と比較して高い数値となっている。令和２年度から道の駅等の大型建設事業の元金償還が開始すること</a:t>
          </a:r>
          <a:r>
            <a:rPr kumimoji="1" lang="ja-JP" altLang="en-US" sz="1050">
              <a:solidFill>
                <a:schemeClr val="dk1"/>
              </a:solidFill>
              <a:effectLst/>
              <a:latin typeface="+mn-lt"/>
              <a:ea typeface="+mn-ea"/>
              <a:cs typeface="+mn-cs"/>
            </a:rPr>
            <a:t>や駅周辺開発事業、公共施設の老朽化対策など</a:t>
          </a:r>
          <a:r>
            <a:rPr kumimoji="1" lang="ja-JP" altLang="ja-JP" sz="1050">
              <a:solidFill>
                <a:schemeClr val="dk1"/>
              </a:solidFill>
              <a:effectLst/>
              <a:latin typeface="+mn-lt"/>
              <a:ea typeface="+mn-ea"/>
              <a:cs typeface="+mn-cs"/>
            </a:rPr>
            <a:t>により、さらに公債費の増大が推計されているため、今後も市債の繰上償還を継続的に行うとともに、中期財政計画に基づき計画的な財政運営に努めていく。</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89444</xdr:rowOff>
    </xdr:from>
    <xdr:to>
      <xdr:col>24</xdr:col>
      <xdr:colOff>25400</xdr:colOff>
      <xdr:row>77</xdr:row>
      <xdr:rowOff>154758</xdr:rowOff>
    </xdr:to>
    <xdr:cxnSp macro="">
      <xdr:nvCxnSpPr>
        <xdr:cNvPr id="376" name="直線コネクタ 375"/>
        <xdr:cNvCxnSpPr/>
      </xdr:nvCxnSpPr>
      <xdr:spPr>
        <a:xfrm flipV="1">
          <a:off x="3987800" y="1329109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154758</xdr:rowOff>
    </xdr:from>
    <xdr:to>
      <xdr:col>19</xdr:col>
      <xdr:colOff>187325</xdr:colOff>
      <xdr:row>77</xdr:row>
      <xdr:rowOff>154758</xdr:rowOff>
    </xdr:to>
    <xdr:cxnSp macro="">
      <xdr:nvCxnSpPr>
        <xdr:cNvPr id="379" name="直線コネクタ 378"/>
        <xdr:cNvCxnSpPr/>
      </xdr:nvCxnSpPr>
      <xdr:spPr>
        <a:xfrm>
          <a:off x="3098800" y="1335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78</xdr:row>
      <xdr:rowOff>61686</xdr:rowOff>
    </xdr:to>
    <xdr:cxnSp macro="">
      <xdr:nvCxnSpPr>
        <xdr:cNvPr id="382" name="直線コネクタ 381"/>
        <xdr:cNvCxnSpPr/>
      </xdr:nvCxnSpPr>
      <xdr:spPr>
        <a:xfrm flipV="1">
          <a:off x="2209800" y="133564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61686</xdr:rowOff>
    </xdr:to>
    <xdr:cxnSp macro="">
      <xdr:nvCxnSpPr>
        <xdr:cNvPr id="385" name="直線コネクタ 384"/>
        <xdr:cNvCxnSpPr/>
      </xdr:nvCxnSpPr>
      <xdr:spPr>
        <a:xfrm>
          <a:off x="1320800" y="13271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38644</xdr:rowOff>
    </xdr:from>
    <xdr:to>
      <xdr:col>24</xdr:col>
      <xdr:colOff>76200</xdr:colOff>
      <xdr:row>77</xdr:row>
      <xdr:rowOff>140244</xdr:rowOff>
    </xdr:to>
    <xdr:sp macro="" textlink="">
      <xdr:nvSpPr>
        <xdr:cNvPr id="395" name="楕円 394"/>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10721</xdr:rowOff>
    </xdr:from>
    <xdr:ext cx="762000" cy="259045"/>
    <xdr:sp macro="" textlink="">
      <xdr:nvSpPr>
        <xdr:cNvPr id="396" name="公債費該当値テキスト"/>
        <xdr:cNvSpPr txBox="1"/>
      </xdr:nvSpPr>
      <xdr:spPr>
        <a:xfrm>
          <a:off x="4914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7" name="楕円 396"/>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8" name="テキスト ボックス 397"/>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9" name="楕円 398"/>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400" name="テキスト ボックス 399"/>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1" name="楕円 400"/>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402" name="テキスト ボックス 401"/>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3" name="楕円 40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404" name="テキスト ボックス 40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近年は、市債発行の抑制を図りながら、市債の繰上償還を実施している。このため、</a:t>
          </a:r>
          <a:r>
            <a:rPr kumimoji="1" lang="ja-JP" altLang="en-US" sz="1050" b="0" i="0" baseline="0">
              <a:solidFill>
                <a:schemeClr val="dk1"/>
              </a:solidFill>
              <a:effectLst/>
              <a:latin typeface="+mn-lt"/>
              <a:ea typeface="+mn-ea"/>
              <a:cs typeface="+mn-cs"/>
            </a:rPr>
            <a:t>令和元</a:t>
          </a:r>
          <a:r>
            <a:rPr kumimoji="1" lang="ja-JP" altLang="ja-JP" sz="1050" b="0" i="0" baseline="0">
              <a:solidFill>
                <a:schemeClr val="dk1"/>
              </a:solidFill>
              <a:effectLst/>
              <a:latin typeface="+mn-lt"/>
              <a:ea typeface="+mn-ea"/>
              <a:cs typeface="+mn-cs"/>
            </a:rPr>
            <a:t>年度の経常収支比率に占める公債費以外の割合は、類似団体</a:t>
          </a:r>
          <a:r>
            <a:rPr kumimoji="1" lang="ja-JP" altLang="en-US" sz="1050" b="0" i="0" baseline="0">
              <a:solidFill>
                <a:schemeClr val="dk1"/>
              </a:solidFill>
              <a:effectLst/>
              <a:latin typeface="+mn-lt"/>
              <a:ea typeface="+mn-ea"/>
              <a:cs typeface="+mn-cs"/>
            </a:rPr>
            <a:t>の平均値よりやや低く</a:t>
          </a:r>
          <a:r>
            <a:rPr kumimoji="1" lang="ja-JP" altLang="ja-JP" sz="1050" b="0" i="0" baseline="0">
              <a:solidFill>
                <a:schemeClr val="dk1"/>
              </a:solidFill>
              <a:effectLst/>
              <a:latin typeface="+mn-lt"/>
              <a:ea typeface="+mn-ea"/>
              <a:cs typeface="+mn-cs"/>
            </a:rPr>
            <a:t>なっている。今後も一部事務組合や公営企業へ効率のよい財政運営を求めていく。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14987</xdr:rowOff>
    </xdr:to>
    <xdr:cxnSp macro="">
      <xdr:nvCxnSpPr>
        <xdr:cNvPr id="435" name="直線コネクタ 434"/>
        <xdr:cNvCxnSpPr/>
      </xdr:nvCxnSpPr>
      <xdr:spPr>
        <a:xfrm>
          <a:off x="15671800" y="130840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19558</xdr:rowOff>
    </xdr:to>
    <xdr:cxnSp macro="">
      <xdr:nvCxnSpPr>
        <xdr:cNvPr id="438" name="直線コネクタ 437"/>
        <xdr:cNvCxnSpPr/>
      </xdr:nvCxnSpPr>
      <xdr:spPr>
        <a:xfrm flipV="1">
          <a:off x="14782800" y="13084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19558</xdr:rowOff>
    </xdr:to>
    <xdr:cxnSp macro="">
      <xdr:nvCxnSpPr>
        <xdr:cNvPr id="441" name="直線コネクタ 440"/>
        <xdr:cNvCxnSpPr/>
      </xdr:nvCxnSpPr>
      <xdr:spPr>
        <a:xfrm>
          <a:off x="13893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14987</xdr:rowOff>
    </xdr:to>
    <xdr:cxnSp macro="">
      <xdr:nvCxnSpPr>
        <xdr:cNvPr id="444" name="直線コネクタ 443"/>
        <xdr:cNvCxnSpPr/>
      </xdr:nvCxnSpPr>
      <xdr:spPr>
        <a:xfrm>
          <a:off x="13004800" y="131251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4" name="楕円 453"/>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5"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6" name="楕円 455"/>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7" name="テキスト ボックス 456"/>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8" name="楕円 457"/>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9" name="テキスト ボックス 458"/>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60" name="楕円 459"/>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61" name="テキスト ボックス 460"/>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62" name="楕円 461"/>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63" name="テキスト ボックス 462"/>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27945</xdr:rowOff>
    </xdr:from>
    <xdr:to>
      <xdr:col>29</xdr:col>
      <xdr:colOff>127000</xdr:colOff>
      <xdr:row>17</xdr:row>
      <xdr:rowOff>79609</xdr:rowOff>
    </xdr:to>
    <xdr:cxnSp macro="">
      <xdr:nvCxnSpPr>
        <xdr:cNvPr id="52" name="直線コネクタ 51"/>
        <xdr:cNvCxnSpPr/>
      </xdr:nvCxnSpPr>
      <xdr:spPr bwMode="auto">
        <a:xfrm flipV="1">
          <a:off x="5003800" y="2990220"/>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79609</xdr:rowOff>
    </xdr:from>
    <xdr:to>
      <xdr:col>26</xdr:col>
      <xdr:colOff>50800</xdr:colOff>
      <xdr:row>17</xdr:row>
      <xdr:rowOff>101653</xdr:rowOff>
    </xdr:to>
    <xdr:cxnSp macro="">
      <xdr:nvCxnSpPr>
        <xdr:cNvPr id="55" name="直線コネクタ 54"/>
        <xdr:cNvCxnSpPr/>
      </xdr:nvCxnSpPr>
      <xdr:spPr bwMode="auto">
        <a:xfrm flipV="1">
          <a:off x="4305300" y="3041884"/>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101653</xdr:rowOff>
    </xdr:from>
    <xdr:to>
      <xdr:col>22</xdr:col>
      <xdr:colOff>114300</xdr:colOff>
      <xdr:row>17</xdr:row>
      <xdr:rowOff>153153</xdr:rowOff>
    </xdr:to>
    <xdr:cxnSp macro="">
      <xdr:nvCxnSpPr>
        <xdr:cNvPr id="58" name="直線コネクタ 57"/>
        <xdr:cNvCxnSpPr/>
      </xdr:nvCxnSpPr>
      <xdr:spPr bwMode="auto">
        <a:xfrm flipV="1">
          <a:off x="3606800" y="3063928"/>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117001</xdr:rowOff>
    </xdr:from>
    <xdr:to>
      <xdr:col>18</xdr:col>
      <xdr:colOff>177800</xdr:colOff>
      <xdr:row>17</xdr:row>
      <xdr:rowOff>153153</xdr:rowOff>
    </xdr:to>
    <xdr:cxnSp macro="">
      <xdr:nvCxnSpPr>
        <xdr:cNvPr id="61" name="直線コネクタ 60"/>
        <xdr:cNvCxnSpPr/>
      </xdr:nvCxnSpPr>
      <xdr:spPr bwMode="auto">
        <a:xfrm>
          <a:off x="2908300" y="3079276"/>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148595</xdr:rowOff>
    </xdr:from>
    <xdr:to>
      <xdr:col>29</xdr:col>
      <xdr:colOff>177800</xdr:colOff>
      <xdr:row>17</xdr:row>
      <xdr:rowOff>78745</xdr:rowOff>
    </xdr:to>
    <xdr:sp macro="" textlink="">
      <xdr:nvSpPr>
        <xdr:cNvPr id="71" name="楕円 70"/>
        <xdr:cNvSpPr/>
      </xdr:nvSpPr>
      <xdr:spPr bwMode="auto">
        <a:xfrm>
          <a:off x="5600700" y="293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120672</xdr:rowOff>
    </xdr:from>
    <xdr:ext cx="762000" cy="259045"/>
    <xdr:sp macro="" textlink="">
      <xdr:nvSpPr>
        <xdr:cNvPr id="72" name="人口1人当たり決算額の推移該当値テキスト130"/>
        <xdr:cNvSpPr txBox="1"/>
      </xdr:nvSpPr>
      <xdr:spPr>
        <a:xfrm>
          <a:off x="5740400" y="29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28809</xdr:rowOff>
    </xdr:from>
    <xdr:to>
      <xdr:col>26</xdr:col>
      <xdr:colOff>101600</xdr:colOff>
      <xdr:row>17</xdr:row>
      <xdr:rowOff>130409</xdr:rowOff>
    </xdr:to>
    <xdr:sp macro="" textlink="">
      <xdr:nvSpPr>
        <xdr:cNvPr id="73" name="楕円 72"/>
        <xdr:cNvSpPr/>
      </xdr:nvSpPr>
      <xdr:spPr bwMode="auto">
        <a:xfrm>
          <a:off x="4953000" y="29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115186</xdr:rowOff>
    </xdr:from>
    <xdr:ext cx="736600" cy="259045"/>
    <xdr:sp macro="" textlink="">
      <xdr:nvSpPr>
        <xdr:cNvPr id="74" name="テキスト ボックス 73"/>
        <xdr:cNvSpPr txBox="1"/>
      </xdr:nvSpPr>
      <xdr:spPr>
        <a:xfrm>
          <a:off x="4622800" y="307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50853</xdr:rowOff>
    </xdr:from>
    <xdr:to>
      <xdr:col>22</xdr:col>
      <xdr:colOff>165100</xdr:colOff>
      <xdr:row>17</xdr:row>
      <xdr:rowOff>152453</xdr:rowOff>
    </xdr:to>
    <xdr:sp macro="" textlink="">
      <xdr:nvSpPr>
        <xdr:cNvPr id="75" name="楕円 74"/>
        <xdr:cNvSpPr/>
      </xdr:nvSpPr>
      <xdr:spPr bwMode="auto">
        <a:xfrm>
          <a:off x="4254500" y="3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137230</xdr:rowOff>
    </xdr:from>
    <xdr:ext cx="762000" cy="259045"/>
    <xdr:sp macro="" textlink="">
      <xdr:nvSpPr>
        <xdr:cNvPr id="76" name="テキスト ボックス 75"/>
        <xdr:cNvSpPr txBox="1"/>
      </xdr:nvSpPr>
      <xdr:spPr>
        <a:xfrm>
          <a:off x="3924300" y="30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102353</xdr:rowOff>
    </xdr:from>
    <xdr:to>
      <xdr:col>19</xdr:col>
      <xdr:colOff>38100</xdr:colOff>
      <xdr:row>18</xdr:row>
      <xdr:rowOff>32503</xdr:rowOff>
    </xdr:to>
    <xdr:sp macro="" textlink="">
      <xdr:nvSpPr>
        <xdr:cNvPr id="77" name="楕円 76"/>
        <xdr:cNvSpPr/>
      </xdr:nvSpPr>
      <xdr:spPr bwMode="auto">
        <a:xfrm>
          <a:off x="3556000" y="306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17280</xdr:rowOff>
    </xdr:from>
    <xdr:ext cx="762000" cy="259045"/>
    <xdr:sp macro="" textlink="">
      <xdr:nvSpPr>
        <xdr:cNvPr id="78" name="テキスト ボックス 77"/>
        <xdr:cNvSpPr txBox="1"/>
      </xdr:nvSpPr>
      <xdr:spPr>
        <a:xfrm>
          <a:off x="3225800" y="31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66201</xdr:rowOff>
    </xdr:from>
    <xdr:to>
      <xdr:col>15</xdr:col>
      <xdr:colOff>101600</xdr:colOff>
      <xdr:row>17</xdr:row>
      <xdr:rowOff>167801</xdr:rowOff>
    </xdr:to>
    <xdr:sp macro="" textlink="">
      <xdr:nvSpPr>
        <xdr:cNvPr id="79" name="楕円 78"/>
        <xdr:cNvSpPr/>
      </xdr:nvSpPr>
      <xdr:spPr bwMode="auto">
        <a:xfrm>
          <a:off x="2857500" y="302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152578</xdr:rowOff>
    </xdr:from>
    <xdr:ext cx="762000" cy="259045"/>
    <xdr:sp macro="" textlink="">
      <xdr:nvSpPr>
        <xdr:cNvPr id="80" name="テキスト ボックス 79"/>
        <xdr:cNvSpPr txBox="1"/>
      </xdr:nvSpPr>
      <xdr:spPr>
        <a:xfrm>
          <a:off x="2527300" y="311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202503</xdr:rowOff>
    </xdr:from>
    <xdr:to>
      <xdr:col>29</xdr:col>
      <xdr:colOff>127000</xdr:colOff>
      <xdr:row>36</xdr:row>
      <xdr:rowOff>1858</xdr:rowOff>
    </xdr:to>
    <xdr:cxnSp macro="">
      <xdr:nvCxnSpPr>
        <xdr:cNvPr id="116" name="直線コネクタ 115"/>
        <xdr:cNvCxnSpPr/>
      </xdr:nvCxnSpPr>
      <xdr:spPr bwMode="auto">
        <a:xfrm>
          <a:off x="5003800" y="6812853"/>
          <a:ext cx="647700" cy="14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127784</xdr:rowOff>
    </xdr:from>
    <xdr:to>
      <xdr:col>26</xdr:col>
      <xdr:colOff>50800</xdr:colOff>
      <xdr:row>35</xdr:row>
      <xdr:rowOff>202503</xdr:rowOff>
    </xdr:to>
    <xdr:cxnSp macro="">
      <xdr:nvCxnSpPr>
        <xdr:cNvPr id="119" name="直線コネクタ 118"/>
        <xdr:cNvCxnSpPr/>
      </xdr:nvCxnSpPr>
      <xdr:spPr bwMode="auto">
        <a:xfrm>
          <a:off x="4305300" y="6738134"/>
          <a:ext cx="698500" cy="7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248190</xdr:rowOff>
    </xdr:from>
    <xdr:to>
      <xdr:col>22</xdr:col>
      <xdr:colOff>114300</xdr:colOff>
      <xdr:row>35</xdr:row>
      <xdr:rowOff>127784</xdr:rowOff>
    </xdr:to>
    <xdr:cxnSp macro="">
      <xdr:nvCxnSpPr>
        <xdr:cNvPr id="122" name="直線コネクタ 121"/>
        <xdr:cNvCxnSpPr/>
      </xdr:nvCxnSpPr>
      <xdr:spPr bwMode="auto">
        <a:xfrm>
          <a:off x="3606800" y="6515640"/>
          <a:ext cx="698500" cy="2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248190</xdr:rowOff>
    </xdr:from>
    <xdr:to>
      <xdr:col>18</xdr:col>
      <xdr:colOff>177800</xdr:colOff>
      <xdr:row>35</xdr:row>
      <xdr:rowOff>183725</xdr:rowOff>
    </xdr:to>
    <xdr:cxnSp macro="">
      <xdr:nvCxnSpPr>
        <xdr:cNvPr id="125" name="直線コネクタ 124"/>
        <xdr:cNvCxnSpPr/>
      </xdr:nvCxnSpPr>
      <xdr:spPr bwMode="auto">
        <a:xfrm flipV="1">
          <a:off x="2908300" y="6515640"/>
          <a:ext cx="698500" cy="27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293958</xdr:rowOff>
    </xdr:from>
    <xdr:to>
      <xdr:col>29</xdr:col>
      <xdr:colOff>177800</xdr:colOff>
      <xdr:row>36</xdr:row>
      <xdr:rowOff>52658</xdr:rowOff>
    </xdr:to>
    <xdr:sp macro="" textlink="">
      <xdr:nvSpPr>
        <xdr:cNvPr id="135" name="楕円 134"/>
        <xdr:cNvSpPr/>
      </xdr:nvSpPr>
      <xdr:spPr bwMode="auto">
        <a:xfrm>
          <a:off x="5600700" y="690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266035</xdr:rowOff>
    </xdr:from>
    <xdr:ext cx="762000" cy="259045"/>
    <xdr:sp macro="" textlink="">
      <xdr:nvSpPr>
        <xdr:cNvPr id="136" name="人口1人当たり決算額の推移該当値テキスト445"/>
        <xdr:cNvSpPr txBox="1"/>
      </xdr:nvSpPr>
      <xdr:spPr>
        <a:xfrm>
          <a:off x="5740400" y="68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151703</xdr:rowOff>
    </xdr:from>
    <xdr:to>
      <xdr:col>26</xdr:col>
      <xdr:colOff>101600</xdr:colOff>
      <xdr:row>35</xdr:row>
      <xdr:rowOff>253303</xdr:rowOff>
    </xdr:to>
    <xdr:sp macro="" textlink="">
      <xdr:nvSpPr>
        <xdr:cNvPr id="137" name="楕円 136"/>
        <xdr:cNvSpPr/>
      </xdr:nvSpPr>
      <xdr:spPr bwMode="auto">
        <a:xfrm>
          <a:off x="49530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263480</xdr:rowOff>
    </xdr:from>
    <xdr:ext cx="736600" cy="259045"/>
    <xdr:sp macro="" textlink="">
      <xdr:nvSpPr>
        <xdr:cNvPr id="138" name="テキスト ボックス 137"/>
        <xdr:cNvSpPr txBox="1"/>
      </xdr:nvSpPr>
      <xdr:spPr>
        <a:xfrm>
          <a:off x="4622800" y="653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76984</xdr:rowOff>
    </xdr:from>
    <xdr:to>
      <xdr:col>22</xdr:col>
      <xdr:colOff>165100</xdr:colOff>
      <xdr:row>35</xdr:row>
      <xdr:rowOff>178584</xdr:rowOff>
    </xdr:to>
    <xdr:sp macro="" textlink="">
      <xdr:nvSpPr>
        <xdr:cNvPr id="139" name="楕円 138"/>
        <xdr:cNvSpPr/>
      </xdr:nvSpPr>
      <xdr:spPr bwMode="auto">
        <a:xfrm>
          <a:off x="4254500" y="668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188761</xdr:rowOff>
    </xdr:from>
    <xdr:ext cx="762000" cy="259045"/>
    <xdr:sp macro="" textlink="">
      <xdr:nvSpPr>
        <xdr:cNvPr id="140" name="テキスト ボックス 139"/>
        <xdr:cNvSpPr txBox="1"/>
      </xdr:nvSpPr>
      <xdr:spPr>
        <a:xfrm>
          <a:off x="3924300" y="645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197391</xdr:rowOff>
    </xdr:from>
    <xdr:to>
      <xdr:col>19</xdr:col>
      <xdr:colOff>38100</xdr:colOff>
      <xdr:row>34</xdr:row>
      <xdr:rowOff>298991</xdr:rowOff>
    </xdr:to>
    <xdr:sp macro="" textlink="">
      <xdr:nvSpPr>
        <xdr:cNvPr id="141" name="楕円 140"/>
        <xdr:cNvSpPr/>
      </xdr:nvSpPr>
      <xdr:spPr bwMode="auto">
        <a:xfrm>
          <a:off x="3556000" y="646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309168</xdr:rowOff>
    </xdr:from>
    <xdr:ext cx="762000" cy="259045"/>
    <xdr:sp macro="" textlink="">
      <xdr:nvSpPr>
        <xdr:cNvPr id="142" name="テキスト ボックス 141"/>
        <xdr:cNvSpPr txBox="1"/>
      </xdr:nvSpPr>
      <xdr:spPr>
        <a:xfrm>
          <a:off x="3225800" y="623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132925</xdr:rowOff>
    </xdr:from>
    <xdr:to>
      <xdr:col>15</xdr:col>
      <xdr:colOff>101600</xdr:colOff>
      <xdr:row>35</xdr:row>
      <xdr:rowOff>234525</xdr:rowOff>
    </xdr:to>
    <xdr:sp macro="" textlink="">
      <xdr:nvSpPr>
        <xdr:cNvPr id="143" name="楕円 142"/>
        <xdr:cNvSpPr/>
      </xdr:nvSpPr>
      <xdr:spPr bwMode="auto">
        <a:xfrm>
          <a:off x="2857500" y="67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244702</xdr:rowOff>
    </xdr:from>
    <xdr:ext cx="762000" cy="259045"/>
    <xdr:sp macro="" textlink="">
      <xdr:nvSpPr>
        <xdr:cNvPr id="144" name="テキスト ボックス 143"/>
        <xdr:cNvSpPr txBox="1"/>
      </xdr:nvSpPr>
      <xdr:spPr>
        <a:xfrm>
          <a:off x="2527300" y="65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73082</xdr:rowOff>
    </xdr:from>
    <xdr:to>
      <xdr:col>24</xdr:col>
      <xdr:colOff>63500</xdr:colOff>
      <xdr:row>37</xdr:row>
      <xdr:rowOff>168294</xdr:rowOff>
    </xdr:to>
    <xdr:cxnSp macro="">
      <xdr:nvCxnSpPr>
        <xdr:cNvPr id="61" name="直線コネクタ 60"/>
        <xdr:cNvCxnSpPr/>
      </xdr:nvCxnSpPr>
      <xdr:spPr>
        <a:xfrm flipV="1">
          <a:off x="3797300" y="6416732"/>
          <a:ext cx="8382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18542</xdr:rowOff>
    </xdr:from>
    <xdr:to>
      <xdr:col>19</xdr:col>
      <xdr:colOff>177800</xdr:colOff>
      <xdr:row>37</xdr:row>
      <xdr:rowOff>168294</xdr:rowOff>
    </xdr:to>
    <xdr:cxnSp macro="">
      <xdr:nvCxnSpPr>
        <xdr:cNvPr id="64" name="直線コネクタ 63"/>
        <xdr:cNvCxnSpPr/>
      </xdr:nvCxnSpPr>
      <xdr:spPr>
        <a:xfrm>
          <a:off x="2908300" y="6362192"/>
          <a:ext cx="889000" cy="1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18542</xdr:rowOff>
    </xdr:from>
    <xdr:to>
      <xdr:col>15</xdr:col>
      <xdr:colOff>50800</xdr:colOff>
      <xdr:row>37</xdr:row>
      <xdr:rowOff>128137</xdr:rowOff>
    </xdr:to>
    <xdr:cxnSp macro="">
      <xdr:nvCxnSpPr>
        <xdr:cNvPr id="67" name="直線コネクタ 66"/>
        <xdr:cNvCxnSpPr/>
      </xdr:nvCxnSpPr>
      <xdr:spPr>
        <a:xfrm flipV="1">
          <a:off x="2019300" y="6362192"/>
          <a:ext cx="889000" cy="10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151949</xdr:rowOff>
    </xdr:from>
    <xdr:to>
      <xdr:col>10</xdr:col>
      <xdr:colOff>114300</xdr:colOff>
      <xdr:row>37</xdr:row>
      <xdr:rowOff>128137</xdr:rowOff>
    </xdr:to>
    <xdr:cxnSp macro="">
      <xdr:nvCxnSpPr>
        <xdr:cNvPr id="70" name="直線コネクタ 69"/>
        <xdr:cNvCxnSpPr/>
      </xdr:nvCxnSpPr>
      <xdr:spPr>
        <a:xfrm>
          <a:off x="1130300" y="6324149"/>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22282</xdr:rowOff>
    </xdr:from>
    <xdr:to>
      <xdr:col>24</xdr:col>
      <xdr:colOff>114300</xdr:colOff>
      <xdr:row>37</xdr:row>
      <xdr:rowOff>123882</xdr:rowOff>
    </xdr:to>
    <xdr:sp macro="" textlink="">
      <xdr:nvSpPr>
        <xdr:cNvPr id="80" name="楕円 79"/>
        <xdr:cNvSpPr/>
      </xdr:nvSpPr>
      <xdr:spPr>
        <a:xfrm>
          <a:off x="4584700" y="63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xdr:rowOff>
    </xdr:from>
    <xdr:ext cx="534377" cy="259045"/>
    <xdr:sp macro="" textlink="">
      <xdr:nvSpPr>
        <xdr:cNvPr id="81" name="人件費該当値テキスト"/>
        <xdr:cNvSpPr txBox="1"/>
      </xdr:nvSpPr>
      <xdr:spPr>
        <a:xfrm>
          <a:off x="4686300" y="63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117494</xdr:rowOff>
    </xdr:from>
    <xdr:to>
      <xdr:col>20</xdr:col>
      <xdr:colOff>38100</xdr:colOff>
      <xdr:row>38</xdr:row>
      <xdr:rowOff>47644</xdr:rowOff>
    </xdr:to>
    <xdr:sp macro="" textlink="">
      <xdr:nvSpPr>
        <xdr:cNvPr id="82" name="楕円 81"/>
        <xdr:cNvSpPr/>
      </xdr:nvSpPr>
      <xdr:spPr>
        <a:xfrm>
          <a:off x="3746500" y="64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38771</xdr:rowOff>
    </xdr:from>
    <xdr:ext cx="534377" cy="259045"/>
    <xdr:sp macro="" textlink="">
      <xdr:nvSpPr>
        <xdr:cNvPr id="83" name="テキスト ボックス 82"/>
        <xdr:cNvSpPr txBox="1"/>
      </xdr:nvSpPr>
      <xdr:spPr>
        <a:xfrm>
          <a:off x="3530111" y="65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139192</xdr:rowOff>
    </xdr:from>
    <xdr:to>
      <xdr:col>15</xdr:col>
      <xdr:colOff>101600</xdr:colOff>
      <xdr:row>37</xdr:row>
      <xdr:rowOff>69342</xdr:rowOff>
    </xdr:to>
    <xdr:sp macro="" textlink="">
      <xdr:nvSpPr>
        <xdr:cNvPr id="84" name="楕円 83"/>
        <xdr:cNvSpPr/>
      </xdr:nvSpPr>
      <xdr:spPr>
        <a:xfrm>
          <a:off x="2857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60469</xdr:rowOff>
    </xdr:from>
    <xdr:ext cx="534377" cy="259045"/>
    <xdr:sp macro="" textlink="">
      <xdr:nvSpPr>
        <xdr:cNvPr id="85" name="テキスト ボックス 84"/>
        <xdr:cNvSpPr txBox="1"/>
      </xdr:nvSpPr>
      <xdr:spPr>
        <a:xfrm>
          <a:off x="2641111" y="64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77337</xdr:rowOff>
    </xdr:from>
    <xdr:to>
      <xdr:col>10</xdr:col>
      <xdr:colOff>165100</xdr:colOff>
      <xdr:row>38</xdr:row>
      <xdr:rowOff>7486</xdr:rowOff>
    </xdr:to>
    <xdr:sp macro="" textlink="">
      <xdr:nvSpPr>
        <xdr:cNvPr id="86" name="楕円 85"/>
        <xdr:cNvSpPr/>
      </xdr:nvSpPr>
      <xdr:spPr>
        <a:xfrm>
          <a:off x="1968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170063</xdr:rowOff>
    </xdr:from>
    <xdr:ext cx="534377" cy="259045"/>
    <xdr:sp macro="" textlink="">
      <xdr:nvSpPr>
        <xdr:cNvPr id="87" name="テキスト ボックス 86"/>
        <xdr:cNvSpPr txBox="1"/>
      </xdr:nvSpPr>
      <xdr:spPr>
        <a:xfrm>
          <a:off x="1752111" y="65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101149</xdr:rowOff>
    </xdr:from>
    <xdr:to>
      <xdr:col>6</xdr:col>
      <xdr:colOff>38100</xdr:colOff>
      <xdr:row>37</xdr:row>
      <xdr:rowOff>31299</xdr:rowOff>
    </xdr:to>
    <xdr:sp macro="" textlink="">
      <xdr:nvSpPr>
        <xdr:cNvPr id="88" name="楕円 87"/>
        <xdr:cNvSpPr/>
      </xdr:nvSpPr>
      <xdr:spPr>
        <a:xfrm>
          <a:off x="1079500" y="62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22426</xdr:rowOff>
    </xdr:from>
    <xdr:ext cx="534377" cy="259045"/>
    <xdr:sp macro="" textlink="">
      <xdr:nvSpPr>
        <xdr:cNvPr id="89" name="テキスト ボックス 88"/>
        <xdr:cNvSpPr txBox="1"/>
      </xdr:nvSpPr>
      <xdr:spPr>
        <a:xfrm>
          <a:off x="863111" y="6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42752</xdr:rowOff>
    </xdr:from>
    <xdr:to>
      <xdr:col>24</xdr:col>
      <xdr:colOff>63500</xdr:colOff>
      <xdr:row>57</xdr:row>
      <xdr:rowOff>99118</xdr:rowOff>
    </xdr:to>
    <xdr:cxnSp macro="">
      <xdr:nvCxnSpPr>
        <xdr:cNvPr id="121" name="直線コネクタ 120"/>
        <xdr:cNvCxnSpPr/>
      </xdr:nvCxnSpPr>
      <xdr:spPr>
        <a:xfrm flipV="1">
          <a:off x="3797300" y="9815402"/>
          <a:ext cx="8382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99118</xdr:rowOff>
    </xdr:from>
    <xdr:to>
      <xdr:col>19</xdr:col>
      <xdr:colOff>177800</xdr:colOff>
      <xdr:row>57</xdr:row>
      <xdr:rowOff>119812</xdr:rowOff>
    </xdr:to>
    <xdr:cxnSp macro="">
      <xdr:nvCxnSpPr>
        <xdr:cNvPr id="124" name="直線コネクタ 123"/>
        <xdr:cNvCxnSpPr/>
      </xdr:nvCxnSpPr>
      <xdr:spPr>
        <a:xfrm flipV="1">
          <a:off x="2908300" y="9871768"/>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119812</xdr:rowOff>
    </xdr:from>
    <xdr:to>
      <xdr:col>15</xdr:col>
      <xdr:colOff>50800</xdr:colOff>
      <xdr:row>57</xdr:row>
      <xdr:rowOff>121455</xdr:rowOff>
    </xdr:to>
    <xdr:cxnSp macro="">
      <xdr:nvCxnSpPr>
        <xdr:cNvPr id="127" name="直線コネクタ 126"/>
        <xdr:cNvCxnSpPr/>
      </xdr:nvCxnSpPr>
      <xdr:spPr>
        <a:xfrm flipV="1">
          <a:off x="2019300" y="9892462"/>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121455</xdr:rowOff>
    </xdr:from>
    <xdr:to>
      <xdr:col>10</xdr:col>
      <xdr:colOff>114300</xdr:colOff>
      <xdr:row>58</xdr:row>
      <xdr:rowOff>36764</xdr:rowOff>
    </xdr:to>
    <xdr:cxnSp macro="">
      <xdr:nvCxnSpPr>
        <xdr:cNvPr id="130" name="直線コネクタ 129"/>
        <xdr:cNvCxnSpPr/>
      </xdr:nvCxnSpPr>
      <xdr:spPr>
        <a:xfrm flipV="1">
          <a:off x="1130300" y="9894105"/>
          <a:ext cx="8890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163402</xdr:rowOff>
    </xdr:from>
    <xdr:to>
      <xdr:col>24</xdr:col>
      <xdr:colOff>114300</xdr:colOff>
      <xdr:row>57</xdr:row>
      <xdr:rowOff>93552</xdr:rowOff>
    </xdr:to>
    <xdr:sp macro="" textlink="">
      <xdr:nvSpPr>
        <xdr:cNvPr id="140" name="楕円 139"/>
        <xdr:cNvSpPr/>
      </xdr:nvSpPr>
      <xdr:spPr>
        <a:xfrm>
          <a:off x="4584700" y="97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141829</xdr:rowOff>
    </xdr:from>
    <xdr:ext cx="534377" cy="259045"/>
    <xdr:sp macro="" textlink="">
      <xdr:nvSpPr>
        <xdr:cNvPr id="141" name="物件費該当値テキスト"/>
        <xdr:cNvSpPr txBox="1"/>
      </xdr:nvSpPr>
      <xdr:spPr>
        <a:xfrm>
          <a:off x="4686300" y="97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48318</xdr:rowOff>
    </xdr:from>
    <xdr:to>
      <xdr:col>20</xdr:col>
      <xdr:colOff>38100</xdr:colOff>
      <xdr:row>57</xdr:row>
      <xdr:rowOff>149918</xdr:rowOff>
    </xdr:to>
    <xdr:sp macro="" textlink="">
      <xdr:nvSpPr>
        <xdr:cNvPr id="142" name="楕円 141"/>
        <xdr:cNvSpPr/>
      </xdr:nvSpPr>
      <xdr:spPr>
        <a:xfrm>
          <a:off x="3746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141045</xdr:rowOff>
    </xdr:from>
    <xdr:ext cx="534377" cy="259045"/>
    <xdr:sp macro="" textlink="">
      <xdr:nvSpPr>
        <xdr:cNvPr id="143" name="テキスト ボックス 142"/>
        <xdr:cNvSpPr txBox="1"/>
      </xdr:nvSpPr>
      <xdr:spPr>
        <a:xfrm>
          <a:off x="3530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69012</xdr:rowOff>
    </xdr:from>
    <xdr:to>
      <xdr:col>15</xdr:col>
      <xdr:colOff>101600</xdr:colOff>
      <xdr:row>57</xdr:row>
      <xdr:rowOff>170612</xdr:rowOff>
    </xdr:to>
    <xdr:sp macro="" textlink="">
      <xdr:nvSpPr>
        <xdr:cNvPr id="144" name="楕円 143"/>
        <xdr:cNvSpPr/>
      </xdr:nvSpPr>
      <xdr:spPr>
        <a:xfrm>
          <a:off x="2857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161739</xdr:rowOff>
    </xdr:from>
    <xdr:ext cx="534377" cy="259045"/>
    <xdr:sp macro="" textlink="">
      <xdr:nvSpPr>
        <xdr:cNvPr id="145" name="テキスト ボックス 144"/>
        <xdr:cNvSpPr txBox="1"/>
      </xdr:nvSpPr>
      <xdr:spPr>
        <a:xfrm>
          <a:off x="2641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70655</xdr:rowOff>
    </xdr:from>
    <xdr:to>
      <xdr:col>10</xdr:col>
      <xdr:colOff>165100</xdr:colOff>
      <xdr:row>58</xdr:row>
      <xdr:rowOff>805</xdr:rowOff>
    </xdr:to>
    <xdr:sp macro="" textlink="">
      <xdr:nvSpPr>
        <xdr:cNvPr id="146" name="楕円 145"/>
        <xdr:cNvSpPr/>
      </xdr:nvSpPr>
      <xdr:spPr>
        <a:xfrm>
          <a:off x="1968500" y="9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163382</xdr:rowOff>
    </xdr:from>
    <xdr:ext cx="534377" cy="259045"/>
    <xdr:sp macro="" textlink="">
      <xdr:nvSpPr>
        <xdr:cNvPr id="147" name="テキスト ボックス 146"/>
        <xdr:cNvSpPr txBox="1"/>
      </xdr:nvSpPr>
      <xdr:spPr>
        <a:xfrm>
          <a:off x="1752111" y="99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157414</xdr:rowOff>
    </xdr:from>
    <xdr:to>
      <xdr:col>6</xdr:col>
      <xdr:colOff>38100</xdr:colOff>
      <xdr:row>58</xdr:row>
      <xdr:rowOff>87564</xdr:rowOff>
    </xdr:to>
    <xdr:sp macro="" textlink="">
      <xdr:nvSpPr>
        <xdr:cNvPr id="148" name="楕円 147"/>
        <xdr:cNvSpPr/>
      </xdr:nvSpPr>
      <xdr:spPr>
        <a:xfrm>
          <a:off x="1079500" y="99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78691</xdr:rowOff>
    </xdr:from>
    <xdr:ext cx="534377" cy="259045"/>
    <xdr:sp macro="" textlink="">
      <xdr:nvSpPr>
        <xdr:cNvPr id="149" name="テキスト ボックス 148"/>
        <xdr:cNvSpPr txBox="1"/>
      </xdr:nvSpPr>
      <xdr:spPr>
        <a:xfrm>
          <a:off x="863111" y="100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69862</xdr:rowOff>
    </xdr:from>
    <xdr:to>
      <xdr:col>24</xdr:col>
      <xdr:colOff>63500</xdr:colOff>
      <xdr:row>78</xdr:row>
      <xdr:rowOff>81559</xdr:rowOff>
    </xdr:to>
    <xdr:cxnSp macro="">
      <xdr:nvCxnSpPr>
        <xdr:cNvPr id="178" name="直線コネクタ 177"/>
        <xdr:cNvCxnSpPr/>
      </xdr:nvCxnSpPr>
      <xdr:spPr>
        <a:xfrm flipV="1">
          <a:off x="3797300" y="13442962"/>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155397</xdr:rowOff>
    </xdr:from>
    <xdr:to>
      <xdr:col>19</xdr:col>
      <xdr:colOff>177800</xdr:colOff>
      <xdr:row>78</xdr:row>
      <xdr:rowOff>81559</xdr:rowOff>
    </xdr:to>
    <xdr:cxnSp macro="">
      <xdr:nvCxnSpPr>
        <xdr:cNvPr id="181" name="直線コネクタ 180"/>
        <xdr:cNvCxnSpPr/>
      </xdr:nvCxnSpPr>
      <xdr:spPr>
        <a:xfrm>
          <a:off x="2908300" y="13357047"/>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155397</xdr:rowOff>
    </xdr:from>
    <xdr:to>
      <xdr:col>15</xdr:col>
      <xdr:colOff>50800</xdr:colOff>
      <xdr:row>78</xdr:row>
      <xdr:rowOff>106553</xdr:rowOff>
    </xdr:to>
    <xdr:cxnSp macro="">
      <xdr:nvCxnSpPr>
        <xdr:cNvPr id="184" name="直線コネクタ 183"/>
        <xdr:cNvCxnSpPr/>
      </xdr:nvCxnSpPr>
      <xdr:spPr>
        <a:xfrm flipV="1">
          <a:off x="2019300" y="13357047"/>
          <a:ext cx="889000" cy="1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76645</xdr:rowOff>
    </xdr:from>
    <xdr:to>
      <xdr:col>10</xdr:col>
      <xdr:colOff>114300</xdr:colOff>
      <xdr:row>78</xdr:row>
      <xdr:rowOff>106553</xdr:rowOff>
    </xdr:to>
    <xdr:cxnSp macro="">
      <xdr:nvCxnSpPr>
        <xdr:cNvPr id="187" name="直線コネクタ 186"/>
        <xdr:cNvCxnSpPr/>
      </xdr:nvCxnSpPr>
      <xdr:spPr>
        <a:xfrm>
          <a:off x="1130300" y="13449745"/>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19062</xdr:rowOff>
    </xdr:from>
    <xdr:to>
      <xdr:col>24</xdr:col>
      <xdr:colOff>114300</xdr:colOff>
      <xdr:row>78</xdr:row>
      <xdr:rowOff>120662</xdr:rowOff>
    </xdr:to>
    <xdr:sp macro="" textlink="">
      <xdr:nvSpPr>
        <xdr:cNvPr id="197" name="楕円 196"/>
        <xdr:cNvSpPr/>
      </xdr:nvSpPr>
      <xdr:spPr>
        <a:xfrm>
          <a:off x="45847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120895</xdr:rowOff>
    </xdr:from>
    <xdr:ext cx="469744" cy="259045"/>
    <xdr:sp macro="" textlink="">
      <xdr:nvSpPr>
        <xdr:cNvPr id="198" name="維持補修費該当値テキスト"/>
        <xdr:cNvSpPr txBox="1"/>
      </xdr:nvSpPr>
      <xdr:spPr>
        <a:xfrm>
          <a:off x="4686300" y="133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30759</xdr:rowOff>
    </xdr:from>
    <xdr:to>
      <xdr:col>20</xdr:col>
      <xdr:colOff>38100</xdr:colOff>
      <xdr:row>78</xdr:row>
      <xdr:rowOff>132359</xdr:rowOff>
    </xdr:to>
    <xdr:sp macro="" textlink="">
      <xdr:nvSpPr>
        <xdr:cNvPr id="199" name="楕円 198"/>
        <xdr:cNvSpPr/>
      </xdr:nvSpPr>
      <xdr:spPr>
        <a:xfrm>
          <a:off x="3746500" y="134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123486</xdr:rowOff>
    </xdr:from>
    <xdr:ext cx="469744" cy="259045"/>
    <xdr:sp macro="" textlink="">
      <xdr:nvSpPr>
        <xdr:cNvPr id="200" name="テキスト ボックス 199"/>
        <xdr:cNvSpPr txBox="1"/>
      </xdr:nvSpPr>
      <xdr:spPr>
        <a:xfrm>
          <a:off x="3562428" y="134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104597</xdr:rowOff>
    </xdr:from>
    <xdr:to>
      <xdr:col>15</xdr:col>
      <xdr:colOff>101600</xdr:colOff>
      <xdr:row>78</xdr:row>
      <xdr:rowOff>34747</xdr:rowOff>
    </xdr:to>
    <xdr:sp macro="" textlink="">
      <xdr:nvSpPr>
        <xdr:cNvPr id="201" name="楕円 200"/>
        <xdr:cNvSpPr/>
      </xdr:nvSpPr>
      <xdr:spPr>
        <a:xfrm>
          <a:off x="2857500" y="133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25874</xdr:rowOff>
    </xdr:from>
    <xdr:ext cx="469744" cy="259045"/>
    <xdr:sp macro="" textlink="">
      <xdr:nvSpPr>
        <xdr:cNvPr id="202" name="テキスト ボックス 201"/>
        <xdr:cNvSpPr txBox="1"/>
      </xdr:nvSpPr>
      <xdr:spPr>
        <a:xfrm>
          <a:off x="2673428" y="133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55753</xdr:rowOff>
    </xdr:from>
    <xdr:to>
      <xdr:col>10</xdr:col>
      <xdr:colOff>165100</xdr:colOff>
      <xdr:row>78</xdr:row>
      <xdr:rowOff>157353</xdr:rowOff>
    </xdr:to>
    <xdr:sp macro="" textlink="">
      <xdr:nvSpPr>
        <xdr:cNvPr id="203" name="楕円 202"/>
        <xdr:cNvSpPr/>
      </xdr:nvSpPr>
      <xdr:spPr>
        <a:xfrm>
          <a:off x="1968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148480</xdr:rowOff>
    </xdr:from>
    <xdr:ext cx="469744" cy="259045"/>
    <xdr:sp macro="" textlink="">
      <xdr:nvSpPr>
        <xdr:cNvPr id="204" name="テキスト ボックス 203"/>
        <xdr:cNvSpPr txBox="1"/>
      </xdr:nvSpPr>
      <xdr:spPr>
        <a:xfrm>
          <a:off x="1784428"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25845</xdr:rowOff>
    </xdr:from>
    <xdr:to>
      <xdr:col>6</xdr:col>
      <xdr:colOff>38100</xdr:colOff>
      <xdr:row>78</xdr:row>
      <xdr:rowOff>127445</xdr:rowOff>
    </xdr:to>
    <xdr:sp macro="" textlink="">
      <xdr:nvSpPr>
        <xdr:cNvPr id="205" name="楕円 204"/>
        <xdr:cNvSpPr/>
      </xdr:nvSpPr>
      <xdr:spPr>
        <a:xfrm>
          <a:off x="1079500" y="133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118572</xdr:rowOff>
    </xdr:from>
    <xdr:ext cx="469744" cy="259045"/>
    <xdr:sp macro="" textlink="">
      <xdr:nvSpPr>
        <xdr:cNvPr id="206" name="テキスト ボックス 205"/>
        <xdr:cNvSpPr txBox="1"/>
      </xdr:nvSpPr>
      <xdr:spPr>
        <a:xfrm>
          <a:off x="895428" y="134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55575</xdr:rowOff>
    </xdr:from>
    <xdr:to>
      <xdr:col>24</xdr:col>
      <xdr:colOff>63500</xdr:colOff>
      <xdr:row>96</xdr:row>
      <xdr:rowOff>150513</xdr:rowOff>
    </xdr:to>
    <xdr:cxnSp macro="">
      <xdr:nvCxnSpPr>
        <xdr:cNvPr id="234" name="直線コネクタ 233"/>
        <xdr:cNvCxnSpPr/>
      </xdr:nvCxnSpPr>
      <xdr:spPr>
        <a:xfrm flipV="1">
          <a:off x="3797300" y="16514775"/>
          <a:ext cx="838200" cy="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127721</xdr:rowOff>
    </xdr:from>
    <xdr:to>
      <xdr:col>19</xdr:col>
      <xdr:colOff>177800</xdr:colOff>
      <xdr:row>96</xdr:row>
      <xdr:rowOff>150513</xdr:rowOff>
    </xdr:to>
    <xdr:cxnSp macro="">
      <xdr:nvCxnSpPr>
        <xdr:cNvPr id="237" name="直線コネクタ 236"/>
        <xdr:cNvCxnSpPr/>
      </xdr:nvCxnSpPr>
      <xdr:spPr>
        <a:xfrm>
          <a:off x="2908300" y="16586921"/>
          <a:ext cx="8890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127721</xdr:rowOff>
    </xdr:from>
    <xdr:to>
      <xdr:col>15</xdr:col>
      <xdr:colOff>50800</xdr:colOff>
      <xdr:row>96</xdr:row>
      <xdr:rowOff>146101</xdr:rowOff>
    </xdr:to>
    <xdr:cxnSp macro="">
      <xdr:nvCxnSpPr>
        <xdr:cNvPr id="240" name="直線コネクタ 239"/>
        <xdr:cNvCxnSpPr/>
      </xdr:nvCxnSpPr>
      <xdr:spPr>
        <a:xfrm flipV="1">
          <a:off x="2019300" y="16586921"/>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146101</xdr:rowOff>
    </xdr:from>
    <xdr:to>
      <xdr:col>10</xdr:col>
      <xdr:colOff>114300</xdr:colOff>
      <xdr:row>97</xdr:row>
      <xdr:rowOff>90551</xdr:rowOff>
    </xdr:to>
    <xdr:cxnSp macro="">
      <xdr:nvCxnSpPr>
        <xdr:cNvPr id="243" name="直線コネクタ 242"/>
        <xdr:cNvCxnSpPr/>
      </xdr:nvCxnSpPr>
      <xdr:spPr>
        <a:xfrm flipV="1">
          <a:off x="1130300" y="16605301"/>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4775</xdr:rowOff>
    </xdr:from>
    <xdr:to>
      <xdr:col>24</xdr:col>
      <xdr:colOff>114300</xdr:colOff>
      <xdr:row>96</xdr:row>
      <xdr:rowOff>106375</xdr:rowOff>
    </xdr:to>
    <xdr:sp macro="" textlink="">
      <xdr:nvSpPr>
        <xdr:cNvPr id="253" name="楕円 252"/>
        <xdr:cNvSpPr/>
      </xdr:nvSpPr>
      <xdr:spPr>
        <a:xfrm>
          <a:off x="4584700" y="164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154652</xdr:rowOff>
    </xdr:from>
    <xdr:ext cx="534377" cy="259045"/>
    <xdr:sp macro="" textlink="">
      <xdr:nvSpPr>
        <xdr:cNvPr id="254" name="扶助費該当値テキスト"/>
        <xdr:cNvSpPr txBox="1"/>
      </xdr:nvSpPr>
      <xdr:spPr>
        <a:xfrm>
          <a:off x="4686300" y="164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99713</xdr:rowOff>
    </xdr:from>
    <xdr:to>
      <xdr:col>20</xdr:col>
      <xdr:colOff>38100</xdr:colOff>
      <xdr:row>97</xdr:row>
      <xdr:rowOff>29863</xdr:rowOff>
    </xdr:to>
    <xdr:sp macro="" textlink="">
      <xdr:nvSpPr>
        <xdr:cNvPr id="255" name="楕円 254"/>
        <xdr:cNvSpPr/>
      </xdr:nvSpPr>
      <xdr:spPr>
        <a:xfrm>
          <a:off x="3746500" y="165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20990</xdr:rowOff>
    </xdr:from>
    <xdr:ext cx="534377" cy="259045"/>
    <xdr:sp macro="" textlink="">
      <xdr:nvSpPr>
        <xdr:cNvPr id="256" name="テキスト ボックス 255"/>
        <xdr:cNvSpPr txBox="1"/>
      </xdr:nvSpPr>
      <xdr:spPr>
        <a:xfrm>
          <a:off x="3530111" y="166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76921</xdr:rowOff>
    </xdr:from>
    <xdr:to>
      <xdr:col>15</xdr:col>
      <xdr:colOff>101600</xdr:colOff>
      <xdr:row>97</xdr:row>
      <xdr:rowOff>7071</xdr:rowOff>
    </xdr:to>
    <xdr:sp macro="" textlink="">
      <xdr:nvSpPr>
        <xdr:cNvPr id="257" name="楕円 256"/>
        <xdr:cNvSpPr/>
      </xdr:nvSpPr>
      <xdr:spPr>
        <a:xfrm>
          <a:off x="2857500" y="165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169648</xdr:rowOff>
    </xdr:from>
    <xdr:ext cx="534377" cy="259045"/>
    <xdr:sp macro="" textlink="">
      <xdr:nvSpPr>
        <xdr:cNvPr id="258" name="テキスト ボックス 257"/>
        <xdr:cNvSpPr txBox="1"/>
      </xdr:nvSpPr>
      <xdr:spPr>
        <a:xfrm>
          <a:off x="2641111" y="166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95301</xdr:rowOff>
    </xdr:from>
    <xdr:to>
      <xdr:col>10</xdr:col>
      <xdr:colOff>165100</xdr:colOff>
      <xdr:row>97</xdr:row>
      <xdr:rowOff>25451</xdr:rowOff>
    </xdr:to>
    <xdr:sp macro="" textlink="">
      <xdr:nvSpPr>
        <xdr:cNvPr id="259" name="楕円 258"/>
        <xdr:cNvSpPr/>
      </xdr:nvSpPr>
      <xdr:spPr>
        <a:xfrm>
          <a:off x="1968500" y="1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16578</xdr:rowOff>
    </xdr:from>
    <xdr:ext cx="534377" cy="259045"/>
    <xdr:sp macro="" textlink="">
      <xdr:nvSpPr>
        <xdr:cNvPr id="260" name="テキスト ボックス 259"/>
        <xdr:cNvSpPr txBox="1"/>
      </xdr:nvSpPr>
      <xdr:spPr>
        <a:xfrm>
          <a:off x="1752111" y="166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39751</xdr:rowOff>
    </xdr:from>
    <xdr:to>
      <xdr:col>6</xdr:col>
      <xdr:colOff>38100</xdr:colOff>
      <xdr:row>97</xdr:row>
      <xdr:rowOff>141351</xdr:rowOff>
    </xdr:to>
    <xdr:sp macro="" textlink="">
      <xdr:nvSpPr>
        <xdr:cNvPr id="261" name="楕円 260"/>
        <xdr:cNvSpPr/>
      </xdr:nvSpPr>
      <xdr:spPr>
        <a:xfrm>
          <a:off x="1079500" y="1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132478</xdr:rowOff>
    </xdr:from>
    <xdr:ext cx="534377" cy="259045"/>
    <xdr:sp macro="" textlink="">
      <xdr:nvSpPr>
        <xdr:cNvPr id="262" name="テキスト ボックス 261"/>
        <xdr:cNvSpPr txBox="1"/>
      </xdr:nvSpPr>
      <xdr:spPr>
        <a:xfrm>
          <a:off x="863111" y="1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86909</xdr:rowOff>
    </xdr:from>
    <xdr:to>
      <xdr:col>55</xdr:col>
      <xdr:colOff>0</xdr:colOff>
      <xdr:row>34</xdr:row>
      <xdr:rowOff>116566</xdr:rowOff>
    </xdr:to>
    <xdr:cxnSp macro="">
      <xdr:nvCxnSpPr>
        <xdr:cNvPr id="291" name="直線コネクタ 290"/>
        <xdr:cNvCxnSpPr/>
      </xdr:nvCxnSpPr>
      <xdr:spPr>
        <a:xfrm flipV="1">
          <a:off x="9639300" y="5916209"/>
          <a:ext cx="8382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75006</xdr:rowOff>
    </xdr:from>
    <xdr:to>
      <xdr:col>50</xdr:col>
      <xdr:colOff>114300</xdr:colOff>
      <xdr:row>34</xdr:row>
      <xdr:rowOff>116566</xdr:rowOff>
    </xdr:to>
    <xdr:cxnSp macro="">
      <xdr:nvCxnSpPr>
        <xdr:cNvPr id="294" name="直線コネクタ 293"/>
        <xdr:cNvCxnSpPr/>
      </xdr:nvCxnSpPr>
      <xdr:spPr>
        <a:xfrm>
          <a:off x="8750300" y="5904306"/>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130518</xdr:rowOff>
    </xdr:from>
    <xdr:to>
      <xdr:col>45</xdr:col>
      <xdr:colOff>177800</xdr:colOff>
      <xdr:row>34</xdr:row>
      <xdr:rowOff>75006</xdr:rowOff>
    </xdr:to>
    <xdr:cxnSp macro="">
      <xdr:nvCxnSpPr>
        <xdr:cNvPr id="297" name="直線コネクタ 296"/>
        <xdr:cNvCxnSpPr/>
      </xdr:nvCxnSpPr>
      <xdr:spPr>
        <a:xfrm>
          <a:off x="7861300" y="5788368"/>
          <a:ext cx="889000" cy="1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130518</xdr:rowOff>
    </xdr:from>
    <xdr:to>
      <xdr:col>41</xdr:col>
      <xdr:colOff>50800</xdr:colOff>
      <xdr:row>34</xdr:row>
      <xdr:rowOff>37973</xdr:rowOff>
    </xdr:to>
    <xdr:cxnSp macro="">
      <xdr:nvCxnSpPr>
        <xdr:cNvPr id="300" name="直線コネクタ 299"/>
        <xdr:cNvCxnSpPr/>
      </xdr:nvCxnSpPr>
      <xdr:spPr>
        <a:xfrm flipV="1">
          <a:off x="6972300" y="5788368"/>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36109</xdr:rowOff>
    </xdr:from>
    <xdr:to>
      <xdr:col>55</xdr:col>
      <xdr:colOff>50800</xdr:colOff>
      <xdr:row>34</xdr:row>
      <xdr:rowOff>137709</xdr:rowOff>
    </xdr:to>
    <xdr:sp macro="" textlink="">
      <xdr:nvSpPr>
        <xdr:cNvPr id="310" name="楕円 309"/>
        <xdr:cNvSpPr/>
      </xdr:nvSpPr>
      <xdr:spPr>
        <a:xfrm>
          <a:off x="10426700" y="58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58986</xdr:rowOff>
    </xdr:from>
    <xdr:ext cx="599010" cy="259045"/>
    <xdr:sp macro="" textlink="">
      <xdr:nvSpPr>
        <xdr:cNvPr id="311" name="補助費等該当値テキスト"/>
        <xdr:cNvSpPr txBox="1"/>
      </xdr:nvSpPr>
      <xdr:spPr>
        <a:xfrm>
          <a:off x="10528300" y="571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65766</xdr:rowOff>
    </xdr:from>
    <xdr:to>
      <xdr:col>50</xdr:col>
      <xdr:colOff>165100</xdr:colOff>
      <xdr:row>34</xdr:row>
      <xdr:rowOff>167366</xdr:rowOff>
    </xdr:to>
    <xdr:sp macro="" textlink="">
      <xdr:nvSpPr>
        <xdr:cNvPr id="312" name="楕円 311"/>
        <xdr:cNvSpPr/>
      </xdr:nvSpPr>
      <xdr:spPr>
        <a:xfrm>
          <a:off x="9588500" y="58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12443</xdr:rowOff>
    </xdr:from>
    <xdr:ext cx="599010" cy="259045"/>
    <xdr:sp macro="" textlink="">
      <xdr:nvSpPr>
        <xdr:cNvPr id="313" name="テキスト ボックス 312"/>
        <xdr:cNvSpPr txBox="1"/>
      </xdr:nvSpPr>
      <xdr:spPr>
        <a:xfrm>
          <a:off x="9339795" y="56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24206</xdr:rowOff>
    </xdr:from>
    <xdr:to>
      <xdr:col>46</xdr:col>
      <xdr:colOff>38100</xdr:colOff>
      <xdr:row>34</xdr:row>
      <xdr:rowOff>125806</xdr:rowOff>
    </xdr:to>
    <xdr:sp macro="" textlink="">
      <xdr:nvSpPr>
        <xdr:cNvPr id="314" name="楕円 313"/>
        <xdr:cNvSpPr/>
      </xdr:nvSpPr>
      <xdr:spPr>
        <a:xfrm>
          <a:off x="8699500" y="5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142333</xdr:rowOff>
    </xdr:from>
    <xdr:ext cx="599010" cy="259045"/>
    <xdr:sp macro="" textlink="">
      <xdr:nvSpPr>
        <xdr:cNvPr id="315" name="テキスト ボックス 314"/>
        <xdr:cNvSpPr txBox="1"/>
      </xdr:nvSpPr>
      <xdr:spPr>
        <a:xfrm>
          <a:off x="8450795" y="562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79718</xdr:rowOff>
    </xdr:from>
    <xdr:to>
      <xdr:col>41</xdr:col>
      <xdr:colOff>101600</xdr:colOff>
      <xdr:row>34</xdr:row>
      <xdr:rowOff>9868</xdr:rowOff>
    </xdr:to>
    <xdr:sp macro="" textlink="">
      <xdr:nvSpPr>
        <xdr:cNvPr id="316" name="楕円 315"/>
        <xdr:cNvSpPr/>
      </xdr:nvSpPr>
      <xdr:spPr>
        <a:xfrm>
          <a:off x="7810500" y="57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26395</xdr:rowOff>
    </xdr:from>
    <xdr:ext cx="599010" cy="259045"/>
    <xdr:sp macro="" textlink="">
      <xdr:nvSpPr>
        <xdr:cNvPr id="317" name="テキスト ボックス 316"/>
        <xdr:cNvSpPr txBox="1"/>
      </xdr:nvSpPr>
      <xdr:spPr>
        <a:xfrm>
          <a:off x="7561795" y="551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158623</xdr:rowOff>
    </xdr:from>
    <xdr:to>
      <xdr:col>36</xdr:col>
      <xdr:colOff>165100</xdr:colOff>
      <xdr:row>34</xdr:row>
      <xdr:rowOff>88773</xdr:rowOff>
    </xdr:to>
    <xdr:sp macro="" textlink="">
      <xdr:nvSpPr>
        <xdr:cNvPr id="318" name="楕円 317"/>
        <xdr:cNvSpPr/>
      </xdr:nvSpPr>
      <xdr:spPr>
        <a:xfrm>
          <a:off x="6921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105300</xdr:rowOff>
    </xdr:from>
    <xdr:ext cx="599010" cy="259045"/>
    <xdr:sp macro="" textlink="">
      <xdr:nvSpPr>
        <xdr:cNvPr id="319" name="テキスト ボックス 318"/>
        <xdr:cNvSpPr txBox="1"/>
      </xdr:nvSpPr>
      <xdr:spPr>
        <a:xfrm>
          <a:off x="6672795" y="559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168798</xdr:rowOff>
    </xdr:from>
    <xdr:to>
      <xdr:col>55</xdr:col>
      <xdr:colOff>0</xdr:colOff>
      <xdr:row>58</xdr:row>
      <xdr:rowOff>995</xdr:rowOff>
    </xdr:to>
    <xdr:cxnSp macro="">
      <xdr:nvCxnSpPr>
        <xdr:cNvPr id="346" name="直線コネクタ 345"/>
        <xdr:cNvCxnSpPr/>
      </xdr:nvCxnSpPr>
      <xdr:spPr>
        <a:xfrm>
          <a:off x="9639300" y="9941448"/>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133955</xdr:rowOff>
    </xdr:from>
    <xdr:to>
      <xdr:col>50</xdr:col>
      <xdr:colOff>114300</xdr:colOff>
      <xdr:row>57</xdr:row>
      <xdr:rowOff>168798</xdr:rowOff>
    </xdr:to>
    <xdr:cxnSp macro="">
      <xdr:nvCxnSpPr>
        <xdr:cNvPr id="349" name="直線コネクタ 348"/>
        <xdr:cNvCxnSpPr/>
      </xdr:nvCxnSpPr>
      <xdr:spPr>
        <a:xfrm>
          <a:off x="8750300" y="9906605"/>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133955</xdr:rowOff>
    </xdr:from>
    <xdr:to>
      <xdr:col>45</xdr:col>
      <xdr:colOff>177800</xdr:colOff>
      <xdr:row>58</xdr:row>
      <xdr:rowOff>10953</xdr:rowOff>
    </xdr:to>
    <xdr:cxnSp macro="">
      <xdr:nvCxnSpPr>
        <xdr:cNvPr id="352" name="直線コネクタ 351"/>
        <xdr:cNvCxnSpPr/>
      </xdr:nvCxnSpPr>
      <xdr:spPr>
        <a:xfrm flipV="1">
          <a:off x="7861300" y="9906605"/>
          <a:ext cx="8890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10953</xdr:rowOff>
    </xdr:from>
    <xdr:to>
      <xdr:col>41</xdr:col>
      <xdr:colOff>50800</xdr:colOff>
      <xdr:row>58</xdr:row>
      <xdr:rowOff>36199</xdr:rowOff>
    </xdr:to>
    <xdr:cxnSp macro="">
      <xdr:nvCxnSpPr>
        <xdr:cNvPr id="355" name="直線コネクタ 354"/>
        <xdr:cNvCxnSpPr/>
      </xdr:nvCxnSpPr>
      <xdr:spPr>
        <a:xfrm flipV="1">
          <a:off x="6972300" y="9955053"/>
          <a:ext cx="8890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121645</xdr:rowOff>
    </xdr:from>
    <xdr:to>
      <xdr:col>55</xdr:col>
      <xdr:colOff>50800</xdr:colOff>
      <xdr:row>58</xdr:row>
      <xdr:rowOff>51795</xdr:rowOff>
    </xdr:to>
    <xdr:sp macro="" textlink="">
      <xdr:nvSpPr>
        <xdr:cNvPr id="365" name="楕円 364"/>
        <xdr:cNvSpPr/>
      </xdr:nvSpPr>
      <xdr:spPr>
        <a:xfrm>
          <a:off x="10426700" y="9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117998</xdr:rowOff>
    </xdr:from>
    <xdr:to>
      <xdr:col>50</xdr:col>
      <xdr:colOff>165100</xdr:colOff>
      <xdr:row>58</xdr:row>
      <xdr:rowOff>48148</xdr:rowOff>
    </xdr:to>
    <xdr:sp macro="" textlink="">
      <xdr:nvSpPr>
        <xdr:cNvPr id="367" name="楕円 366"/>
        <xdr:cNvSpPr/>
      </xdr:nvSpPr>
      <xdr:spPr>
        <a:xfrm>
          <a:off x="9588500" y="98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39275</xdr:rowOff>
    </xdr:from>
    <xdr:ext cx="534377" cy="259045"/>
    <xdr:sp macro="" textlink="">
      <xdr:nvSpPr>
        <xdr:cNvPr id="368" name="テキスト ボックス 367"/>
        <xdr:cNvSpPr txBox="1"/>
      </xdr:nvSpPr>
      <xdr:spPr>
        <a:xfrm>
          <a:off x="9372111" y="99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83155</xdr:rowOff>
    </xdr:from>
    <xdr:to>
      <xdr:col>46</xdr:col>
      <xdr:colOff>38100</xdr:colOff>
      <xdr:row>58</xdr:row>
      <xdr:rowOff>13305</xdr:rowOff>
    </xdr:to>
    <xdr:sp macro="" textlink="">
      <xdr:nvSpPr>
        <xdr:cNvPr id="369" name="楕円 368"/>
        <xdr:cNvSpPr/>
      </xdr:nvSpPr>
      <xdr:spPr>
        <a:xfrm>
          <a:off x="8699500" y="9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29832</xdr:rowOff>
    </xdr:from>
    <xdr:ext cx="534377" cy="259045"/>
    <xdr:sp macro="" textlink="">
      <xdr:nvSpPr>
        <xdr:cNvPr id="370" name="テキスト ボックス 369"/>
        <xdr:cNvSpPr txBox="1"/>
      </xdr:nvSpPr>
      <xdr:spPr>
        <a:xfrm>
          <a:off x="8483111" y="96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131603</xdr:rowOff>
    </xdr:from>
    <xdr:to>
      <xdr:col>41</xdr:col>
      <xdr:colOff>101600</xdr:colOff>
      <xdr:row>58</xdr:row>
      <xdr:rowOff>61753</xdr:rowOff>
    </xdr:to>
    <xdr:sp macro="" textlink="">
      <xdr:nvSpPr>
        <xdr:cNvPr id="371" name="楕円 370"/>
        <xdr:cNvSpPr/>
      </xdr:nvSpPr>
      <xdr:spPr>
        <a:xfrm>
          <a:off x="78105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52880</xdr:rowOff>
    </xdr:from>
    <xdr:ext cx="534377" cy="259045"/>
    <xdr:sp macro="" textlink="">
      <xdr:nvSpPr>
        <xdr:cNvPr id="372" name="テキスト ボックス 371"/>
        <xdr:cNvSpPr txBox="1"/>
      </xdr:nvSpPr>
      <xdr:spPr>
        <a:xfrm>
          <a:off x="7594111" y="99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156849</xdr:rowOff>
    </xdr:from>
    <xdr:to>
      <xdr:col>36</xdr:col>
      <xdr:colOff>165100</xdr:colOff>
      <xdr:row>58</xdr:row>
      <xdr:rowOff>86999</xdr:rowOff>
    </xdr:to>
    <xdr:sp macro="" textlink="">
      <xdr:nvSpPr>
        <xdr:cNvPr id="373" name="楕円 372"/>
        <xdr:cNvSpPr/>
      </xdr:nvSpPr>
      <xdr:spPr>
        <a:xfrm>
          <a:off x="6921500" y="99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78126</xdr:rowOff>
    </xdr:from>
    <xdr:ext cx="534377" cy="259045"/>
    <xdr:sp macro="" textlink="">
      <xdr:nvSpPr>
        <xdr:cNvPr id="374" name="テキスト ボックス 373"/>
        <xdr:cNvSpPr txBox="1"/>
      </xdr:nvSpPr>
      <xdr:spPr>
        <a:xfrm>
          <a:off x="6705111" y="100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142413</xdr:rowOff>
    </xdr:from>
    <xdr:to>
      <xdr:col>55</xdr:col>
      <xdr:colOff>0</xdr:colOff>
      <xdr:row>79</xdr:row>
      <xdr:rowOff>12275</xdr:rowOff>
    </xdr:to>
    <xdr:cxnSp macro="">
      <xdr:nvCxnSpPr>
        <xdr:cNvPr id="403" name="直線コネクタ 402"/>
        <xdr:cNvCxnSpPr/>
      </xdr:nvCxnSpPr>
      <xdr:spPr>
        <a:xfrm>
          <a:off x="9639300" y="13515513"/>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109700</xdr:rowOff>
    </xdr:from>
    <xdr:to>
      <xdr:col>50</xdr:col>
      <xdr:colOff>114300</xdr:colOff>
      <xdr:row>78</xdr:row>
      <xdr:rowOff>142413</xdr:rowOff>
    </xdr:to>
    <xdr:cxnSp macro="">
      <xdr:nvCxnSpPr>
        <xdr:cNvPr id="406" name="直線コネクタ 405"/>
        <xdr:cNvCxnSpPr/>
      </xdr:nvCxnSpPr>
      <xdr:spPr>
        <a:xfrm>
          <a:off x="8750300" y="13482800"/>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109700</xdr:rowOff>
    </xdr:from>
    <xdr:to>
      <xdr:col>45</xdr:col>
      <xdr:colOff>177800</xdr:colOff>
      <xdr:row>78</xdr:row>
      <xdr:rowOff>135810</xdr:rowOff>
    </xdr:to>
    <xdr:cxnSp macro="">
      <xdr:nvCxnSpPr>
        <xdr:cNvPr id="409" name="直線コネクタ 408"/>
        <xdr:cNvCxnSpPr/>
      </xdr:nvCxnSpPr>
      <xdr:spPr>
        <a:xfrm flipV="1">
          <a:off x="7861300" y="13482800"/>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135810</xdr:rowOff>
    </xdr:from>
    <xdr:to>
      <xdr:col>41</xdr:col>
      <xdr:colOff>50800</xdr:colOff>
      <xdr:row>79</xdr:row>
      <xdr:rowOff>26927</xdr:rowOff>
    </xdr:to>
    <xdr:cxnSp macro="">
      <xdr:nvCxnSpPr>
        <xdr:cNvPr id="412" name="直線コネクタ 411"/>
        <xdr:cNvCxnSpPr/>
      </xdr:nvCxnSpPr>
      <xdr:spPr>
        <a:xfrm flipV="1">
          <a:off x="6972300" y="13508910"/>
          <a:ext cx="889000" cy="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132925</xdr:rowOff>
    </xdr:from>
    <xdr:to>
      <xdr:col>55</xdr:col>
      <xdr:colOff>50800</xdr:colOff>
      <xdr:row>79</xdr:row>
      <xdr:rowOff>63075</xdr:rowOff>
    </xdr:to>
    <xdr:sp macro="" textlink="">
      <xdr:nvSpPr>
        <xdr:cNvPr id="422" name="楕円 421"/>
        <xdr:cNvSpPr/>
      </xdr:nvSpPr>
      <xdr:spPr>
        <a:xfrm>
          <a:off x="10426700" y="135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91613</xdr:rowOff>
    </xdr:from>
    <xdr:to>
      <xdr:col>50</xdr:col>
      <xdr:colOff>165100</xdr:colOff>
      <xdr:row>79</xdr:row>
      <xdr:rowOff>21763</xdr:rowOff>
    </xdr:to>
    <xdr:sp macro="" textlink="">
      <xdr:nvSpPr>
        <xdr:cNvPr id="424" name="楕円 423"/>
        <xdr:cNvSpPr/>
      </xdr:nvSpPr>
      <xdr:spPr>
        <a:xfrm>
          <a:off x="9588500" y="134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12890</xdr:rowOff>
    </xdr:from>
    <xdr:ext cx="534377" cy="259045"/>
    <xdr:sp macro="" textlink="">
      <xdr:nvSpPr>
        <xdr:cNvPr id="425" name="テキスト ボックス 424"/>
        <xdr:cNvSpPr txBox="1"/>
      </xdr:nvSpPr>
      <xdr:spPr>
        <a:xfrm>
          <a:off x="9372111" y="135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58900</xdr:rowOff>
    </xdr:from>
    <xdr:to>
      <xdr:col>46</xdr:col>
      <xdr:colOff>38100</xdr:colOff>
      <xdr:row>78</xdr:row>
      <xdr:rowOff>160500</xdr:rowOff>
    </xdr:to>
    <xdr:sp macro="" textlink="">
      <xdr:nvSpPr>
        <xdr:cNvPr id="426" name="楕円 425"/>
        <xdr:cNvSpPr/>
      </xdr:nvSpPr>
      <xdr:spPr>
        <a:xfrm>
          <a:off x="8699500" y="134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5577</xdr:rowOff>
    </xdr:from>
    <xdr:ext cx="534377" cy="259045"/>
    <xdr:sp macro="" textlink="">
      <xdr:nvSpPr>
        <xdr:cNvPr id="427" name="テキスト ボックス 426"/>
        <xdr:cNvSpPr txBox="1"/>
      </xdr:nvSpPr>
      <xdr:spPr>
        <a:xfrm>
          <a:off x="8483111" y="132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85010</xdr:rowOff>
    </xdr:from>
    <xdr:to>
      <xdr:col>41</xdr:col>
      <xdr:colOff>101600</xdr:colOff>
      <xdr:row>79</xdr:row>
      <xdr:rowOff>15160</xdr:rowOff>
    </xdr:to>
    <xdr:sp macro="" textlink="">
      <xdr:nvSpPr>
        <xdr:cNvPr id="428" name="楕円 427"/>
        <xdr:cNvSpPr/>
      </xdr:nvSpPr>
      <xdr:spPr>
        <a:xfrm>
          <a:off x="7810500" y="134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6287</xdr:rowOff>
    </xdr:from>
    <xdr:ext cx="534377" cy="259045"/>
    <xdr:sp macro="" textlink="">
      <xdr:nvSpPr>
        <xdr:cNvPr id="429" name="テキスト ボックス 428"/>
        <xdr:cNvSpPr txBox="1"/>
      </xdr:nvSpPr>
      <xdr:spPr>
        <a:xfrm>
          <a:off x="7594111" y="135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147577</xdr:rowOff>
    </xdr:from>
    <xdr:to>
      <xdr:col>36</xdr:col>
      <xdr:colOff>165100</xdr:colOff>
      <xdr:row>79</xdr:row>
      <xdr:rowOff>77727</xdr:rowOff>
    </xdr:to>
    <xdr:sp macro="" textlink="">
      <xdr:nvSpPr>
        <xdr:cNvPr id="430" name="楕円 429"/>
        <xdr:cNvSpPr/>
      </xdr:nvSpPr>
      <xdr:spPr>
        <a:xfrm>
          <a:off x="6921500" y="135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68854</xdr:rowOff>
    </xdr:from>
    <xdr:ext cx="469744" cy="259045"/>
    <xdr:sp macro="" textlink="">
      <xdr:nvSpPr>
        <xdr:cNvPr id="431" name="テキスト ボックス 430"/>
        <xdr:cNvSpPr txBox="1"/>
      </xdr:nvSpPr>
      <xdr:spPr>
        <a:xfrm>
          <a:off x="6737428" y="1361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4609</xdr:rowOff>
    </xdr:from>
    <xdr:to>
      <xdr:col>55</xdr:col>
      <xdr:colOff>0</xdr:colOff>
      <xdr:row>97</xdr:row>
      <xdr:rowOff>86861</xdr:rowOff>
    </xdr:to>
    <xdr:cxnSp macro="">
      <xdr:nvCxnSpPr>
        <xdr:cNvPr id="462" name="直線コネクタ 461"/>
        <xdr:cNvCxnSpPr/>
      </xdr:nvCxnSpPr>
      <xdr:spPr>
        <a:xfrm flipV="1">
          <a:off x="9639300" y="16635259"/>
          <a:ext cx="8382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86861</xdr:rowOff>
    </xdr:from>
    <xdr:to>
      <xdr:col>50</xdr:col>
      <xdr:colOff>114300</xdr:colOff>
      <xdr:row>98</xdr:row>
      <xdr:rowOff>9311</xdr:rowOff>
    </xdr:to>
    <xdr:cxnSp macro="">
      <xdr:nvCxnSpPr>
        <xdr:cNvPr id="465" name="直線コネクタ 464"/>
        <xdr:cNvCxnSpPr/>
      </xdr:nvCxnSpPr>
      <xdr:spPr>
        <a:xfrm flipV="1">
          <a:off x="8750300" y="16717511"/>
          <a:ext cx="889000" cy="9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9311</xdr:rowOff>
    </xdr:from>
    <xdr:to>
      <xdr:col>45</xdr:col>
      <xdr:colOff>177800</xdr:colOff>
      <xdr:row>98</xdr:row>
      <xdr:rowOff>15331</xdr:rowOff>
    </xdr:to>
    <xdr:cxnSp macro="">
      <xdr:nvCxnSpPr>
        <xdr:cNvPr id="468" name="直線コネクタ 467"/>
        <xdr:cNvCxnSpPr/>
      </xdr:nvCxnSpPr>
      <xdr:spPr>
        <a:xfrm flipV="1">
          <a:off x="7861300" y="1681141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52440</xdr:rowOff>
    </xdr:from>
    <xdr:to>
      <xdr:col>41</xdr:col>
      <xdr:colOff>50800</xdr:colOff>
      <xdr:row>98</xdr:row>
      <xdr:rowOff>15331</xdr:rowOff>
    </xdr:to>
    <xdr:cxnSp macro="">
      <xdr:nvCxnSpPr>
        <xdr:cNvPr id="471" name="直線コネクタ 470"/>
        <xdr:cNvCxnSpPr/>
      </xdr:nvCxnSpPr>
      <xdr:spPr>
        <a:xfrm>
          <a:off x="6972300" y="16683090"/>
          <a:ext cx="8890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125259</xdr:rowOff>
    </xdr:from>
    <xdr:to>
      <xdr:col>55</xdr:col>
      <xdr:colOff>50800</xdr:colOff>
      <xdr:row>97</xdr:row>
      <xdr:rowOff>55409</xdr:rowOff>
    </xdr:to>
    <xdr:sp macro="" textlink="">
      <xdr:nvSpPr>
        <xdr:cNvPr id="481" name="楕円 480"/>
        <xdr:cNvSpPr/>
      </xdr:nvSpPr>
      <xdr:spPr>
        <a:xfrm>
          <a:off x="10426700" y="165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103686</xdr:rowOff>
    </xdr:from>
    <xdr:ext cx="534377" cy="259045"/>
    <xdr:sp macro="" textlink="">
      <xdr:nvSpPr>
        <xdr:cNvPr id="482" name="普通建設事業費 （ うち更新整備　）該当値テキスト"/>
        <xdr:cNvSpPr txBox="1"/>
      </xdr:nvSpPr>
      <xdr:spPr>
        <a:xfrm>
          <a:off x="10528300" y="165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36061</xdr:rowOff>
    </xdr:from>
    <xdr:to>
      <xdr:col>50</xdr:col>
      <xdr:colOff>165100</xdr:colOff>
      <xdr:row>97</xdr:row>
      <xdr:rowOff>137661</xdr:rowOff>
    </xdr:to>
    <xdr:sp macro="" textlink="">
      <xdr:nvSpPr>
        <xdr:cNvPr id="483" name="楕円 482"/>
        <xdr:cNvSpPr/>
      </xdr:nvSpPr>
      <xdr:spPr>
        <a:xfrm>
          <a:off x="9588500" y="166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128788</xdr:rowOff>
    </xdr:from>
    <xdr:ext cx="534377" cy="259045"/>
    <xdr:sp macro="" textlink="">
      <xdr:nvSpPr>
        <xdr:cNvPr id="484" name="テキスト ボックス 483"/>
        <xdr:cNvSpPr txBox="1"/>
      </xdr:nvSpPr>
      <xdr:spPr>
        <a:xfrm>
          <a:off x="9372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129961</xdr:rowOff>
    </xdr:from>
    <xdr:to>
      <xdr:col>46</xdr:col>
      <xdr:colOff>38100</xdr:colOff>
      <xdr:row>98</xdr:row>
      <xdr:rowOff>60111</xdr:rowOff>
    </xdr:to>
    <xdr:sp macro="" textlink="">
      <xdr:nvSpPr>
        <xdr:cNvPr id="485" name="楕円 484"/>
        <xdr:cNvSpPr/>
      </xdr:nvSpPr>
      <xdr:spPr>
        <a:xfrm>
          <a:off x="8699500" y="167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51238</xdr:rowOff>
    </xdr:from>
    <xdr:ext cx="534377" cy="259045"/>
    <xdr:sp macro="" textlink="">
      <xdr:nvSpPr>
        <xdr:cNvPr id="486" name="テキスト ボックス 485"/>
        <xdr:cNvSpPr txBox="1"/>
      </xdr:nvSpPr>
      <xdr:spPr>
        <a:xfrm>
          <a:off x="8483111" y="168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135981</xdr:rowOff>
    </xdr:from>
    <xdr:to>
      <xdr:col>41</xdr:col>
      <xdr:colOff>101600</xdr:colOff>
      <xdr:row>98</xdr:row>
      <xdr:rowOff>66131</xdr:rowOff>
    </xdr:to>
    <xdr:sp macro="" textlink="">
      <xdr:nvSpPr>
        <xdr:cNvPr id="487" name="楕円 486"/>
        <xdr:cNvSpPr/>
      </xdr:nvSpPr>
      <xdr:spPr>
        <a:xfrm>
          <a:off x="7810500" y="167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57258</xdr:rowOff>
    </xdr:from>
    <xdr:ext cx="534377" cy="259045"/>
    <xdr:sp macro="" textlink="">
      <xdr:nvSpPr>
        <xdr:cNvPr id="488" name="テキスト ボックス 487"/>
        <xdr:cNvSpPr txBox="1"/>
      </xdr:nvSpPr>
      <xdr:spPr>
        <a:xfrm>
          <a:off x="7594111" y="168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xdr:rowOff>
    </xdr:from>
    <xdr:to>
      <xdr:col>36</xdr:col>
      <xdr:colOff>165100</xdr:colOff>
      <xdr:row>97</xdr:row>
      <xdr:rowOff>103240</xdr:rowOff>
    </xdr:to>
    <xdr:sp macro="" textlink="">
      <xdr:nvSpPr>
        <xdr:cNvPr id="489" name="楕円 488"/>
        <xdr:cNvSpPr/>
      </xdr:nvSpPr>
      <xdr:spPr>
        <a:xfrm>
          <a:off x="69215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119767</xdr:rowOff>
    </xdr:from>
    <xdr:ext cx="534377" cy="259045"/>
    <xdr:sp macro="" textlink="">
      <xdr:nvSpPr>
        <xdr:cNvPr id="490" name="テキスト ボックス 489"/>
        <xdr:cNvSpPr txBox="1"/>
      </xdr:nvSpPr>
      <xdr:spPr>
        <a:xfrm>
          <a:off x="6705111" y="164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133693</xdr:rowOff>
    </xdr:from>
    <xdr:to>
      <xdr:col>85</xdr:col>
      <xdr:colOff>127000</xdr:colOff>
      <xdr:row>39</xdr:row>
      <xdr:rowOff>25667</xdr:rowOff>
    </xdr:to>
    <xdr:cxnSp macro="">
      <xdr:nvCxnSpPr>
        <xdr:cNvPr id="519" name="直線コネクタ 518"/>
        <xdr:cNvCxnSpPr/>
      </xdr:nvCxnSpPr>
      <xdr:spPr>
        <a:xfrm>
          <a:off x="15481300" y="6648793"/>
          <a:ext cx="8382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133693</xdr:rowOff>
    </xdr:from>
    <xdr:to>
      <xdr:col>81</xdr:col>
      <xdr:colOff>50800</xdr:colOff>
      <xdr:row>39</xdr:row>
      <xdr:rowOff>31826</xdr:rowOff>
    </xdr:to>
    <xdr:cxnSp macro="">
      <xdr:nvCxnSpPr>
        <xdr:cNvPr id="522" name="直線コネクタ 521"/>
        <xdr:cNvCxnSpPr/>
      </xdr:nvCxnSpPr>
      <xdr:spPr>
        <a:xfrm flipV="1">
          <a:off x="14592300" y="6648793"/>
          <a:ext cx="889000" cy="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31826</xdr:rowOff>
    </xdr:from>
    <xdr:to>
      <xdr:col>76</xdr:col>
      <xdr:colOff>114300</xdr:colOff>
      <xdr:row>39</xdr:row>
      <xdr:rowOff>44450</xdr:rowOff>
    </xdr:to>
    <xdr:cxnSp macro="">
      <xdr:nvCxnSpPr>
        <xdr:cNvPr id="525" name="直線コネクタ 524"/>
        <xdr:cNvCxnSpPr/>
      </xdr:nvCxnSpPr>
      <xdr:spPr>
        <a:xfrm flipV="1">
          <a:off x="13703300" y="6718376"/>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28791</xdr:rowOff>
    </xdr:from>
    <xdr:to>
      <xdr:col>71</xdr:col>
      <xdr:colOff>177800</xdr:colOff>
      <xdr:row>39</xdr:row>
      <xdr:rowOff>44450</xdr:rowOff>
    </xdr:to>
    <xdr:cxnSp macro="">
      <xdr:nvCxnSpPr>
        <xdr:cNvPr id="528" name="直線コネクタ 527"/>
        <xdr:cNvCxnSpPr/>
      </xdr:nvCxnSpPr>
      <xdr:spPr>
        <a:xfrm>
          <a:off x="12814300" y="6715341"/>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146317</xdr:rowOff>
    </xdr:from>
    <xdr:to>
      <xdr:col>85</xdr:col>
      <xdr:colOff>177800</xdr:colOff>
      <xdr:row>39</xdr:row>
      <xdr:rowOff>76467</xdr:rowOff>
    </xdr:to>
    <xdr:sp macro="" textlink="">
      <xdr:nvSpPr>
        <xdr:cNvPr id="538" name="楕円 537"/>
        <xdr:cNvSpPr/>
      </xdr:nvSpPr>
      <xdr:spPr>
        <a:xfrm>
          <a:off x="16268700" y="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82893</xdr:rowOff>
    </xdr:from>
    <xdr:to>
      <xdr:col>81</xdr:col>
      <xdr:colOff>101600</xdr:colOff>
      <xdr:row>39</xdr:row>
      <xdr:rowOff>13043</xdr:rowOff>
    </xdr:to>
    <xdr:sp macro="" textlink="">
      <xdr:nvSpPr>
        <xdr:cNvPr id="540" name="楕円 539"/>
        <xdr:cNvSpPr/>
      </xdr:nvSpPr>
      <xdr:spPr>
        <a:xfrm>
          <a:off x="15430500" y="65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29570</xdr:rowOff>
    </xdr:from>
    <xdr:ext cx="469744" cy="259045"/>
    <xdr:sp macro="" textlink="">
      <xdr:nvSpPr>
        <xdr:cNvPr id="541" name="テキスト ボックス 540"/>
        <xdr:cNvSpPr txBox="1"/>
      </xdr:nvSpPr>
      <xdr:spPr>
        <a:xfrm>
          <a:off x="15246428" y="637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152476</xdr:rowOff>
    </xdr:from>
    <xdr:to>
      <xdr:col>76</xdr:col>
      <xdr:colOff>165100</xdr:colOff>
      <xdr:row>39</xdr:row>
      <xdr:rowOff>82626</xdr:rowOff>
    </xdr:to>
    <xdr:sp macro="" textlink="">
      <xdr:nvSpPr>
        <xdr:cNvPr id="542" name="楕円 541"/>
        <xdr:cNvSpPr/>
      </xdr:nvSpPr>
      <xdr:spPr>
        <a:xfrm>
          <a:off x="14541500" y="66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73753</xdr:rowOff>
    </xdr:from>
    <xdr:ext cx="378565" cy="259045"/>
    <xdr:sp macro="" textlink="">
      <xdr:nvSpPr>
        <xdr:cNvPr id="543" name="テキスト ボックス 542"/>
        <xdr:cNvSpPr txBox="1"/>
      </xdr:nvSpPr>
      <xdr:spPr>
        <a:xfrm>
          <a:off x="14403017" y="6760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149441</xdr:rowOff>
    </xdr:from>
    <xdr:to>
      <xdr:col>67</xdr:col>
      <xdr:colOff>101600</xdr:colOff>
      <xdr:row>39</xdr:row>
      <xdr:rowOff>79591</xdr:rowOff>
    </xdr:to>
    <xdr:sp macro="" textlink="">
      <xdr:nvSpPr>
        <xdr:cNvPr id="546" name="楕円 545"/>
        <xdr:cNvSpPr/>
      </xdr:nvSpPr>
      <xdr:spPr>
        <a:xfrm>
          <a:off x="12763500" y="66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70718</xdr:rowOff>
    </xdr:from>
    <xdr:ext cx="469744" cy="259045"/>
    <xdr:sp macro="" textlink="">
      <xdr:nvSpPr>
        <xdr:cNvPr id="547" name="テキスト ボックス 546"/>
        <xdr:cNvSpPr txBox="1"/>
      </xdr:nvSpPr>
      <xdr:spPr>
        <a:xfrm>
          <a:off x="12579428" y="67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107099</xdr:rowOff>
    </xdr:from>
    <xdr:to>
      <xdr:col>85</xdr:col>
      <xdr:colOff>127000</xdr:colOff>
      <xdr:row>73</xdr:row>
      <xdr:rowOff>120510</xdr:rowOff>
    </xdr:to>
    <xdr:cxnSp macro="">
      <xdr:nvCxnSpPr>
        <xdr:cNvPr id="625" name="直線コネクタ 624"/>
        <xdr:cNvCxnSpPr/>
      </xdr:nvCxnSpPr>
      <xdr:spPr>
        <a:xfrm flipV="1">
          <a:off x="15481300" y="1262294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120510</xdr:rowOff>
    </xdr:from>
    <xdr:to>
      <xdr:col>81</xdr:col>
      <xdr:colOff>50800</xdr:colOff>
      <xdr:row>73</xdr:row>
      <xdr:rowOff>157556</xdr:rowOff>
    </xdr:to>
    <xdr:cxnSp macro="">
      <xdr:nvCxnSpPr>
        <xdr:cNvPr id="628" name="直線コネクタ 627"/>
        <xdr:cNvCxnSpPr/>
      </xdr:nvCxnSpPr>
      <xdr:spPr>
        <a:xfrm flipV="1">
          <a:off x="14592300" y="12636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23546</xdr:rowOff>
    </xdr:from>
    <xdr:to>
      <xdr:col>76</xdr:col>
      <xdr:colOff>114300</xdr:colOff>
      <xdr:row>73</xdr:row>
      <xdr:rowOff>157556</xdr:rowOff>
    </xdr:to>
    <xdr:cxnSp macro="">
      <xdr:nvCxnSpPr>
        <xdr:cNvPr id="631" name="直線コネクタ 630"/>
        <xdr:cNvCxnSpPr/>
      </xdr:nvCxnSpPr>
      <xdr:spPr>
        <a:xfrm>
          <a:off x="13703300" y="12539396"/>
          <a:ext cx="889000" cy="1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23546</xdr:rowOff>
    </xdr:from>
    <xdr:to>
      <xdr:col>71</xdr:col>
      <xdr:colOff>177800</xdr:colOff>
      <xdr:row>74</xdr:row>
      <xdr:rowOff>70231</xdr:rowOff>
    </xdr:to>
    <xdr:cxnSp macro="">
      <xdr:nvCxnSpPr>
        <xdr:cNvPr id="634" name="直線コネクタ 633"/>
        <xdr:cNvCxnSpPr/>
      </xdr:nvCxnSpPr>
      <xdr:spPr>
        <a:xfrm flipV="1">
          <a:off x="12814300" y="12539396"/>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56299</xdr:rowOff>
    </xdr:from>
    <xdr:to>
      <xdr:col>85</xdr:col>
      <xdr:colOff>177800</xdr:colOff>
      <xdr:row>73</xdr:row>
      <xdr:rowOff>157899</xdr:rowOff>
    </xdr:to>
    <xdr:sp macro="" textlink="">
      <xdr:nvSpPr>
        <xdr:cNvPr id="644" name="楕円 643"/>
        <xdr:cNvSpPr/>
      </xdr:nvSpPr>
      <xdr:spPr>
        <a:xfrm>
          <a:off x="16268700" y="125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79176</xdr:rowOff>
    </xdr:from>
    <xdr:ext cx="534377" cy="259045"/>
    <xdr:sp macro="" textlink="">
      <xdr:nvSpPr>
        <xdr:cNvPr id="645" name="公債費該当値テキスト"/>
        <xdr:cNvSpPr txBox="1"/>
      </xdr:nvSpPr>
      <xdr:spPr>
        <a:xfrm>
          <a:off x="16370300" y="124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69710</xdr:rowOff>
    </xdr:from>
    <xdr:to>
      <xdr:col>81</xdr:col>
      <xdr:colOff>101600</xdr:colOff>
      <xdr:row>73</xdr:row>
      <xdr:rowOff>171310</xdr:rowOff>
    </xdr:to>
    <xdr:sp macro="" textlink="">
      <xdr:nvSpPr>
        <xdr:cNvPr id="646" name="楕円 645"/>
        <xdr:cNvSpPr/>
      </xdr:nvSpPr>
      <xdr:spPr>
        <a:xfrm>
          <a:off x="15430500" y="12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16387</xdr:rowOff>
    </xdr:from>
    <xdr:ext cx="534377" cy="259045"/>
    <xdr:sp macro="" textlink="">
      <xdr:nvSpPr>
        <xdr:cNvPr id="647" name="テキスト ボックス 646"/>
        <xdr:cNvSpPr txBox="1"/>
      </xdr:nvSpPr>
      <xdr:spPr>
        <a:xfrm>
          <a:off x="15214111" y="123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106756</xdr:rowOff>
    </xdr:from>
    <xdr:to>
      <xdr:col>76</xdr:col>
      <xdr:colOff>165100</xdr:colOff>
      <xdr:row>74</xdr:row>
      <xdr:rowOff>36906</xdr:rowOff>
    </xdr:to>
    <xdr:sp macro="" textlink="">
      <xdr:nvSpPr>
        <xdr:cNvPr id="648" name="楕円 647"/>
        <xdr:cNvSpPr/>
      </xdr:nvSpPr>
      <xdr:spPr>
        <a:xfrm>
          <a:off x="14541500" y="126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53433</xdr:rowOff>
    </xdr:from>
    <xdr:ext cx="534377" cy="259045"/>
    <xdr:sp macro="" textlink="">
      <xdr:nvSpPr>
        <xdr:cNvPr id="649" name="テキスト ボックス 648"/>
        <xdr:cNvSpPr txBox="1"/>
      </xdr:nvSpPr>
      <xdr:spPr>
        <a:xfrm>
          <a:off x="14325111" y="12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144196</xdr:rowOff>
    </xdr:from>
    <xdr:to>
      <xdr:col>72</xdr:col>
      <xdr:colOff>38100</xdr:colOff>
      <xdr:row>73</xdr:row>
      <xdr:rowOff>74346</xdr:rowOff>
    </xdr:to>
    <xdr:sp macro="" textlink="">
      <xdr:nvSpPr>
        <xdr:cNvPr id="650" name="楕円 649"/>
        <xdr:cNvSpPr/>
      </xdr:nvSpPr>
      <xdr:spPr>
        <a:xfrm>
          <a:off x="13652500" y="124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90873</xdr:rowOff>
    </xdr:from>
    <xdr:ext cx="534377" cy="259045"/>
    <xdr:sp macro="" textlink="">
      <xdr:nvSpPr>
        <xdr:cNvPr id="651" name="テキスト ボックス 650"/>
        <xdr:cNvSpPr txBox="1"/>
      </xdr:nvSpPr>
      <xdr:spPr>
        <a:xfrm>
          <a:off x="13436111" y="122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19431</xdr:rowOff>
    </xdr:from>
    <xdr:to>
      <xdr:col>67</xdr:col>
      <xdr:colOff>101600</xdr:colOff>
      <xdr:row>74</xdr:row>
      <xdr:rowOff>121031</xdr:rowOff>
    </xdr:to>
    <xdr:sp macro="" textlink="">
      <xdr:nvSpPr>
        <xdr:cNvPr id="652" name="楕円 651"/>
        <xdr:cNvSpPr/>
      </xdr:nvSpPr>
      <xdr:spPr>
        <a:xfrm>
          <a:off x="12763500" y="127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137558</xdr:rowOff>
    </xdr:from>
    <xdr:ext cx="534377" cy="259045"/>
    <xdr:sp macro="" textlink="">
      <xdr:nvSpPr>
        <xdr:cNvPr id="653" name="テキスト ボックス 652"/>
        <xdr:cNvSpPr txBox="1"/>
      </xdr:nvSpPr>
      <xdr:spPr>
        <a:xfrm>
          <a:off x="12547111" y="124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7418</xdr:rowOff>
    </xdr:from>
    <xdr:to>
      <xdr:col>85</xdr:col>
      <xdr:colOff>127000</xdr:colOff>
      <xdr:row>98</xdr:row>
      <xdr:rowOff>15332</xdr:rowOff>
    </xdr:to>
    <xdr:cxnSp macro="">
      <xdr:nvCxnSpPr>
        <xdr:cNvPr id="680" name="直線コネクタ 679"/>
        <xdr:cNvCxnSpPr/>
      </xdr:nvCxnSpPr>
      <xdr:spPr>
        <a:xfrm flipV="1">
          <a:off x="15481300" y="16809518"/>
          <a:ext cx="8382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15332</xdr:rowOff>
    </xdr:from>
    <xdr:to>
      <xdr:col>81</xdr:col>
      <xdr:colOff>50800</xdr:colOff>
      <xdr:row>98</xdr:row>
      <xdr:rowOff>83341</xdr:rowOff>
    </xdr:to>
    <xdr:cxnSp macro="">
      <xdr:nvCxnSpPr>
        <xdr:cNvPr id="683" name="直線コネクタ 682"/>
        <xdr:cNvCxnSpPr/>
      </xdr:nvCxnSpPr>
      <xdr:spPr>
        <a:xfrm flipV="1">
          <a:off x="14592300" y="16817432"/>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83341</xdr:rowOff>
    </xdr:from>
    <xdr:to>
      <xdr:col>76</xdr:col>
      <xdr:colOff>114300</xdr:colOff>
      <xdr:row>98</xdr:row>
      <xdr:rowOff>93363</xdr:rowOff>
    </xdr:to>
    <xdr:cxnSp macro="">
      <xdr:nvCxnSpPr>
        <xdr:cNvPr id="686" name="直線コネクタ 685"/>
        <xdr:cNvCxnSpPr/>
      </xdr:nvCxnSpPr>
      <xdr:spPr>
        <a:xfrm flipV="1">
          <a:off x="13703300" y="16885441"/>
          <a:ext cx="889000" cy="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12612</xdr:rowOff>
    </xdr:from>
    <xdr:to>
      <xdr:col>71</xdr:col>
      <xdr:colOff>177800</xdr:colOff>
      <xdr:row>98</xdr:row>
      <xdr:rowOff>93363</xdr:rowOff>
    </xdr:to>
    <xdr:cxnSp macro="">
      <xdr:nvCxnSpPr>
        <xdr:cNvPr id="689" name="直線コネクタ 688"/>
        <xdr:cNvCxnSpPr/>
      </xdr:nvCxnSpPr>
      <xdr:spPr>
        <a:xfrm>
          <a:off x="12814300" y="16814712"/>
          <a:ext cx="8890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128068</xdr:rowOff>
    </xdr:from>
    <xdr:to>
      <xdr:col>85</xdr:col>
      <xdr:colOff>177800</xdr:colOff>
      <xdr:row>98</xdr:row>
      <xdr:rowOff>58218</xdr:rowOff>
    </xdr:to>
    <xdr:sp macro="" textlink="">
      <xdr:nvSpPr>
        <xdr:cNvPr id="699" name="楕円 698"/>
        <xdr:cNvSpPr/>
      </xdr:nvSpPr>
      <xdr:spPr>
        <a:xfrm>
          <a:off x="16268700" y="167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150945</xdr:rowOff>
    </xdr:from>
    <xdr:ext cx="534377" cy="259045"/>
    <xdr:sp macro="" textlink="">
      <xdr:nvSpPr>
        <xdr:cNvPr id="700" name="積立金該当値テキスト"/>
        <xdr:cNvSpPr txBox="1"/>
      </xdr:nvSpPr>
      <xdr:spPr>
        <a:xfrm>
          <a:off x="16370300" y="16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135982</xdr:rowOff>
    </xdr:from>
    <xdr:to>
      <xdr:col>81</xdr:col>
      <xdr:colOff>101600</xdr:colOff>
      <xdr:row>98</xdr:row>
      <xdr:rowOff>66132</xdr:rowOff>
    </xdr:to>
    <xdr:sp macro="" textlink="">
      <xdr:nvSpPr>
        <xdr:cNvPr id="701" name="楕円 700"/>
        <xdr:cNvSpPr/>
      </xdr:nvSpPr>
      <xdr:spPr>
        <a:xfrm>
          <a:off x="15430500" y="167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82659</xdr:rowOff>
    </xdr:from>
    <xdr:ext cx="534377" cy="259045"/>
    <xdr:sp macro="" textlink="">
      <xdr:nvSpPr>
        <xdr:cNvPr id="702" name="テキスト ボックス 701"/>
        <xdr:cNvSpPr txBox="1"/>
      </xdr:nvSpPr>
      <xdr:spPr>
        <a:xfrm>
          <a:off x="1521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32541</xdr:rowOff>
    </xdr:from>
    <xdr:to>
      <xdr:col>76</xdr:col>
      <xdr:colOff>165100</xdr:colOff>
      <xdr:row>98</xdr:row>
      <xdr:rowOff>134141</xdr:rowOff>
    </xdr:to>
    <xdr:sp macro="" textlink="">
      <xdr:nvSpPr>
        <xdr:cNvPr id="703" name="楕円 702"/>
        <xdr:cNvSpPr/>
      </xdr:nvSpPr>
      <xdr:spPr>
        <a:xfrm>
          <a:off x="14541500" y="16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125268</xdr:rowOff>
    </xdr:from>
    <xdr:ext cx="534377" cy="259045"/>
    <xdr:sp macro="" textlink="">
      <xdr:nvSpPr>
        <xdr:cNvPr id="704" name="テキスト ボックス 703"/>
        <xdr:cNvSpPr txBox="1"/>
      </xdr:nvSpPr>
      <xdr:spPr>
        <a:xfrm>
          <a:off x="14325111" y="169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42563</xdr:rowOff>
    </xdr:from>
    <xdr:to>
      <xdr:col>72</xdr:col>
      <xdr:colOff>38100</xdr:colOff>
      <xdr:row>98</xdr:row>
      <xdr:rowOff>144163</xdr:rowOff>
    </xdr:to>
    <xdr:sp macro="" textlink="">
      <xdr:nvSpPr>
        <xdr:cNvPr id="705" name="楕円 704"/>
        <xdr:cNvSpPr/>
      </xdr:nvSpPr>
      <xdr:spPr>
        <a:xfrm>
          <a:off x="136525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135290</xdr:rowOff>
    </xdr:from>
    <xdr:ext cx="534377" cy="259045"/>
    <xdr:sp macro="" textlink="">
      <xdr:nvSpPr>
        <xdr:cNvPr id="706" name="テキスト ボックス 705"/>
        <xdr:cNvSpPr txBox="1"/>
      </xdr:nvSpPr>
      <xdr:spPr>
        <a:xfrm>
          <a:off x="13436111" y="169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133262</xdr:rowOff>
    </xdr:from>
    <xdr:to>
      <xdr:col>67</xdr:col>
      <xdr:colOff>101600</xdr:colOff>
      <xdr:row>98</xdr:row>
      <xdr:rowOff>63412</xdr:rowOff>
    </xdr:to>
    <xdr:sp macro="" textlink="">
      <xdr:nvSpPr>
        <xdr:cNvPr id="707" name="楕円 706"/>
        <xdr:cNvSpPr/>
      </xdr:nvSpPr>
      <xdr:spPr>
        <a:xfrm>
          <a:off x="12763500" y="167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79939</xdr:rowOff>
    </xdr:from>
    <xdr:ext cx="534377" cy="259045"/>
    <xdr:sp macro="" textlink="">
      <xdr:nvSpPr>
        <xdr:cNvPr id="708" name="テキスト ボックス 707"/>
        <xdr:cNvSpPr txBox="1"/>
      </xdr:nvSpPr>
      <xdr:spPr>
        <a:xfrm>
          <a:off x="12547111" y="165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25922</xdr:rowOff>
    </xdr:from>
    <xdr:to>
      <xdr:col>107</xdr:col>
      <xdr:colOff>50800</xdr:colOff>
      <xdr:row>39</xdr:row>
      <xdr:rowOff>98878</xdr:rowOff>
    </xdr:to>
    <xdr:cxnSp macro="">
      <xdr:nvCxnSpPr>
        <xdr:cNvPr id="745" name="直線コネクタ 744"/>
        <xdr:cNvCxnSpPr/>
      </xdr:nvCxnSpPr>
      <xdr:spPr>
        <a:xfrm>
          <a:off x="19545300" y="6712472"/>
          <a:ext cx="8890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25922</xdr:rowOff>
    </xdr:from>
    <xdr:to>
      <xdr:col>102</xdr:col>
      <xdr:colOff>114300</xdr:colOff>
      <xdr:row>39</xdr:row>
      <xdr:rowOff>26543</xdr:rowOff>
    </xdr:to>
    <xdr:cxnSp macro="">
      <xdr:nvCxnSpPr>
        <xdr:cNvPr id="748" name="直線コネクタ 747"/>
        <xdr:cNvCxnSpPr/>
      </xdr:nvCxnSpPr>
      <xdr:spPr>
        <a:xfrm flipV="1">
          <a:off x="18656300" y="671247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146572</xdr:rowOff>
    </xdr:from>
    <xdr:to>
      <xdr:col>102</xdr:col>
      <xdr:colOff>165100</xdr:colOff>
      <xdr:row>39</xdr:row>
      <xdr:rowOff>76722</xdr:rowOff>
    </xdr:to>
    <xdr:sp macro="" textlink="">
      <xdr:nvSpPr>
        <xdr:cNvPr id="764" name="楕円 763"/>
        <xdr:cNvSpPr/>
      </xdr:nvSpPr>
      <xdr:spPr>
        <a:xfrm>
          <a:off x="19494500" y="66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67849</xdr:rowOff>
    </xdr:from>
    <xdr:ext cx="469744" cy="259045"/>
    <xdr:sp macro="" textlink="">
      <xdr:nvSpPr>
        <xdr:cNvPr id="765" name="テキスト ボックス 764"/>
        <xdr:cNvSpPr txBox="1"/>
      </xdr:nvSpPr>
      <xdr:spPr>
        <a:xfrm>
          <a:off x="19310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147193</xdr:rowOff>
    </xdr:from>
    <xdr:to>
      <xdr:col>98</xdr:col>
      <xdr:colOff>38100</xdr:colOff>
      <xdr:row>39</xdr:row>
      <xdr:rowOff>77343</xdr:rowOff>
    </xdr:to>
    <xdr:sp macro="" textlink="">
      <xdr:nvSpPr>
        <xdr:cNvPr id="766" name="楕円 765"/>
        <xdr:cNvSpPr/>
      </xdr:nvSpPr>
      <xdr:spPr>
        <a:xfrm>
          <a:off x="18605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93870</xdr:rowOff>
    </xdr:from>
    <xdr:ext cx="469744" cy="259045"/>
    <xdr:sp macro="" textlink="">
      <xdr:nvSpPr>
        <xdr:cNvPr id="767" name="テキスト ボックス 766"/>
        <xdr:cNvSpPr txBox="1"/>
      </xdr:nvSpPr>
      <xdr:spPr>
        <a:xfrm>
          <a:off x="18421428" y="64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135677</xdr:rowOff>
    </xdr:from>
    <xdr:to>
      <xdr:col>116</xdr:col>
      <xdr:colOff>63500</xdr:colOff>
      <xdr:row>58</xdr:row>
      <xdr:rowOff>139700</xdr:rowOff>
    </xdr:to>
    <xdr:cxnSp macro="">
      <xdr:nvCxnSpPr>
        <xdr:cNvPr id="794" name="直線コネクタ 793"/>
        <xdr:cNvCxnSpPr/>
      </xdr:nvCxnSpPr>
      <xdr:spPr>
        <a:xfrm>
          <a:off x="21323300" y="1007977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123972</xdr:rowOff>
    </xdr:from>
    <xdr:to>
      <xdr:col>111</xdr:col>
      <xdr:colOff>177800</xdr:colOff>
      <xdr:row>58</xdr:row>
      <xdr:rowOff>135677</xdr:rowOff>
    </xdr:to>
    <xdr:cxnSp macro="">
      <xdr:nvCxnSpPr>
        <xdr:cNvPr id="797" name="直線コネクタ 796"/>
        <xdr:cNvCxnSpPr/>
      </xdr:nvCxnSpPr>
      <xdr:spPr>
        <a:xfrm>
          <a:off x="20434300" y="10068072"/>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116657</xdr:rowOff>
    </xdr:from>
    <xdr:to>
      <xdr:col>107</xdr:col>
      <xdr:colOff>50800</xdr:colOff>
      <xdr:row>58</xdr:row>
      <xdr:rowOff>123972</xdr:rowOff>
    </xdr:to>
    <xdr:cxnSp macro="">
      <xdr:nvCxnSpPr>
        <xdr:cNvPr id="800" name="直線コネクタ 799"/>
        <xdr:cNvCxnSpPr/>
      </xdr:nvCxnSpPr>
      <xdr:spPr>
        <a:xfrm>
          <a:off x="19545300" y="9546407"/>
          <a:ext cx="8890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116657</xdr:rowOff>
    </xdr:from>
    <xdr:to>
      <xdr:col>102</xdr:col>
      <xdr:colOff>114300</xdr:colOff>
      <xdr:row>58</xdr:row>
      <xdr:rowOff>83327</xdr:rowOff>
    </xdr:to>
    <xdr:cxnSp macro="">
      <xdr:nvCxnSpPr>
        <xdr:cNvPr id="803" name="直線コネクタ 802"/>
        <xdr:cNvCxnSpPr/>
      </xdr:nvCxnSpPr>
      <xdr:spPr>
        <a:xfrm flipV="1">
          <a:off x="18656300" y="9546407"/>
          <a:ext cx="889000" cy="4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84877</xdr:rowOff>
    </xdr:from>
    <xdr:to>
      <xdr:col>112</xdr:col>
      <xdr:colOff>38100</xdr:colOff>
      <xdr:row>59</xdr:row>
      <xdr:rowOff>15027</xdr:rowOff>
    </xdr:to>
    <xdr:sp macro="" textlink="">
      <xdr:nvSpPr>
        <xdr:cNvPr id="815" name="楕円 814"/>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6154</xdr:rowOff>
    </xdr:from>
    <xdr:ext cx="313932" cy="259045"/>
    <xdr:sp macro="" textlink="">
      <xdr:nvSpPr>
        <xdr:cNvPr id="816" name="テキスト ボックス 815"/>
        <xdr:cNvSpPr txBox="1"/>
      </xdr:nvSpPr>
      <xdr:spPr>
        <a:xfrm>
          <a:off x="21166333" y="10121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73172</xdr:rowOff>
    </xdr:from>
    <xdr:to>
      <xdr:col>107</xdr:col>
      <xdr:colOff>101600</xdr:colOff>
      <xdr:row>59</xdr:row>
      <xdr:rowOff>3322</xdr:rowOff>
    </xdr:to>
    <xdr:sp macro="" textlink="">
      <xdr:nvSpPr>
        <xdr:cNvPr id="817" name="楕円 816"/>
        <xdr:cNvSpPr/>
      </xdr:nvSpPr>
      <xdr:spPr>
        <a:xfrm>
          <a:off x="20383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165899</xdr:rowOff>
    </xdr:from>
    <xdr:ext cx="378565" cy="259045"/>
    <xdr:sp macro="" textlink="">
      <xdr:nvSpPr>
        <xdr:cNvPr id="818" name="テキスト ボックス 817"/>
        <xdr:cNvSpPr txBox="1"/>
      </xdr:nvSpPr>
      <xdr:spPr>
        <a:xfrm>
          <a:off x="20245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65857</xdr:rowOff>
    </xdr:from>
    <xdr:to>
      <xdr:col>102</xdr:col>
      <xdr:colOff>165100</xdr:colOff>
      <xdr:row>55</xdr:row>
      <xdr:rowOff>167457</xdr:rowOff>
    </xdr:to>
    <xdr:sp macro="" textlink="">
      <xdr:nvSpPr>
        <xdr:cNvPr id="819" name="楕円 818"/>
        <xdr:cNvSpPr/>
      </xdr:nvSpPr>
      <xdr:spPr>
        <a:xfrm>
          <a:off x="19494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12534</xdr:rowOff>
    </xdr:from>
    <xdr:ext cx="534377" cy="259045"/>
    <xdr:sp macro="" textlink="">
      <xdr:nvSpPr>
        <xdr:cNvPr id="820" name="テキスト ボックス 819"/>
        <xdr:cNvSpPr txBox="1"/>
      </xdr:nvSpPr>
      <xdr:spPr>
        <a:xfrm>
          <a:off x="19278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32527</xdr:rowOff>
    </xdr:from>
    <xdr:to>
      <xdr:col>98</xdr:col>
      <xdr:colOff>38100</xdr:colOff>
      <xdr:row>58</xdr:row>
      <xdr:rowOff>134127</xdr:rowOff>
    </xdr:to>
    <xdr:sp macro="" textlink="">
      <xdr:nvSpPr>
        <xdr:cNvPr id="821" name="楕円 820"/>
        <xdr:cNvSpPr/>
      </xdr:nvSpPr>
      <xdr:spPr>
        <a:xfrm>
          <a:off x="18605500" y="99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125254</xdr:rowOff>
    </xdr:from>
    <xdr:ext cx="469744" cy="259045"/>
    <xdr:sp macro="" textlink="">
      <xdr:nvSpPr>
        <xdr:cNvPr id="822" name="テキスト ボックス 821"/>
        <xdr:cNvSpPr txBox="1"/>
      </xdr:nvSpPr>
      <xdr:spPr>
        <a:xfrm>
          <a:off x="18421428" y="100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33896</xdr:rowOff>
    </xdr:from>
    <xdr:to>
      <xdr:col>116</xdr:col>
      <xdr:colOff>63500</xdr:colOff>
      <xdr:row>76</xdr:row>
      <xdr:rowOff>54014</xdr:rowOff>
    </xdr:to>
    <xdr:cxnSp macro="">
      <xdr:nvCxnSpPr>
        <xdr:cNvPr id="852" name="直線コネクタ 851"/>
        <xdr:cNvCxnSpPr/>
      </xdr:nvCxnSpPr>
      <xdr:spPr>
        <a:xfrm flipV="1">
          <a:off x="21323300" y="13064096"/>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54014</xdr:rowOff>
    </xdr:from>
    <xdr:to>
      <xdr:col>111</xdr:col>
      <xdr:colOff>177800</xdr:colOff>
      <xdr:row>76</xdr:row>
      <xdr:rowOff>101981</xdr:rowOff>
    </xdr:to>
    <xdr:cxnSp macro="">
      <xdr:nvCxnSpPr>
        <xdr:cNvPr id="855" name="直線コネクタ 854"/>
        <xdr:cNvCxnSpPr/>
      </xdr:nvCxnSpPr>
      <xdr:spPr>
        <a:xfrm flipV="1">
          <a:off x="20434300" y="13084214"/>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101981</xdr:rowOff>
    </xdr:from>
    <xdr:to>
      <xdr:col>107</xdr:col>
      <xdr:colOff>50800</xdr:colOff>
      <xdr:row>76</xdr:row>
      <xdr:rowOff>133071</xdr:rowOff>
    </xdr:to>
    <xdr:cxnSp macro="">
      <xdr:nvCxnSpPr>
        <xdr:cNvPr id="858" name="直線コネクタ 857"/>
        <xdr:cNvCxnSpPr/>
      </xdr:nvCxnSpPr>
      <xdr:spPr>
        <a:xfrm flipV="1">
          <a:off x="19545300" y="1313218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91218</xdr:rowOff>
    </xdr:from>
    <xdr:to>
      <xdr:col>102</xdr:col>
      <xdr:colOff>114300</xdr:colOff>
      <xdr:row>76</xdr:row>
      <xdr:rowOff>133071</xdr:rowOff>
    </xdr:to>
    <xdr:cxnSp macro="">
      <xdr:nvCxnSpPr>
        <xdr:cNvPr id="861" name="直線コネクタ 860"/>
        <xdr:cNvCxnSpPr/>
      </xdr:nvCxnSpPr>
      <xdr:spPr>
        <a:xfrm>
          <a:off x="18656300" y="13121418"/>
          <a:ext cx="8890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154546</xdr:rowOff>
    </xdr:from>
    <xdr:to>
      <xdr:col>116</xdr:col>
      <xdr:colOff>114300</xdr:colOff>
      <xdr:row>76</xdr:row>
      <xdr:rowOff>84696</xdr:rowOff>
    </xdr:to>
    <xdr:sp macro="" textlink="">
      <xdr:nvSpPr>
        <xdr:cNvPr id="871" name="楕円 870"/>
        <xdr:cNvSpPr/>
      </xdr:nvSpPr>
      <xdr:spPr>
        <a:xfrm>
          <a:off x="221107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132973</xdr:rowOff>
    </xdr:from>
    <xdr:ext cx="534377" cy="259045"/>
    <xdr:sp macro="" textlink="">
      <xdr:nvSpPr>
        <xdr:cNvPr id="872" name="繰出金該当値テキスト"/>
        <xdr:cNvSpPr txBox="1"/>
      </xdr:nvSpPr>
      <xdr:spPr>
        <a:xfrm>
          <a:off x="22212300" y="129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3214</xdr:rowOff>
    </xdr:from>
    <xdr:to>
      <xdr:col>112</xdr:col>
      <xdr:colOff>38100</xdr:colOff>
      <xdr:row>76</xdr:row>
      <xdr:rowOff>104814</xdr:rowOff>
    </xdr:to>
    <xdr:sp macro="" textlink="">
      <xdr:nvSpPr>
        <xdr:cNvPr id="873" name="楕円 872"/>
        <xdr:cNvSpPr/>
      </xdr:nvSpPr>
      <xdr:spPr>
        <a:xfrm>
          <a:off x="21272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95941</xdr:rowOff>
    </xdr:from>
    <xdr:ext cx="534377" cy="259045"/>
    <xdr:sp macro="" textlink="">
      <xdr:nvSpPr>
        <xdr:cNvPr id="874" name="テキスト ボックス 873"/>
        <xdr:cNvSpPr txBox="1"/>
      </xdr:nvSpPr>
      <xdr:spPr>
        <a:xfrm>
          <a:off x="21056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51181</xdr:rowOff>
    </xdr:from>
    <xdr:to>
      <xdr:col>107</xdr:col>
      <xdr:colOff>101600</xdr:colOff>
      <xdr:row>76</xdr:row>
      <xdr:rowOff>152781</xdr:rowOff>
    </xdr:to>
    <xdr:sp macro="" textlink="">
      <xdr:nvSpPr>
        <xdr:cNvPr id="875" name="楕円 874"/>
        <xdr:cNvSpPr/>
      </xdr:nvSpPr>
      <xdr:spPr>
        <a:xfrm>
          <a:off x="20383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143908</xdr:rowOff>
    </xdr:from>
    <xdr:ext cx="534377" cy="259045"/>
    <xdr:sp macro="" textlink="">
      <xdr:nvSpPr>
        <xdr:cNvPr id="876" name="テキスト ボックス 875"/>
        <xdr:cNvSpPr txBox="1"/>
      </xdr:nvSpPr>
      <xdr:spPr>
        <a:xfrm>
          <a:off x="20167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82271</xdr:rowOff>
    </xdr:from>
    <xdr:to>
      <xdr:col>102</xdr:col>
      <xdr:colOff>165100</xdr:colOff>
      <xdr:row>77</xdr:row>
      <xdr:rowOff>12421</xdr:rowOff>
    </xdr:to>
    <xdr:sp macro="" textlink="">
      <xdr:nvSpPr>
        <xdr:cNvPr id="877" name="楕円 876"/>
        <xdr:cNvSpPr/>
      </xdr:nvSpPr>
      <xdr:spPr>
        <a:xfrm>
          <a:off x="19494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3548</xdr:rowOff>
    </xdr:from>
    <xdr:ext cx="534377" cy="259045"/>
    <xdr:sp macro="" textlink="">
      <xdr:nvSpPr>
        <xdr:cNvPr id="878" name="テキスト ボックス 877"/>
        <xdr:cNvSpPr txBox="1"/>
      </xdr:nvSpPr>
      <xdr:spPr>
        <a:xfrm>
          <a:off x="19278111"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40418</xdr:rowOff>
    </xdr:from>
    <xdr:to>
      <xdr:col>98</xdr:col>
      <xdr:colOff>38100</xdr:colOff>
      <xdr:row>76</xdr:row>
      <xdr:rowOff>142018</xdr:rowOff>
    </xdr:to>
    <xdr:sp macro="" textlink="">
      <xdr:nvSpPr>
        <xdr:cNvPr id="879" name="楕円 878"/>
        <xdr:cNvSpPr/>
      </xdr:nvSpPr>
      <xdr:spPr>
        <a:xfrm>
          <a:off x="18605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133145</xdr:rowOff>
    </xdr:from>
    <xdr:ext cx="534377" cy="259045"/>
    <xdr:sp macro="" textlink="">
      <xdr:nvSpPr>
        <xdr:cNvPr id="880" name="テキスト ボックス 879"/>
        <xdr:cNvSpPr txBox="1"/>
      </xdr:nvSpPr>
      <xdr:spPr>
        <a:xfrm>
          <a:off x="18389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補助費等は住民一人当たり</a:t>
          </a:r>
          <a:r>
            <a:rPr kumimoji="1" lang="en-US" altLang="ja-JP" sz="1000">
              <a:solidFill>
                <a:schemeClr val="dk1"/>
              </a:solidFill>
              <a:effectLst/>
              <a:latin typeface="+mn-lt"/>
              <a:ea typeface="+mn-ea"/>
              <a:cs typeface="+mn-cs"/>
            </a:rPr>
            <a:t>106,928</a:t>
          </a:r>
          <a:r>
            <a:rPr kumimoji="1" lang="ja-JP" altLang="ja-JP" sz="1000">
              <a:solidFill>
                <a:schemeClr val="dk1"/>
              </a:solidFill>
              <a:effectLst/>
              <a:latin typeface="+mn-lt"/>
              <a:ea typeface="+mn-ea"/>
              <a:cs typeface="+mn-cs"/>
            </a:rPr>
            <a:t>円となっており、類似団体と比較して一人当たりコストが高い水準となっている。　これは、ごみ処理や消防業務を行っている一部事務組合への分担金の額が大きいためである。さらに、今後はごみ処理施設建設や火葬場整備などの大型事業が予定されているため、分担金が増大することが予測されている。　</a:t>
          </a:r>
          <a:endParaRPr lang="ja-JP" altLang="ja-JP" sz="1100">
            <a:effectLst/>
          </a:endParaRPr>
        </a:p>
        <a:p>
          <a:r>
            <a:rPr kumimoji="1" lang="ja-JP" altLang="ja-JP" sz="1000">
              <a:solidFill>
                <a:schemeClr val="dk1"/>
              </a:solidFill>
              <a:effectLst/>
              <a:latin typeface="+mn-lt"/>
              <a:ea typeface="+mn-ea"/>
              <a:cs typeface="+mn-cs"/>
            </a:rPr>
            <a:t>　一方で、人件費については、「職員定員管理適正化計画」に基づき職員数の削減を行っているため、職員数は平成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人から</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166</a:t>
          </a:r>
          <a:r>
            <a:rPr kumimoji="1" lang="ja-JP" altLang="en-US" sz="1000">
              <a:solidFill>
                <a:schemeClr val="dk1"/>
              </a:solidFill>
              <a:effectLst/>
              <a:latin typeface="+mn-lt"/>
              <a:ea typeface="+mn-ea"/>
              <a:cs typeface="+mn-cs"/>
            </a:rPr>
            <a:t>人と</a:t>
          </a:r>
          <a:r>
            <a:rPr kumimoji="1" lang="ja-JP" altLang="ja-JP" sz="1000">
              <a:solidFill>
                <a:schemeClr val="dk1"/>
              </a:solidFill>
              <a:effectLst/>
              <a:latin typeface="+mn-lt"/>
              <a:ea typeface="+mn-ea"/>
              <a:cs typeface="+mn-cs"/>
            </a:rPr>
            <a:t>なり、人口千人当たり職員数は類似団体と比較して著しく低くなっている。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貸付金が平成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上昇しているのは、ほっと石川観光プラン推進ファンドへ貸付を行ったからである</a:t>
          </a:r>
          <a:r>
            <a:rPr kumimoji="1" lang="ja-JP" altLang="en-US" sz="1000">
              <a:solidFill>
                <a:schemeClr val="dk1"/>
              </a:solidFill>
              <a:effectLst/>
              <a:latin typeface="+mn-lt"/>
              <a:ea typeface="+mn-ea"/>
              <a:cs typeface="+mn-cs"/>
            </a:rPr>
            <a:t>。</a:t>
          </a:r>
          <a:endParaRPr lang="ja-JP" altLang="ja-JP" sz="1100">
            <a:effectLst/>
          </a:endParaRPr>
        </a:p>
        <a:p>
          <a:r>
            <a:rPr kumimoji="1" lang="ja-JP" altLang="en-US" sz="1000" baseline="0">
              <a:solidFill>
                <a:schemeClr val="dk1"/>
              </a:solidFill>
              <a:effectLst/>
              <a:latin typeface="+mn-lt"/>
              <a:ea typeface="+mn-ea"/>
              <a:cs typeface="+mn-cs"/>
            </a:rPr>
            <a:t>　公債</a:t>
          </a:r>
          <a:r>
            <a:rPr kumimoji="1" lang="ja-JP" altLang="ja-JP" sz="1000">
              <a:solidFill>
                <a:schemeClr val="dk1"/>
              </a:solidFill>
              <a:effectLst/>
              <a:latin typeface="+mn-lt"/>
              <a:ea typeface="+mn-ea"/>
              <a:cs typeface="+mn-cs"/>
            </a:rPr>
            <a:t>費が平成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年度から増加しているのは、羽咋中学校建設関係費にかかる市債の本格償還が要因であ</a:t>
          </a:r>
          <a:r>
            <a:rPr kumimoji="1" lang="ja-JP" altLang="en-US" sz="1000">
              <a:solidFill>
                <a:schemeClr val="dk1"/>
              </a:solidFill>
              <a:effectLst/>
              <a:latin typeface="+mn-lt"/>
              <a:ea typeface="+mn-ea"/>
              <a:cs typeface="+mn-cs"/>
            </a:rPr>
            <a:t>り、今後は、駅周辺整備や老朽化した公共施設の大規模改修などの財源として地方債の借入れが増加することが予想されることから、その償還に伴い公債費についても増加が見込まれる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繰出金が</a:t>
          </a:r>
          <a:r>
            <a:rPr kumimoji="1" lang="ja-JP" altLang="en-US" sz="1000">
              <a:solidFill>
                <a:schemeClr val="dk1"/>
              </a:solidFill>
              <a:effectLst/>
              <a:latin typeface="+mn-lt"/>
              <a:ea typeface="+mn-ea"/>
              <a:cs typeface="+mn-cs"/>
            </a:rPr>
            <a:t>逓増して</a:t>
          </a:r>
          <a:r>
            <a:rPr kumimoji="1" lang="ja-JP" altLang="ja-JP" sz="1000">
              <a:solidFill>
                <a:schemeClr val="dk1"/>
              </a:solidFill>
              <a:effectLst/>
              <a:latin typeface="+mn-lt"/>
              <a:ea typeface="+mn-ea"/>
              <a:cs typeface="+mn-cs"/>
            </a:rPr>
            <a:t>いるのは、高齢化</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進展にともない、介護給付費、医療費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逓増しているためである。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21,324
21,153
81.85
11,345,179
11,244,188
91,450
6,680,468
12,691,950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87122</xdr:rowOff>
    </xdr:from>
    <xdr:to>
      <xdr:col>24</xdr:col>
      <xdr:colOff>63500</xdr:colOff>
      <xdr:row>33</xdr:row>
      <xdr:rowOff>135455</xdr:rowOff>
    </xdr:to>
    <xdr:cxnSp macro="">
      <xdr:nvCxnSpPr>
        <xdr:cNvPr id="63" name="直線コネクタ 62"/>
        <xdr:cNvCxnSpPr/>
      </xdr:nvCxnSpPr>
      <xdr:spPr>
        <a:xfrm>
          <a:off x="3797300" y="5744972"/>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72426</xdr:rowOff>
    </xdr:from>
    <xdr:to>
      <xdr:col>19</xdr:col>
      <xdr:colOff>177800</xdr:colOff>
      <xdr:row>33</xdr:row>
      <xdr:rowOff>87122</xdr:rowOff>
    </xdr:to>
    <xdr:cxnSp macro="">
      <xdr:nvCxnSpPr>
        <xdr:cNvPr id="66" name="直線コネクタ 65"/>
        <xdr:cNvCxnSpPr/>
      </xdr:nvCxnSpPr>
      <xdr:spPr>
        <a:xfrm>
          <a:off x="2908300" y="57302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116840</xdr:rowOff>
    </xdr:from>
    <xdr:to>
      <xdr:col>15</xdr:col>
      <xdr:colOff>50800</xdr:colOff>
      <xdr:row>33</xdr:row>
      <xdr:rowOff>72426</xdr:rowOff>
    </xdr:to>
    <xdr:cxnSp macro="">
      <xdr:nvCxnSpPr>
        <xdr:cNvPr id="69" name="直線コネクタ 68"/>
        <xdr:cNvCxnSpPr/>
      </xdr:nvCxnSpPr>
      <xdr:spPr>
        <a:xfrm>
          <a:off x="2019300" y="5603240"/>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110962</xdr:rowOff>
    </xdr:from>
    <xdr:to>
      <xdr:col>10</xdr:col>
      <xdr:colOff>114300</xdr:colOff>
      <xdr:row>32</xdr:row>
      <xdr:rowOff>116840</xdr:rowOff>
    </xdr:to>
    <xdr:cxnSp macro="">
      <xdr:nvCxnSpPr>
        <xdr:cNvPr id="72" name="直線コネクタ 71"/>
        <xdr:cNvCxnSpPr/>
      </xdr:nvCxnSpPr>
      <xdr:spPr>
        <a:xfrm>
          <a:off x="1130300" y="559736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84655</xdr:rowOff>
    </xdr:from>
    <xdr:to>
      <xdr:col>24</xdr:col>
      <xdr:colOff>114300</xdr:colOff>
      <xdr:row>34</xdr:row>
      <xdr:rowOff>14805</xdr:rowOff>
    </xdr:to>
    <xdr:sp macro="" textlink="">
      <xdr:nvSpPr>
        <xdr:cNvPr id="82" name="楕円 81"/>
        <xdr:cNvSpPr/>
      </xdr:nvSpPr>
      <xdr:spPr>
        <a:xfrm>
          <a:off x="4584700" y="5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107532</xdr:rowOff>
    </xdr:from>
    <xdr:ext cx="469744" cy="259045"/>
    <xdr:sp macro="" textlink="">
      <xdr:nvSpPr>
        <xdr:cNvPr id="83" name="議会費該当値テキスト"/>
        <xdr:cNvSpPr txBox="1"/>
      </xdr:nvSpPr>
      <xdr:spPr>
        <a:xfrm>
          <a:off x="4686300" y="559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36322</xdr:rowOff>
    </xdr:from>
    <xdr:to>
      <xdr:col>20</xdr:col>
      <xdr:colOff>38100</xdr:colOff>
      <xdr:row>33</xdr:row>
      <xdr:rowOff>137922</xdr:rowOff>
    </xdr:to>
    <xdr:sp macro="" textlink="">
      <xdr:nvSpPr>
        <xdr:cNvPr id="84" name="楕円 83"/>
        <xdr:cNvSpPr/>
      </xdr:nvSpPr>
      <xdr:spPr>
        <a:xfrm>
          <a:off x="3746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154449</xdr:rowOff>
    </xdr:from>
    <xdr:ext cx="469744" cy="259045"/>
    <xdr:sp macro="" textlink="">
      <xdr:nvSpPr>
        <xdr:cNvPr id="85" name="テキスト ボックス 84"/>
        <xdr:cNvSpPr txBox="1"/>
      </xdr:nvSpPr>
      <xdr:spPr>
        <a:xfrm>
          <a:off x="3562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21626</xdr:rowOff>
    </xdr:from>
    <xdr:to>
      <xdr:col>15</xdr:col>
      <xdr:colOff>101600</xdr:colOff>
      <xdr:row>33</xdr:row>
      <xdr:rowOff>123226</xdr:rowOff>
    </xdr:to>
    <xdr:sp macro="" textlink="">
      <xdr:nvSpPr>
        <xdr:cNvPr id="86" name="楕円 85"/>
        <xdr:cNvSpPr/>
      </xdr:nvSpPr>
      <xdr:spPr>
        <a:xfrm>
          <a:off x="2857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139753</xdr:rowOff>
    </xdr:from>
    <xdr:ext cx="469744" cy="259045"/>
    <xdr:sp macro="" textlink="">
      <xdr:nvSpPr>
        <xdr:cNvPr id="87" name="テキスト ボックス 86"/>
        <xdr:cNvSpPr txBox="1"/>
      </xdr:nvSpPr>
      <xdr:spPr>
        <a:xfrm>
          <a:off x="2673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66040</xdr:rowOff>
    </xdr:from>
    <xdr:to>
      <xdr:col>10</xdr:col>
      <xdr:colOff>165100</xdr:colOff>
      <xdr:row>32</xdr:row>
      <xdr:rowOff>167640</xdr:rowOff>
    </xdr:to>
    <xdr:sp macro="" textlink="">
      <xdr:nvSpPr>
        <xdr:cNvPr id="88" name="楕円 87"/>
        <xdr:cNvSpPr/>
      </xdr:nvSpPr>
      <xdr:spPr>
        <a:xfrm>
          <a:off x="1968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12717</xdr:rowOff>
    </xdr:from>
    <xdr:ext cx="469744" cy="259045"/>
    <xdr:sp macro="" textlink="">
      <xdr:nvSpPr>
        <xdr:cNvPr id="89" name="テキスト ボックス 88"/>
        <xdr:cNvSpPr txBox="1"/>
      </xdr:nvSpPr>
      <xdr:spPr>
        <a:xfrm>
          <a:off x="1784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60162</xdr:rowOff>
    </xdr:from>
    <xdr:to>
      <xdr:col>6</xdr:col>
      <xdr:colOff>38100</xdr:colOff>
      <xdr:row>32</xdr:row>
      <xdr:rowOff>161762</xdr:rowOff>
    </xdr:to>
    <xdr:sp macro="" textlink="">
      <xdr:nvSpPr>
        <xdr:cNvPr id="90" name="楕円 89"/>
        <xdr:cNvSpPr/>
      </xdr:nvSpPr>
      <xdr:spPr>
        <a:xfrm>
          <a:off x="10795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6839</xdr:rowOff>
    </xdr:from>
    <xdr:ext cx="469744" cy="259045"/>
    <xdr:sp macro="" textlink="">
      <xdr:nvSpPr>
        <xdr:cNvPr id="91" name="テキスト ボックス 90"/>
        <xdr:cNvSpPr txBox="1"/>
      </xdr:nvSpPr>
      <xdr:spPr>
        <a:xfrm>
          <a:off x="895428" y="53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15218</xdr:rowOff>
    </xdr:from>
    <xdr:to>
      <xdr:col>24</xdr:col>
      <xdr:colOff>63500</xdr:colOff>
      <xdr:row>58</xdr:row>
      <xdr:rowOff>42166</xdr:rowOff>
    </xdr:to>
    <xdr:cxnSp macro="">
      <xdr:nvCxnSpPr>
        <xdr:cNvPr id="122" name="直線コネクタ 121"/>
        <xdr:cNvCxnSpPr/>
      </xdr:nvCxnSpPr>
      <xdr:spPr>
        <a:xfrm flipV="1">
          <a:off x="3797300" y="9959318"/>
          <a:ext cx="8382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42166</xdr:rowOff>
    </xdr:from>
    <xdr:to>
      <xdr:col>19</xdr:col>
      <xdr:colOff>177800</xdr:colOff>
      <xdr:row>58</xdr:row>
      <xdr:rowOff>62544</xdr:rowOff>
    </xdr:to>
    <xdr:cxnSp macro="">
      <xdr:nvCxnSpPr>
        <xdr:cNvPr id="125" name="直線コネクタ 124"/>
        <xdr:cNvCxnSpPr/>
      </xdr:nvCxnSpPr>
      <xdr:spPr>
        <a:xfrm flipV="1">
          <a:off x="2908300" y="9986266"/>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62544</xdr:rowOff>
    </xdr:from>
    <xdr:to>
      <xdr:col>15</xdr:col>
      <xdr:colOff>50800</xdr:colOff>
      <xdr:row>58</xdr:row>
      <xdr:rowOff>87733</xdr:rowOff>
    </xdr:to>
    <xdr:cxnSp macro="">
      <xdr:nvCxnSpPr>
        <xdr:cNvPr id="128" name="直線コネクタ 127"/>
        <xdr:cNvCxnSpPr/>
      </xdr:nvCxnSpPr>
      <xdr:spPr>
        <a:xfrm flipV="1">
          <a:off x="2019300" y="10006644"/>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20015</xdr:rowOff>
    </xdr:from>
    <xdr:to>
      <xdr:col>10</xdr:col>
      <xdr:colOff>114300</xdr:colOff>
      <xdr:row>58</xdr:row>
      <xdr:rowOff>87733</xdr:rowOff>
    </xdr:to>
    <xdr:cxnSp macro="">
      <xdr:nvCxnSpPr>
        <xdr:cNvPr id="131" name="直線コネクタ 130"/>
        <xdr:cNvCxnSpPr/>
      </xdr:nvCxnSpPr>
      <xdr:spPr>
        <a:xfrm>
          <a:off x="1130300" y="9964115"/>
          <a:ext cx="889000" cy="6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135868</xdr:rowOff>
    </xdr:from>
    <xdr:to>
      <xdr:col>24</xdr:col>
      <xdr:colOff>114300</xdr:colOff>
      <xdr:row>58</xdr:row>
      <xdr:rowOff>66018</xdr:rowOff>
    </xdr:to>
    <xdr:sp macro="" textlink="">
      <xdr:nvSpPr>
        <xdr:cNvPr id="141" name="楕円 140"/>
        <xdr:cNvSpPr/>
      </xdr:nvSpPr>
      <xdr:spPr>
        <a:xfrm>
          <a:off x="4584700" y="9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158745</xdr:rowOff>
    </xdr:from>
    <xdr:ext cx="534377" cy="259045"/>
    <xdr:sp macro="" textlink="">
      <xdr:nvSpPr>
        <xdr:cNvPr id="142" name="総務費該当値テキスト"/>
        <xdr:cNvSpPr txBox="1"/>
      </xdr:nvSpPr>
      <xdr:spPr>
        <a:xfrm>
          <a:off x="4686300" y="97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162816</xdr:rowOff>
    </xdr:from>
    <xdr:to>
      <xdr:col>20</xdr:col>
      <xdr:colOff>38100</xdr:colOff>
      <xdr:row>58</xdr:row>
      <xdr:rowOff>92966</xdr:rowOff>
    </xdr:to>
    <xdr:sp macro="" textlink="">
      <xdr:nvSpPr>
        <xdr:cNvPr id="143" name="楕円 142"/>
        <xdr:cNvSpPr/>
      </xdr:nvSpPr>
      <xdr:spPr>
        <a:xfrm>
          <a:off x="3746500" y="9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109493</xdr:rowOff>
    </xdr:from>
    <xdr:ext cx="534377" cy="259045"/>
    <xdr:sp macro="" textlink="">
      <xdr:nvSpPr>
        <xdr:cNvPr id="144" name="テキスト ボックス 143"/>
        <xdr:cNvSpPr txBox="1"/>
      </xdr:nvSpPr>
      <xdr:spPr>
        <a:xfrm>
          <a:off x="3530111" y="97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11744</xdr:rowOff>
    </xdr:from>
    <xdr:to>
      <xdr:col>15</xdr:col>
      <xdr:colOff>101600</xdr:colOff>
      <xdr:row>58</xdr:row>
      <xdr:rowOff>113344</xdr:rowOff>
    </xdr:to>
    <xdr:sp macro="" textlink="">
      <xdr:nvSpPr>
        <xdr:cNvPr id="145" name="楕円 144"/>
        <xdr:cNvSpPr/>
      </xdr:nvSpPr>
      <xdr:spPr>
        <a:xfrm>
          <a:off x="2857500" y="9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104471</xdr:rowOff>
    </xdr:from>
    <xdr:ext cx="534377" cy="259045"/>
    <xdr:sp macro="" textlink="">
      <xdr:nvSpPr>
        <xdr:cNvPr id="146" name="テキスト ボックス 145"/>
        <xdr:cNvSpPr txBox="1"/>
      </xdr:nvSpPr>
      <xdr:spPr>
        <a:xfrm>
          <a:off x="2641111" y="100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36933</xdr:rowOff>
    </xdr:from>
    <xdr:to>
      <xdr:col>10</xdr:col>
      <xdr:colOff>165100</xdr:colOff>
      <xdr:row>58</xdr:row>
      <xdr:rowOff>138533</xdr:rowOff>
    </xdr:to>
    <xdr:sp macro="" textlink="">
      <xdr:nvSpPr>
        <xdr:cNvPr id="147" name="楕円 146"/>
        <xdr:cNvSpPr/>
      </xdr:nvSpPr>
      <xdr:spPr>
        <a:xfrm>
          <a:off x="1968500" y="99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129660</xdr:rowOff>
    </xdr:from>
    <xdr:ext cx="534377" cy="259045"/>
    <xdr:sp macro="" textlink="">
      <xdr:nvSpPr>
        <xdr:cNvPr id="148" name="テキスト ボックス 147"/>
        <xdr:cNvSpPr txBox="1"/>
      </xdr:nvSpPr>
      <xdr:spPr>
        <a:xfrm>
          <a:off x="1752111" y="100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140665</xdr:rowOff>
    </xdr:from>
    <xdr:to>
      <xdr:col>6</xdr:col>
      <xdr:colOff>38100</xdr:colOff>
      <xdr:row>58</xdr:row>
      <xdr:rowOff>70815</xdr:rowOff>
    </xdr:to>
    <xdr:sp macro="" textlink="">
      <xdr:nvSpPr>
        <xdr:cNvPr id="149" name="楕円 148"/>
        <xdr:cNvSpPr/>
      </xdr:nvSpPr>
      <xdr:spPr>
        <a:xfrm>
          <a:off x="1079500" y="99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87342</xdr:rowOff>
    </xdr:from>
    <xdr:ext cx="534377" cy="259045"/>
    <xdr:sp macro="" textlink="">
      <xdr:nvSpPr>
        <xdr:cNvPr id="150" name="テキスト ボックス 149"/>
        <xdr:cNvSpPr txBox="1"/>
      </xdr:nvSpPr>
      <xdr:spPr>
        <a:xfrm>
          <a:off x="863111" y="96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167360</xdr:rowOff>
    </xdr:from>
    <xdr:to>
      <xdr:col>24</xdr:col>
      <xdr:colOff>63500</xdr:colOff>
      <xdr:row>77</xdr:row>
      <xdr:rowOff>78239</xdr:rowOff>
    </xdr:to>
    <xdr:cxnSp macro="">
      <xdr:nvCxnSpPr>
        <xdr:cNvPr id="182" name="直線コネクタ 181"/>
        <xdr:cNvCxnSpPr/>
      </xdr:nvCxnSpPr>
      <xdr:spPr>
        <a:xfrm flipV="1">
          <a:off x="3797300" y="13197560"/>
          <a:ext cx="8382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78239</xdr:rowOff>
    </xdr:from>
    <xdr:to>
      <xdr:col>19</xdr:col>
      <xdr:colOff>177800</xdr:colOff>
      <xdr:row>78</xdr:row>
      <xdr:rowOff>6933</xdr:rowOff>
    </xdr:to>
    <xdr:cxnSp macro="">
      <xdr:nvCxnSpPr>
        <xdr:cNvPr id="185" name="直線コネクタ 184"/>
        <xdr:cNvCxnSpPr/>
      </xdr:nvCxnSpPr>
      <xdr:spPr>
        <a:xfrm flipV="1">
          <a:off x="2908300" y="13279889"/>
          <a:ext cx="889000" cy="10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2671</xdr:rowOff>
    </xdr:from>
    <xdr:to>
      <xdr:col>15</xdr:col>
      <xdr:colOff>50800</xdr:colOff>
      <xdr:row>78</xdr:row>
      <xdr:rowOff>6933</xdr:rowOff>
    </xdr:to>
    <xdr:cxnSp macro="">
      <xdr:nvCxnSpPr>
        <xdr:cNvPr id="188" name="直線コネクタ 187"/>
        <xdr:cNvCxnSpPr/>
      </xdr:nvCxnSpPr>
      <xdr:spPr>
        <a:xfrm>
          <a:off x="2019300" y="13375771"/>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2671</xdr:rowOff>
    </xdr:from>
    <xdr:to>
      <xdr:col>10</xdr:col>
      <xdr:colOff>114300</xdr:colOff>
      <xdr:row>78</xdr:row>
      <xdr:rowOff>121183</xdr:rowOff>
    </xdr:to>
    <xdr:cxnSp macro="">
      <xdr:nvCxnSpPr>
        <xdr:cNvPr id="191" name="直線コネクタ 190"/>
        <xdr:cNvCxnSpPr/>
      </xdr:nvCxnSpPr>
      <xdr:spPr>
        <a:xfrm flipV="1">
          <a:off x="1130300" y="13375771"/>
          <a:ext cx="889000" cy="1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116560</xdr:rowOff>
    </xdr:from>
    <xdr:to>
      <xdr:col>24</xdr:col>
      <xdr:colOff>114300</xdr:colOff>
      <xdr:row>77</xdr:row>
      <xdr:rowOff>46710</xdr:rowOff>
    </xdr:to>
    <xdr:sp macro="" textlink="">
      <xdr:nvSpPr>
        <xdr:cNvPr id="201" name="楕円 200"/>
        <xdr:cNvSpPr/>
      </xdr:nvSpPr>
      <xdr:spPr>
        <a:xfrm>
          <a:off x="4584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94987</xdr:rowOff>
    </xdr:from>
    <xdr:ext cx="599010" cy="259045"/>
    <xdr:sp macro="" textlink="">
      <xdr:nvSpPr>
        <xdr:cNvPr id="202" name="民生費該当値テキスト"/>
        <xdr:cNvSpPr txBox="1"/>
      </xdr:nvSpPr>
      <xdr:spPr>
        <a:xfrm>
          <a:off x="4686300" y="13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27439</xdr:rowOff>
    </xdr:from>
    <xdr:to>
      <xdr:col>20</xdr:col>
      <xdr:colOff>38100</xdr:colOff>
      <xdr:row>77</xdr:row>
      <xdr:rowOff>129039</xdr:rowOff>
    </xdr:to>
    <xdr:sp macro="" textlink="">
      <xdr:nvSpPr>
        <xdr:cNvPr id="203" name="楕円 202"/>
        <xdr:cNvSpPr/>
      </xdr:nvSpPr>
      <xdr:spPr>
        <a:xfrm>
          <a:off x="3746500" y="132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120166</xdr:rowOff>
    </xdr:from>
    <xdr:ext cx="599010" cy="259045"/>
    <xdr:sp macro="" textlink="">
      <xdr:nvSpPr>
        <xdr:cNvPr id="204" name="テキスト ボックス 203"/>
        <xdr:cNvSpPr txBox="1"/>
      </xdr:nvSpPr>
      <xdr:spPr>
        <a:xfrm>
          <a:off x="3497795" y="1332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127583</xdr:rowOff>
    </xdr:from>
    <xdr:to>
      <xdr:col>15</xdr:col>
      <xdr:colOff>101600</xdr:colOff>
      <xdr:row>78</xdr:row>
      <xdr:rowOff>57733</xdr:rowOff>
    </xdr:to>
    <xdr:sp macro="" textlink="">
      <xdr:nvSpPr>
        <xdr:cNvPr id="205" name="楕円 204"/>
        <xdr:cNvSpPr/>
      </xdr:nvSpPr>
      <xdr:spPr>
        <a:xfrm>
          <a:off x="2857500" y="133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48860</xdr:rowOff>
    </xdr:from>
    <xdr:ext cx="599010" cy="259045"/>
    <xdr:sp macro="" textlink="">
      <xdr:nvSpPr>
        <xdr:cNvPr id="206" name="テキスト ボックス 205"/>
        <xdr:cNvSpPr txBox="1"/>
      </xdr:nvSpPr>
      <xdr:spPr>
        <a:xfrm>
          <a:off x="2608795" y="1342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123321</xdr:rowOff>
    </xdr:from>
    <xdr:to>
      <xdr:col>10</xdr:col>
      <xdr:colOff>165100</xdr:colOff>
      <xdr:row>78</xdr:row>
      <xdr:rowOff>53471</xdr:rowOff>
    </xdr:to>
    <xdr:sp macro="" textlink="">
      <xdr:nvSpPr>
        <xdr:cNvPr id="207" name="楕円 206"/>
        <xdr:cNvSpPr/>
      </xdr:nvSpPr>
      <xdr:spPr>
        <a:xfrm>
          <a:off x="1968500" y="13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44598</xdr:rowOff>
    </xdr:from>
    <xdr:ext cx="599010" cy="259045"/>
    <xdr:sp macro="" textlink="">
      <xdr:nvSpPr>
        <xdr:cNvPr id="208" name="テキスト ボックス 207"/>
        <xdr:cNvSpPr txBox="1"/>
      </xdr:nvSpPr>
      <xdr:spPr>
        <a:xfrm>
          <a:off x="1719795" y="134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70383</xdr:rowOff>
    </xdr:from>
    <xdr:to>
      <xdr:col>6</xdr:col>
      <xdr:colOff>38100</xdr:colOff>
      <xdr:row>79</xdr:row>
      <xdr:rowOff>533</xdr:rowOff>
    </xdr:to>
    <xdr:sp macro="" textlink="">
      <xdr:nvSpPr>
        <xdr:cNvPr id="209" name="楕円 208"/>
        <xdr:cNvSpPr/>
      </xdr:nvSpPr>
      <xdr:spPr>
        <a:xfrm>
          <a:off x="1079500" y="134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163110</xdr:rowOff>
    </xdr:from>
    <xdr:ext cx="599010" cy="259045"/>
    <xdr:sp macro="" textlink="">
      <xdr:nvSpPr>
        <xdr:cNvPr id="210" name="テキスト ボックス 209"/>
        <xdr:cNvSpPr txBox="1"/>
      </xdr:nvSpPr>
      <xdr:spPr>
        <a:xfrm>
          <a:off x="830795" y="13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31824</xdr:rowOff>
    </xdr:from>
    <xdr:to>
      <xdr:col>24</xdr:col>
      <xdr:colOff>63500</xdr:colOff>
      <xdr:row>97</xdr:row>
      <xdr:rowOff>64368</xdr:rowOff>
    </xdr:to>
    <xdr:cxnSp macro="">
      <xdr:nvCxnSpPr>
        <xdr:cNvPr id="239" name="直線コネクタ 238"/>
        <xdr:cNvCxnSpPr/>
      </xdr:nvCxnSpPr>
      <xdr:spPr>
        <a:xfrm flipV="1">
          <a:off x="3797300" y="16662474"/>
          <a:ext cx="8382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64368</xdr:rowOff>
    </xdr:from>
    <xdr:to>
      <xdr:col>19</xdr:col>
      <xdr:colOff>177800</xdr:colOff>
      <xdr:row>97</xdr:row>
      <xdr:rowOff>68994</xdr:rowOff>
    </xdr:to>
    <xdr:cxnSp macro="">
      <xdr:nvCxnSpPr>
        <xdr:cNvPr id="242" name="直線コネクタ 241"/>
        <xdr:cNvCxnSpPr/>
      </xdr:nvCxnSpPr>
      <xdr:spPr>
        <a:xfrm flipV="1">
          <a:off x="2908300" y="16695018"/>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54051</xdr:rowOff>
    </xdr:from>
    <xdr:to>
      <xdr:col>15</xdr:col>
      <xdr:colOff>50800</xdr:colOff>
      <xdr:row>97</xdr:row>
      <xdr:rowOff>68994</xdr:rowOff>
    </xdr:to>
    <xdr:cxnSp macro="">
      <xdr:nvCxnSpPr>
        <xdr:cNvPr id="245" name="直線コネクタ 244"/>
        <xdr:cNvCxnSpPr/>
      </xdr:nvCxnSpPr>
      <xdr:spPr>
        <a:xfrm>
          <a:off x="2019300" y="16513251"/>
          <a:ext cx="889000" cy="18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54051</xdr:rowOff>
    </xdr:from>
    <xdr:to>
      <xdr:col>10</xdr:col>
      <xdr:colOff>114300</xdr:colOff>
      <xdr:row>96</xdr:row>
      <xdr:rowOff>164564</xdr:rowOff>
    </xdr:to>
    <xdr:cxnSp macro="">
      <xdr:nvCxnSpPr>
        <xdr:cNvPr id="248" name="直線コネクタ 247"/>
        <xdr:cNvCxnSpPr/>
      </xdr:nvCxnSpPr>
      <xdr:spPr>
        <a:xfrm flipV="1">
          <a:off x="1130300" y="16513251"/>
          <a:ext cx="889000" cy="1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152474</xdr:rowOff>
    </xdr:from>
    <xdr:to>
      <xdr:col>24</xdr:col>
      <xdr:colOff>114300</xdr:colOff>
      <xdr:row>97</xdr:row>
      <xdr:rowOff>82624</xdr:rowOff>
    </xdr:to>
    <xdr:sp macro="" textlink="">
      <xdr:nvSpPr>
        <xdr:cNvPr id="258" name="楕円 257"/>
        <xdr:cNvSpPr/>
      </xdr:nvSpPr>
      <xdr:spPr>
        <a:xfrm>
          <a:off x="4584700" y="166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130901</xdr:rowOff>
    </xdr:from>
    <xdr:ext cx="534377" cy="259045"/>
    <xdr:sp macro="" textlink="">
      <xdr:nvSpPr>
        <xdr:cNvPr id="259" name="衛生費該当値テキスト"/>
        <xdr:cNvSpPr txBox="1"/>
      </xdr:nvSpPr>
      <xdr:spPr>
        <a:xfrm>
          <a:off x="4686300" y="165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13568</xdr:rowOff>
    </xdr:from>
    <xdr:to>
      <xdr:col>20</xdr:col>
      <xdr:colOff>38100</xdr:colOff>
      <xdr:row>97</xdr:row>
      <xdr:rowOff>115168</xdr:rowOff>
    </xdr:to>
    <xdr:sp macro="" textlink="">
      <xdr:nvSpPr>
        <xdr:cNvPr id="260" name="楕円 259"/>
        <xdr:cNvSpPr/>
      </xdr:nvSpPr>
      <xdr:spPr>
        <a:xfrm>
          <a:off x="3746500" y="16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106295</xdr:rowOff>
    </xdr:from>
    <xdr:ext cx="534377" cy="259045"/>
    <xdr:sp macro="" textlink="">
      <xdr:nvSpPr>
        <xdr:cNvPr id="261" name="テキスト ボックス 260"/>
        <xdr:cNvSpPr txBox="1"/>
      </xdr:nvSpPr>
      <xdr:spPr>
        <a:xfrm>
          <a:off x="3530111" y="167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18194</xdr:rowOff>
    </xdr:from>
    <xdr:to>
      <xdr:col>15</xdr:col>
      <xdr:colOff>101600</xdr:colOff>
      <xdr:row>97</xdr:row>
      <xdr:rowOff>119794</xdr:rowOff>
    </xdr:to>
    <xdr:sp macro="" textlink="">
      <xdr:nvSpPr>
        <xdr:cNvPr id="262" name="楕円 261"/>
        <xdr:cNvSpPr/>
      </xdr:nvSpPr>
      <xdr:spPr>
        <a:xfrm>
          <a:off x="2857500" y="1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136321</xdr:rowOff>
    </xdr:from>
    <xdr:ext cx="534377" cy="259045"/>
    <xdr:sp macro="" textlink="">
      <xdr:nvSpPr>
        <xdr:cNvPr id="263" name="テキスト ボックス 262"/>
        <xdr:cNvSpPr txBox="1"/>
      </xdr:nvSpPr>
      <xdr:spPr>
        <a:xfrm>
          <a:off x="2641111" y="164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3251</xdr:rowOff>
    </xdr:from>
    <xdr:to>
      <xdr:col>10</xdr:col>
      <xdr:colOff>165100</xdr:colOff>
      <xdr:row>96</xdr:row>
      <xdr:rowOff>104851</xdr:rowOff>
    </xdr:to>
    <xdr:sp macro="" textlink="">
      <xdr:nvSpPr>
        <xdr:cNvPr id="264" name="楕円 263"/>
        <xdr:cNvSpPr/>
      </xdr:nvSpPr>
      <xdr:spPr>
        <a:xfrm>
          <a:off x="1968500" y="1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121378</xdr:rowOff>
    </xdr:from>
    <xdr:ext cx="534377" cy="259045"/>
    <xdr:sp macro="" textlink="">
      <xdr:nvSpPr>
        <xdr:cNvPr id="265" name="テキスト ボックス 264"/>
        <xdr:cNvSpPr txBox="1"/>
      </xdr:nvSpPr>
      <xdr:spPr>
        <a:xfrm>
          <a:off x="1752111" y="162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113764</xdr:rowOff>
    </xdr:from>
    <xdr:to>
      <xdr:col>6</xdr:col>
      <xdr:colOff>38100</xdr:colOff>
      <xdr:row>97</xdr:row>
      <xdr:rowOff>43914</xdr:rowOff>
    </xdr:to>
    <xdr:sp macro="" textlink="">
      <xdr:nvSpPr>
        <xdr:cNvPr id="266" name="楕円 265"/>
        <xdr:cNvSpPr/>
      </xdr:nvSpPr>
      <xdr:spPr>
        <a:xfrm>
          <a:off x="1079500" y="165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60441</xdr:rowOff>
    </xdr:from>
    <xdr:ext cx="534377" cy="259045"/>
    <xdr:sp macro="" textlink="">
      <xdr:nvSpPr>
        <xdr:cNvPr id="267" name="テキスト ボックス 266"/>
        <xdr:cNvSpPr txBox="1"/>
      </xdr:nvSpPr>
      <xdr:spPr>
        <a:xfrm>
          <a:off x="863111" y="163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28666</xdr:rowOff>
    </xdr:from>
    <xdr:to>
      <xdr:col>55</xdr:col>
      <xdr:colOff>0</xdr:colOff>
      <xdr:row>38</xdr:row>
      <xdr:rowOff>44014</xdr:rowOff>
    </xdr:to>
    <xdr:cxnSp macro="">
      <xdr:nvCxnSpPr>
        <xdr:cNvPr id="298" name="直線コネクタ 297"/>
        <xdr:cNvCxnSpPr/>
      </xdr:nvCxnSpPr>
      <xdr:spPr>
        <a:xfrm>
          <a:off x="9639300" y="6543766"/>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8745</xdr:rowOff>
    </xdr:from>
    <xdr:to>
      <xdr:col>50</xdr:col>
      <xdr:colOff>114300</xdr:colOff>
      <xdr:row>38</xdr:row>
      <xdr:rowOff>28666</xdr:rowOff>
    </xdr:to>
    <xdr:cxnSp macro="">
      <xdr:nvCxnSpPr>
        <xdr:cNvPr id="301" name="直線コネクタ 300"/>
        <xdr:cNvCxnSpPr/>
      </xdr:nvCxnSpPr>
      <xdr:spPr>
        <a:xfrm>
          <a:off x="8750300" y="652384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8745</xdr:rowOff>
    </xdr:from>
    <xdr:to>
      <xdr:col>45</xdr:col>
      <xdr:colOff>177800</xdr:colOff>
      <xdr:row>38</xdr:row>
      <xdr:rowOff>63282</xdr:rowOff>
    </xdr:to>
    <xdr:cxnSp macro="">
      <xdr:nvCxnSpPr>
        <xdr:cNvPr id="304" name="直線コネクタ 303"/>
        <xdr:cNvCxnSpPr/>
      </xdr:nvCxnSpPr>
      <xdr:spPr>
        <a:xfrm flipV="1">
          <a:off x="7861300" y="6523845"/>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63282</xdr:rowOff>
    </xdr:from>
    <xdr:to>
      <xdr:col>41</xdr:col>
      <xdr:colOff>50800</xdr:colOff>
      <xdr:row>38</xdr:row>
      <xdr:rowOff>64915</xdr:rowOff>
    </xdr:to>
    <xdr:cxnSp macro="">
      <xdr:nvCxnSpPr>
        <xdr:cNvPr id="307" name="直線コネクタ 306"/>
        <xdr:cNvCxnSpPr/>
      </xdr:nvCxnSpPr>
      <xdr:spPr>
        <a:xfrm flipV="1">
          <a:off x="6972300" y="657838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164664</xdr:rowOff>
    </xdr:from>
    <xdr:to>
      <xdr:col>55</xdr:col>
      <xdr:colOff>50800</xdr:colOff>
      <xdr:row>38</xdr:row>
      <xdr:rowOff>94814</xdr:rowOff>
    </xdr:to>
    <xdr:sp macro="" textlink="">
      <xdr:nvSpPr>
        <xdr:cNvPr id="317" name="楕円 316"/>
        <xdr:cNvSpPr/>
      </xdr:nvSpPr>
      <xdr:spPr>
        <a:xfrm>
          <a:off x="104267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143091</xdr:rowOff>
    </xdr:from>
    <xdr:ext cx="378565" cy="259045"/>
    <xdr:sp macro="" textlink="">
      <xdr:nvSpPr>
        <xdr:cNvPr id="318" name="労働費該当値テキスト"/>
        <xdr:cNvSpPr txBox="1"/>
      </xdr:nvSpPr>
      <xdr:spPr>
        <a:xfrm>
          <a:off x="10528300" y="6486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149316</xdr:rowOff>
    </xdr:from>
    <xdr:to>
      <xdr:col>50</xdr:col>
      <xdr:colOff>165100</xdr:colOff>
      <xdr:row>38</xdr:row>
      <xdr:rowOff>79466</xdr:rowOff>
    </xdr:to>
    <xdr:sp macro="" textlink="">
      <xdr:nvSpPr>
        <xdr:cNvPr id="319" name="楕円 318"/>
        <xdr:cNvSpPr/>
      </xdr:nvSpPr>
      <xdr:spPr>
        <a:xfrm>
          <a:off x="9588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70593</xdr:rowOff>
    </xdr:from>
    <xdr:ext cx="378565" cy="259045"/>
    <xdr:sp macro="" textlink="">
      <xdr:nvSpPr>
        <xdr:cNvPr id="320" name="テキスト ボックス 319"/>
        <xdr:cNvSpPr txBox="1"/>
      </xdr:nvSpPr>
      <xdr:spPr>
        <a:xfrm>
          <a:off x="9450017"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129395</xdr:rowOff>
    </xdr:from>
    <xdr:to>
      <xdr:col>46</xdr:col>
      <xdr:colOff>38100</xdr:colOff>
      <xdr:row>38</xdr:row>
      <xdr:rowOff>59545</xdr:rowOff>
    </xdr:to>
    <xdr:sp macro="" textlink="">
      <xdr:nvSpPr>
        <xdr:cNvPr id="321" name="楕円 320"/>
        <xdr:cNvSpPr/>
      </xdr:nvSpPr>
      <xdr:spPr>
        <a:xfrm>
          <a:off x="8699500" y="6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50672</xdr:rowOff>
    </xdr:from>
    <xdr:ext cx="378565" cy="259045"/>
    <xdr:sp macro="" textlink="">
      <xdr:nvSpPr>
        <xdr:cNvPr id="322" name="テキスト ボックス 321"/>
        <xdr:cNvSpPr txBox="1"/>
      </xdr:nvSpPr>
      <xdr:spPr>
        <a:xfrm>
          <a:off x="8561017" y="656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12482</xdr:rowOff>
    </xdr:from>
    <xdr:to>
      <xdr:col>41</xdr:col>
      <xdr:colOff>101600</xdr:colOff>
      <xdr:row>38</xdr:row>
      <xdr:rowOff>114082</xdr:rowOff>
    </xdr:to>
    <xdr:sp macro="" textlink="">
      <xdr:nvSpPr>
        <xdr:cNvPr id="323" name="楕円 322"/>
        <xdr:cNvSpPr/>
      </xdr:nvSpPr>
      <xdr:spPr>
        <a:xfrm>
          <a:off x="7810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105209</xdr:rowOff>
    </xdr:from>
    <xdr:ext cx="378565" cy="259045"/>
    <xdr:sp macro="" textlink="">
      <xdr:nvSpPr>
        <xdr:cNvPr id="324" name="テキスト ボックス 323"/>
        <xdr:cNvSpPr txBox="1"/>
      </xdr:nvSpPr>
      <xdr:spPr>
        <a:xfrm>
          <a:off x="7672017" y="662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14115</xdr:rowOff>
    </xdr:from>
    <xdr:to>
      <xdr:col>36</xdr:col>
      <xdr:colOff>165100</xdr:colOff>
      <xdr:row>38</xdr:row>
      <xdr:rowOff>115715</xdr:rowOff>
    </xdr:to>
    <xdr:sp macro="" textlink="">
      <xdr:nvSpPr>
        <xdr:cNvPr id="325" name="楕円 324"/>
        <xdr:cNvSpPr/>
      </xdr:nvSpPr>
      <xdr:spPr>
        <a:xfrm>
          <a:off x="6921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106842</xdr:rowOff>
    </xdr:from>
    <xdr:ext cx="378565" cy="259045"/>
    <xdr:sp macro="" textlink="">
      <xdr:nvSpPr>
        <xdr:cNvPr id="326" name="テキスト ボックス 325"/>
        <xdr:cNvSpPr txBox="1"/>
      </xdr:nvSpPr>
      <xdr:spPr>
        <a:xfrm>
          <a:off x="6783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161175</xdr:rowOff>
    </xdr:from>
    <xdr:to>
      <xdr:col>55</xdr:col>
      <xdr:colOff>0</xdr:colOff>
      <xdr:row>56</xdr:row>
      <xdr:rowOff>164199</xdr:rowOff>
    </xdr:to>
    <xdr:cxnSp macro="">
      <xdr:nvCxnSpPr>
        <xdr:cNvPr id="355" name="直線コネクタ 354"/>
        <xdr:cNvCxnSpPr/>
      </xdr:nvCxnSpPr>
      <xdr:spPr>
        <a:xfrm>
          <a:off x="9639300" y="9762375"/>
          <a:ext cx="8382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89459</xdr:rowOff>
    </xdr:from>
    <xdr:to>
      <xdr:col>50</xdr:col>
      <xdr:colOff>114300</xdr:colOff>
      <xdr:row>56</xdr:row>
      <xdr:rowOff>161175</xdr:rowOff>
    </xdr:to>
    <xdr:cxnSp macro="">
      <xdr:nvCxnSpPr>
        <xdr:cNvPr id="358" name="直線コネクタ 357"/>
        <xdr:cNvCxnSpPr/>
      </xdr:nvCxnSpPr>
      <xdr:spPr>
        <a:xfrm>
          <a:off x="8750300" y="9519209"/>
          <a:ext cx="889000" cy="2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89459</xdr:rowOff>
    </xdr:from>
    <xdr:to>
      <xdr:col>45</xdr:col>
      <xdr:colOff>177800</xdr:colOff>
      <xdr:row>57</xdr:row>
      <xdr:rowOff>64998</xdr:rowOff>
    </xdr:to>
    <xdr:cxnSp macro="">
      <xdr:nvCxnSpPr>
        <xdr:cNvPr id="361" name="直線コネクタ 360"/>
        <xdr:cNvCxnSpPr/>
      </xdr:nvCxnSpPr>
      <xdr:spPr>
        <a:xfrm flipV="1">
          <a:off x="7861300" y="9519209"/>
          <a:ext cx="889000" cy="3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36233</xdr:rowOff>
    </xdr:from>
    <xdr:to>
      <xdr:col>41</xdr:col>
      <xdr:colOff>50800</xdr:colOff>
      <xdr:row>57</xdr:row>
      <xdr:rowOff>64998</xdr:rowOff>
    </xdr:to>
    <xdr:cxnSp macro="">
      <xdr:nvCxnSpPr>
        <xdr:cNvPr id="364" name="直線コネクタ 363"/>
        <xdr:cNvCxnSpPr/>
      </xdr:nvCxnSpPr>
      <xdr:spPr>
        <a:xfrm>
          <a:off x="6972300" y="9808883"/>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113399</xdr:rowOff>
    </xdr:from>
    <xdr:to>
      <xdr:col>55</xdr:col>
      <xdr:colOff>50800</xdr:colOff>
      <xdr:row>57</xdr:row>
      <xdr:rowOff>43549</xdr:rowOff>
    </xdr:to>
    <xdr:sp macro="" textlink="">
      <xdr:nvSpPr>
        <xdr:cNvPr id="374" name="楕円 373"/>
        <xdr:cNvSpPr/>
      </xdr:nvSpPr>
      <xdr:spPr>
        <a:xfrm>
          <a:off x="10426700" y="97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136276</xdr:rowOff>
    </xdr:from>
    <xdr:ext cx="534377" cy="259045"/>
    <xdr:sp macro="" textlink="">
      <xdr:nvSpPr>
        <xdr:cNvPr id="375" name="農林水産業費該当値テキスト"/>
        <xdr:cNvSpPr txBox="1"/>
      </xdr:nvSpPr>
      <xdr:spPr>
        <a:xfrm>
          <a:off x="10528300" y="95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110375</xdr:rowOff>
    </xdr:from>
    <xdr:to>
      <xdr:col>50</xdr:col>
      <xdr:colOff>165100</xdr:colOff>
      <xdr:row>57</xdr:row>
      <xdr:rowOff>40525</xdr:rowOff>
    </xdr:to>
    <xdr:sp macro="" textlink="">
      <xdr:nvSpPr>
        <xdr:cNvPr id="376" name="楕円 375"/>
        <xdr:cNvSpPr/>
      </xdr:nvSpPr>
      <xdr:spPr>
        <a:xfrm>
          <a:off x="9588500" y="97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57052</xdr:rowOff>
    </xdr:from>
    <xdr:ext cx="534377" cy="259045"/>
    <xdr:sp macro="" textlink="">
      <xdr:nvSpPr>
        <xdr:cNvPr id="377" name="テキスト ボックス 376"/>
        <xdr:cNvSpPr txBox="1"/>
      </xdr:nvSpPr>
      <xdr:spPr>
        <a:xfrm>
          <a:off x="9372111" y="94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38659</xdr:rowOff>
    </xdr:from>
    <xdr:to>
      <xdr:col>46</xdr:col>
      <xdr:colOff>38100</xdr:colOff>
      <xdr:row>55</xdr:row>
      <xdr:rowOff>140259</xdr:rowOff>
    </xdr:to>
    <xdr:sp macro="" textlink="">
      <xdr:nvSpPr>
        <xdr:cNvPr id="378" name="楕円 377"/>
        <xdr:cNvSpPr/>
      </xdr:nvSpPr>
      <xdr:spPr>
        <a:xfrm>
          <a:off x="8699500" y="94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156786</xdr:rowOff>
    </xdr:from>
    <xdr:ext cx="534377" cy="259045"/>
    <xdr:sp macro="" textlink="">
      <xdr:nvSpPr>
        <xdr:cNvPr id="379" name="テキスト ボックス 378"/>
        <xdr:cNvSpPr txBox="1"/>
      </xdr:nvSpPr>
      <xdr:spPr>
        <a:xfrm>
          <a:off x="8483111" y="92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14198</xdr:rowOff>
    </xdr:from>
    <xdr:to>
      <xdr:col>41</xdr:col>
      <xdr:colOff>101600</xdr:colOff>
      <xdr:row>57</xdr:row>
      <xdr:rowOff>115798</xdr:rowOff>
    </xdr:to>
    <xdr:sp macro="" textlink="">
      <xdr:nvSpPr>
        <xdr:cNvPr id="380" name="楕円 379"/>
        <xdr:cNvSpPr/>
      </xdr:nvSpPr>
      <xdr:spPr>
        <a:xfrm>
          <a:off x="7810500" y="97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132325</xdr:rowOff>
    </xdr:from>
    <xdr:ext cx="534377" cy="259045"/>
    <xdr:sp macro="" textlink="">
      <xdr:nvSpPr>
        <xdr:cNvPr id="381" name="テキスト ボックス 380"/>
        <xdr:cNvSpPr txBox="1"/>
      </xdr:nvSpPr>
      <xdr:spPr>
        <a:xfrm>
          <a:off x="7594111" y="95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156883</xdr:rowOff>
    </xdr:from>
    <xdr:to>
      <xdr:col>36</xdr:col>
      <xdr:colOff>165100</xdr:colOff>
      <xdr:row>57</xdr:row>
      <xdr:rowOff>87033</xdr:rowOff>
    </xdr:to>
    <xdr:sp macro="" textlink="">
      <xdr:nvSpPr>
        <xdr:cNvPr id="382" name="楕円 381"/>
        <xdr:cNvSpPr/>
      </xdr:nvSpPr>
      <xdr:spPr>
        <a:xfrm>
          <a:off x="6921500" y="9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103560</xdr:rowOff>
    </xdr:from>
    <xdr:ext cx="534377" cy="259045"/>
    <xdr:sp macro="" textlink="">
      <xdr:nvSpPr>
        <xdr:cNvPr id="383" name="テキスト ボックス 382"/>
        <xdr:cNvSpPr txBox="1"/>
      </xdr:nvSpPr>
      <xdr:spPr>
        <a:xfrm>
          <a:off x="6705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55640</xdr:rowOff>
    </xdr:from>
    <xdr:to>
      <xdr:col>55</xdr:col>
      <xdr:colOff>0</xdr:colOff>
      <xdr:row>78</xdr:row>
      <xdr:rowOff>62336</xdr:rowOff>
    </xdr:to>
    <xdr:cxnSp macro="">
      <xdr:nvCxnSpPr>
        <xdr:cNvPr id="414" name="直線コネクタ 413"/>
        <xdr:cNvCxnSpPr/>
      </xdr:nvCxnSpPr>
      <xdr:spPr>
        <a:xfrm>
          <a:off x="9639300" y="13428740"/>
          <a:ext cx="8382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27327</xdr:rowOff>
    </xdr:from>
    <xdr:to>
      <xdr:col>50</xdr:col>
      <xdr:colOff>114300</xdr:colOff>
      <xdr:row>78</xdr:row>
      <xdr:rowOff>55640</xdr:rowOff>
    </xdr:to>
    <xdr:cxnSp macro="">
      <xdr:nvCxnSpPr>
        <xdr:cNvPr id="417" name="直線コネクタ 416"/>
        <xdr:cNvCxnSpPr/>
      </xdr:nvCxnSpPr>
      <xdr:spPr>
        <a:xfrm>
          <a:off x="8750300" y="12714627"/>
          <a:ext cx="889000" cy="7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27915</xdr:rowOff>
    </xdr:from>
    <xdr:to>
      <xdr:col>45</xdr:col>
      <xdr:colOff>177800</xdr:colOff>
      <xdr:row>74</xdr:row>
      <xdr:rowOff>27327</xdr:rowOff>
    </xdr:to>
    <xdr:cxnSp macro="">
      <xdr:nvCxnSpPr>
        <xdr:cNvPr id="420" name="直線コネクタ 419"/>
        <xdr:cNvCxnSpPr/>
      </xdr:nvCxnSpPr>
      <xdr:spPr>
        <a:xfrm>
          <a:off x="7861300" y="12029415"/>
          <a:ext cx="889000" cy="68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27915</xdr:rowOff>
    </xdr:from>
    <xdr:to>
      <xdr:col>41</xdr:col>
      <xdr:colOff>50800</xdr:colOff>
      <xdr:row>77</xdr:row>
      <xdr:rowOff>47051</xdr:rowOff>
    </xdr:to>
    <xdr:cxnSp macro="">
      <xdr:nvCxnSpPr>
        <xdr:cNvPr id="423" name="直線コネクタ 422"/>
        <xdr:cNvCxnSpPr/>
      </xdr:nvCxnSpPr>
      <xdr:spPr>
        <a:xfrm flipV="1">
          <a:off x="6972300" y="12029415"/>
          <a:ext cx="889000" cy="12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11536</xdr:rowOff>
    </xdr:from>
    <xdr:to>
      <xdr:col>55</xdr:col>
      <xdr:colOff>50800</xdr:colOff>
      <xdr:row>78</xdr:row>
      <xdr:rowOff>113136</xdr:rowOff>
    </xdr:to>
    <xdr:sp macro="" textlink="">
      <xdr:nvSpPr>
        <xdr:cNvPr id="433" name="楕円 432"/>
        <xdr:cNvSpPr/>
      </xdr:nvSpPr>
      <xdr:spPr>
        <a:xfrm>
          <a:off x="10426700" y="133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161413</xdr:rowOff>
    </xdr:from>
    <xdr:ext cx="469744" cy="259045"/>
    <xdr:sp macro="" textlink="">
      <xdr:nvSpPr>
        <xdr:cNvPr id="434" name="商工費該当値テキスト"/>
        <xdr:cNvSpPr txBox="1"/>
      </xdr:nvSpPr>
      <xdr:spPr>
        <a:xfrm>
          <a:off x="10528300" y="133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4840</xdr:rowOff>
    </xdr:from>
    <xdr:to>
      <xdr:col>50</xdr:col>
      <xdr:colOff>165100</xdr:colOff>
      <xdr:row>78</xdr:row>
      <xdr:rowOff>106440</xdr:rowOff>
    </xdr:to>
    <xdr:sp macro="" textlink="">
      <xdr:nvSpPr>
        <xdr:cNvPr id="435" name="楕円 434"/>
        <xdr:cNvSpPr/>
      </xdr:nvSpPr>
      <xdr:spPr>
        <a:xfrm>
          <a:off x="9588500" y="13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97567</xdr:rowOff>
    </xdr:from>
    <xdr:ext cx="469744" cy="259045"/>
    <xdr:sp macro="" textlink="">
      <xdr:nvSpPr>
        <xdr:cNvPr id="436" name="テキスト ボックス 435"/>
        <xdr:cNvSpPr txBox="1"/>
      </xdr:nvSpPr>
      <xdr:spPr>
        <a:xfrm>
          <a:off x="9404428" y="13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147977</xdr:rowOff>
    </xdr:from>
    <xdr:to>
      <xdr:col>46</xdr:col>
      <xdr:colOff>38100</xdr:colOff>
      <xdr:row>74</xdr:row>
      <xdr:rowOff>78127</xdr:rowOff>
    </xdr:to>
    <xdr:sp macro="" textlink="">
      <xdr:nvSpPr>
        <xdr:cNvPr id="437" name="楕円 436"/>
        <xdr:cNvSpPr/>
      </xdr:nvSpPr>
      <xdr:spPr>
        <a:xfrm>
          <a:off x="8699500" y="126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94654</xdr:rowOff>
    </xdr:from>
    <xdr:ext cx="534377" cy="259045"/>
    <xdr:sp macro="" textlink="">
      <xdr:nvSpPr>
        <xdr:cNvPr id="438" name="テキスト ボックス 437"/>
        <xdr:cNvSpPr txBox="1"/>
      </xdr:nvSpPr>
      <xdr:spPr>
        <a:xfrm>
          <a:off x="8483111" y="1243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148565</xdr:rowOff>
    </xdr:from>
    <xdr:to>
      <xdr:col>41</xdr:col>
      <xdr:colOff>101600</xdr:colOff>
      <xdr:row>70</xdr:row>
      <xdr:rowOff>78715</xdr:rowOff>
    </xdr:to>
    <xdr:sp macro="" textlink="">
      <xdr:nvSpPr>
        <xdr:cNvPr id="439" name="楕円 438"/>
        <xdr:cNvSpPr/>
      </xdr:nvSpPr>
      <xdr:spPr>
        <a:xfrm>
          <a:off x="7810500" y="119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95242</xdr:rowOff>
    </xdr:from>
    <xdr:ext cx="534377" cy="259045"/>
    <xdr:sp macro="" textlink="">
      <xdr:nvSpPr>
        <xdr:cNvPr id="440" name="テキスト ボックス 439"/>
        <xdr:cNvSpPr txBox="1"/>
      </xdr:nvSpPr>
      <xdr:spPr>
        <a:xfrm>
          <a:off x="7594111" y="117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167701</xdr:rowOff>
    </xdr:from>
    <xdr:to>
      <xdr:col>36</xdr:col>
      <xdr:colOff>165100</xdr:colOff>
      <xdr:row>77</xdr:row>
      <xdr:rowOff>97851</xdr:rowOff>
    </xdr:to>
    <xdr:sp macro="" textlink="">
      <xdr:nvSpPr>
        <xdr:cNvPr id="441" name="楕円 440"/>
        <xdr:cNvSpPr/>
      </xdr:nvSpPr>
      <xdr:spPr>
        <a:xfrm>
          <a:off x="69215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88978</xdr:rowOff>
    </xdr:from>
    <xdr:ext cx="534377" cy="259045"/>
    <xdr:sp macro="" textlink="">
      <xdr:nvSpPr>
        <xdr:cNvPr id="442" name="テキスト ボックス 441"/>
        <xdr:cNvSpPr txBox="1"/>
      </xdr:nvSpPr>
      <xdr:spPr>
        <a:xfrm>
          <a:off x="6705111" y="132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64742</xdr:rowOff>
    </xdr:from>
    <xdr:to>
      <xdr:col>55</xdr:col>
      <xdr:colOff>0</xdr:colOff>
      <xdr:row>98</xdr:row>
      <xdr:rowOff>66777</xdr:rowOff>
    </xdr:to>
    <xdr:cxnSp macro="">
      <xdr:nvCxnSpPr>
        <xdr:cNvPr id="473" name="直線コネクタ 472"/>
        <xdr:cNvCxnSpPr/>
      </xdr:nvCxnSpPr>
      <xdr:spPr>
        <a:xfrm flipV="1">
          <a:off x="9639300" y="16866842"/>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66777</xdr:rowOff>
    </xdr:from>
    <xdr:to>
      <xdr:col>50</xdr:col>
      <xdr:colOff>114300</xdr:colOff>
      <xdr:row>98</xdr:row>
      <xdr:rowOff>79229</xdr:rowOff>
    </xdr:to>
    <xdr:cxnSp macro="">
      <xdr:nvCxnSpPr>
        <xdr:cNvPr id="476" name="直線コネクタ 475"/>
        <xdr:cNvCxnSpPr/>
      </xdr:nvCxnSpPr>
      <xdr:spPr>
        <a:xfrm flipV="1">
          <a:off x="8750300" y="16868877"/>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79229</xdr:rowOff>
    </xdr:from>
    <xdr:to>
      <xdr:col>45</xdr:col>
      <xdr:colOff>177800</xdr:colOff>
      <xdr:row>98</xdr:row>
      <xdr:rowOff>104888</xdr:rowOff>
    </xdr:to>
    <xdr:cxnSp macro="">
      <xdr:nvCxnSpPr>
        <xdr:cNvPr id="479" name="直線コネクタ 478"/>
        <xdr:cNvCxnSpPr/>
      </xdr:nvCxnSpPr>
      <xdr:spPr>
        <a:xfrm flipV="1">
          <a:off x="7861300" y="16881329"/>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104888</xdr:rowOff>
    </xdr:from>
    <xdr:to>
      <xdr:col>41</xdr:col>
      <xdr:colOff>50800</xdr:colOff>
      <xdr:row>98</xdr:row>
      <xdr:rowOff>114354</xdr:rowOff>
    </xdr:to>
    <xdr:cxnSp macro="">
      <xdr:nvCxnSpPr>
        <xdr:cNvPr id="482" name="直線コネクタ 481"/>
        <xdr:cNvCxnSpPr/>
      </xdr:nvCxnSpPr>
      <xdr:spPr>
        <a:xfrm flipV="1">
          <a:off x="6972300" y="16906988"/>
          <a:ext cx="889000" cy="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13942</xdr:rowOff>
    </xdr:from>
    <xdr:to>
      <xdr:col>55</xdr:col>
      <xdr:colOff>50800</xdr:colOff>
      <xdr:row>98</xdr:row>
      <xdr:rowOff>115542</xdr:rowOff>
    </xdr:to>
    <xdr:sp macro="" textlink="">
      <xdr:nvSpPr>
        <xdr:cNvPr id="492" name="楕円 491"/>
        <xdr:cNvSpPr/>
      </xdr:nvSpPr>
      <xdr:spPr>
        <a:xfrm>
          <a:off x="10426700" y="168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36819</xdr:rowOff>
    </xdr:from>
    <xdr:ext cx="534377" cy="259045"/>
    <xdr:sp macro="" textlink="">
      <xdr:nvSpPr>
        <xdr:cNvPr id="493" name="土木費該当値テキスト"/>
        <xdr:cNvSpPr txBox="1"/>
      </xdr:nvSpPr>
      <xdr:spPr>
        <a:xfrm>
          <a:off x="10528300" y="1666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15977</xdr:rowOff>
    </xdr:from>
    <xdr:to>
      <xdr:col>50</xdr:col>
      <xdr:colOff>165100</xdr:colOff>
      <xdr:row>98</xdr:row>
      <xdr:rowOff>117577</xdr:rowOff>
    </xdr:to>
    <xdr:sp macro="" textlink="">
      <xdr:nvSpPr>
        <xdr:cNvPr id="494" name="楕円 493"/>
        <xdr:cNvSpPr/>
      </xdr:nvSpPr>
      <xdr:spPr>
        <a:xfrm>
          <a:off x="9588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134104</xdr:rowOff>
    </xdr:from>
    <xdr:ext cx="534377" cy="259045"/>
    <xdr:sp macro="" textlink="">
      <xdr:nvSpPr>
        <xdr:cNvPr id="495" name="テキスト ボックス 494"/>
        <xdr:cNvSpPr txBox="1"/>
      </xdr:nvSpPr>
      <xdr:spPr>
        <a:xfrm>
          <a:off x="9372111" y="165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28429</xdr:rowOff>
    </xdr:from>
    <xdr:to>
      <xdr:col>46</xdr:col>
      <xdr:colOff>38100</xdr:colOff>
      <xdr:row>98</xdr:row>
      <xdr:rowOff>130029</xdr:rowOff>
    </xdr:to>
    <xdr:sp macro="" textlink="">
      <xdr:nvSpPr>
        <xdr:cNvPr id="496" name="楕円 495"/>
        <xdr:cNvSpPr/>
      </xdr:nvSpPr>
      <xdr:spPr>
        <a:xfrm>
          <a:off x="8699500" y="168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146556</xdr:rowOff>
    </xdr:from>
    <xdr:ext cx="534377" cy="259045"/>
    <xdr:sp macro="" textlink="">
      <xdr:nvSpPr>
        <xdr:cNvPr id="497" name="テキスト ボックス 496"/>
        <xdr:cNvSpPr txBox="1"/>
      </xdr:nvSpPr>
      <xdr:spPr>
        <a:xfrm>
          <a:off x="8483111" y="166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54088</xdr:rowOff>
    </xdr:from>
    <xdr:to>
      <xdr:col>41</xdr:col>
      <xdr:colOff>101600</xdr:colOff>
      <xdr:row>98</xdr:row>
      <xdr:rowOff>155688</xdr:rowOff>
    </xdr:to>
    <xdr:sp macro="" textlink="">
      <xdr:nvSpPr>
        <xdr:cNvPr id="498" name="楕円 497"/>
        <xdr:cNvSpPr/>
      </xdr:nvSpPr>
      <xdr:spPr>
        <a:xfrm>
          <a:off x="7810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146815</xdr:rowOff>
    </xdr:from>
    <xdr:ext cx="534377" cy="259045"/>
    <xdr:sp macro="" textlink="">
      <xdr:nvSpPr>
        <xdr:cNvPr id="499" name="テキスト ボックス 498"/>
        <xdr:cNvSpPr txBox="1"/>
      </xdr:nvSpPr>
      <xdr:spPr>
        <a:xfrm>
          <a:off x="7594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63554</xdr:rowOff>
    </xdr:from>
    <xdr:to>
      <xdr:col>36</xdr:col>
      <xdr:colOff>165100</xdr:colOff>
      <xdr:row>98</xdr:row>
      <xdr:rowOff>165154</xdr:rowOff>
    </xdr:to>
    <xdr:sp macro="" textlink="">
      <xdr:nvSpPr>
        <xdr:cNvPr id="500" name="楕円 499"/>
        <xdr:cNvSpPr/>
      </xdr:nvSpPr>
      <xdr:spPr>
        <a:xfrm>
          <a:off x="6921500" y="16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156281</xdr:rowOff>
    </xdr:from>
    <xdr:ext cx="534377" cy="259045"/>
    <xdr:sp macro="" textlink="">
      <xdr:nvSpPr>
        <xdr:cNvPr id="501" name="テキスト ボックス 500"/>
        <xdr:cNvSpPr txBox="1"/>
      </xdr:nvSpPr>
      <xdr:spPr>
        <a:xfrm>
          <a:off x="6705111" y="169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74157</xdr:rowOff>
    </xdr:from>
    <xdr:to>
      <xdr:col>85</xdr:col>
      <xdr:colOff>127000</xdr:colOff>
      <xdr:row>38</xdr:row>
      <xdr:rowOff>613</xdr:rowOff>
    </xdr:to>
    <xdr:cxnSp macro="">
      <xdr:nvCxnSpPr>
        <xdr:cNvPr id="533" name="直線コネクタ 532"/>
        <xdr:cNvCxnSpPr/>
      </xdr:nvCxnSpPr>
      <xdr:spPr>
        <a:xfrm flipV="1">
          <a:off x="15481300" y="6417807"/>
          <a:ext cx="8382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161286</xdr:rowOff>
    </xdr:from>
    <xdr:to>
      <xdr:col>81</xdr:col>
      <xdr:colOff>50800</xdr:colOff>
      <xdr:row>38</xdr:row>
      <xdr:rowOff>613</xdr:rowOff>
    </xdr:to>
    <xdr:cxnSp macro="">
      <xdr:nvCxnSpPr>
        <xdr:cNvPr id="536" name="直線コネクタ 535"/>
        <xdr:cNvCxnSpPr/>
      </xdr:nvCxnSpPr>
      <xdr:spPr>
        <a:xfrm>
          <a:off x="14592300" y="650493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161286</xdr:rowOff>
    </xdr:from>
    <xdr:to>
      <xdr:col>76</xdr:col>
      <xdr:colOff>114300</xdr:colOff>
      <xdr:row>38</xdr:row>
      <xdr:rowOff>65797</xdr:rowOff>
    </xdr:to>
    <xdr:cxnSp macro="">
      <xdr:nvCxnSpPr>
        <xdr:cNvPr id="539" name="直線コネクタ 538"/>
        <xdr:cNvCxnSpPr/>
      </xdr:nvCxnSpPr>
      <xdr:spPr>
        <a:xfrm flipV="1">
          <a:off x="13703300" y="6504936"/>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65797</xdr:rowOff>
    </xdr:from>
    <xdr:to>
      <xdr:col>71</xdr:col>
      <xdr:colOff>177800</xdr:colOff>
      <xdr:row>38</xdr:row>
      <xdr:rowOff>101328</xdr:rowOff>
    </xdr:to>
    <xdr:cxnSp macro="">
      <xdr:nvCxnSpPr>
        <xdr:cNvPr id="542" name="直線コネクタ 541"/>
        <xdr:cNvCxnSpPr/>
      </xdr:nvCxnSpPr>
      <xdr:spPr>
        <a:xfrm flipV="1">
          <a:off x="12814300" y="6580897"/>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23357</xdr:rowOff>
    </xdr:from>
    <xdr:to>
      <xdr:col>85</xdr:col>
      <xdr:colOff>177800</xdr:colOff>
      <xdr:row>37</xdr:row>
      <xdr:rowOff>124957</xdr:rowOff>
    </xdr:to>
    <xdr:sp macro="" textlink="">
      <xdr:nvSpPr>
        <xdr:cNvPr id="552" name="楕円 551"/>
        <xdr:cNvSpPr/>
      </xdr:nvSpPr>
      <xdr:spPr>
        <a:xfrm>
          <a:off x="16268700" y="63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46234</xdr:rowOff>
    </xdr:from>
    <xdr:ext cx="534377" cy="259045"/>
    <xdr:sp macro="" textlink="">
      <xdr:nvSpPr>
        <xdr:cNvPr id="553" name="消防費該当値テキスト"/>
        <xdr:cNvSpPr txBox="1"/>
      </xdr:nvSpPr>
      <xdr:spPr>
        <a:xfrm>
          <a:off x="16370300" y="62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121263</xdr:rowOff>
    </xdr:from>
    <xdr:to>
      <xdr:col>81</xdr:col>
      <xdr:colOff>101600</xdr:colOff>
      <xdr:row>38</xdr:row>
      <xdr:rowOff>51413</xdr:rowOff>
    </xdr:to>
    <xdr:sp macro="" textlink="">
      <xdr:nvSpPr>
        <xdr:cNvPr id="554" name="楕円 553"/>
        <xdr:cNvSpPr/>
      </xdr:nvSpPr>
      <xdr:spPr>
        <a:xfrm>
          <a:off x="15430500" y="64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42540</xdr:rowOff>
    </xdr:from>
    <xdr:ext cx="534377" cy="259045"/>
    <xdr:sp macro="" textlink="">
      <xdr:nvSpPr>
        <xdr:cNvPr id="555" name="テキスト ボックス 554"/>
        <xdr:cNvSpPr txBox="1"/>
      </xdr:nvSpPr>
      <xdr:spPr>
        <a:xfrm>
          <a:off x="15214111" y="65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110486</xdr:rowOff>
    </xdr:from>
    <xdr:to>
      <xdr:col>76</xdr:col>
      <xdr:colOff>165100</xdr:colOff>
      <xdr:row>38</xdr:row>
      <xdr:rowOff>40636</xdr:rowOff>
    </xdr:to>
    <xdr:sp macro="" textlink="">
      <xdr:nvSpPr>
        <xdr:cNvPr id="556" name="楕円 555"/>
        <xdr:cNvSpPr/>
      </xdr:nvSpPr>
      <xdr:spPr>
        <a:xfrm>
          <a:off x="14541500" y="64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31763</xdr:rowOff>
    </xdr:from>
    <xdr:ext cx="534377" cy="259045"/>
    <xdr:sp macro="" textlink="">
      <xdr:nvSpPr>
        <xdr:cNvPr id="557" name="テキスト ボックス 556"/>
        <xdr:cNvSpPr txBox="1"/>
      </xdr:nvSpPr>
      <xdr:spPr>
        <a:xfrm>
          <a:off x="14325111" y="654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14997</xdr:rowOff>
    </xdr:from>
    <xdr:to>
      <xdr:col>72</xdr:col>
      <xdr:colOff>38100</xdr:colOff>
      <xdr:row>38</xdr:row>
      <xdr:rowOff>116597</xdr:rowOff>
    </xdr:to>
    <xdr:sp macro="" textlink="">
      <xdr:nvSpPr>
        <xdr:cNvPr id="558" name="楕円 557"/>
        <xdr:cNvSpPr/>
      </xdr:nvSpPr>
      <xdr:spPr>
        <a:xfrm>
          <a:off x="13652500" y="6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107724</xdr:rowOff>
    </xdr:from>
    <xdr:ext cx="534377" cy="259045"/>
    <xdr:sp macro="" textlink="">
      <xdr:nvSpPr>
        <xdr:cNvPr id="559" name="テキスト ボックス 558"/>
        <xdr:cNvSpPr txBox="1"/>
      </xdr:nvSpPr>
      <xdr:spPr>
        <a:xfrm>
          <a:off x="13436111" y="66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50528</xdr:rowOff>
    </xdr:from>
    <xdr:to>
      <xdr:col>67</xdr:col>
      <xdr:colOff>101600</xdr:colOff>
      <xdr:row>38</xdr:row>
      <xdr:rowOff>152128</xdr:rowOff>
    </xdr:to>
    <xdr:sp macro="" textlink="">
      <xdr:nvSpPr>
        <xdr:cNvPr id="560" name="楕円 559"/>
        <xdr:cNvSpPr/>
      </xdr:nvSpPr>
      <xdr:spPr>
        <a:xfrm>
          <a:off x="12763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143255</xdr:rowOff>
    </xdr:from>
    <xdr:ext cx="534377" cy="259045"/>
    <xdr:sp macro="" textlink="">
      <xdr:nvSpPr>
        <xdr:cNvPr id="561" name="テキスト ボックス 560"/>
        <xdr:cNvSpPr txBox="1"/>
      </xdr:nvSpPr>
      <xdr:spPr>
        <a:xfrm>
          <a:off x="12547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130683</xdr:rowOff>
    </xdr:from>
    <xdr:to>
      <xdr:col>85</xdr:col>
      <xdr:colOff>127000</xdr:colOff>
      <xdr:row>57</xdr:row>
      <xdr:rowOff>142316</xdr:rowOff>
    </xdr:to>
    <xdr:cxnSp macro="">
      <xdr:nvCxnSpPr>
        <xdr:cNvPr id="591" name="直線コネクタ 590"/>
        <xdr:cNvCxnSpPr/>
      </xdr:nvCxnSpPr>
      <xdr:spPr>
        <a:xfrm>
          <a:off x="15481300" y="9903333"/>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130683</xdr:rowOff>
    </xdr:from>
    <xdr:to>
      <xdr:col>81</xdr:col>
      <xdr:colOff>50800</xdr:colOff>
      <xdr:row>58</xdr:row>
      <xdr:rowOff>106261</xdr:rowOff>
    </xdr:to>
    <xdr:cxnSp macro="">
      <xdr:nvCxnSpPr>
        <xdr:cNvPr id="594" name="直線コネクタ 593"/>
        <xdr:cNvCxnSpPr/>
      </xdr:nvCxnSpPr>
      <xdr:spPr>
        <a:xfrm flipV="1">
          <a:off x="14592300" y="9903333"/>
          <a:ext cx="889000" cy="1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106261</xdr:rowOff>
    </xdr:from>
    <xdr:to>
      <xdr:col>76</xdr:col>
      <xdr:colOff>114300</xdr:colOff>
      <xdr:row>59</xdr:row>
      <xdr:rowOff>49606</xdr:rowOff>
    </xdr:to>
    <xdr:cxnSp macro="">
      <xdr:nvCxnSpPr>
        <xdr:cNvPr id="597" name="直線コネクタ 596"/>
        <xdr:cNvCxnSpPr/>
      </xdr:nvCxnSpPr>
      <xdr:spPr>
        <a:xfrm flipV="1">
          <a:off x="13703300" y="10050361"/>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94285</xdr:rowOff>
    </xdr:from>
    <xdr:to>
      <xdr:col>71</xdr:col>
      <xdr:colOff>177800</xdr:colOff>
      <xdr:row>59</xdr:row>
      <xdr:rowOff>49606</xdr:rowOff>
    </xdr:to>
    <xdr:cxnSp macro="">
      <xdr:nvCxnSpPr>
        <xdr:cNvPr id="600" name="直線コネクタ 599"/>
        <xdr:cNvCxnSpPr/>
      </xdr:nvCxnSpPr>
      <xdr:spPr>
        <a:xfrm>
          <a:off x="12814300" y="9866935"/>
          <a:ext cx="889000" cy="29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91516</xdr:rowOff>
    </xdr:from>
    <xdr:to>
      <xdr:col>85</xdr:col>
      <xdr:colOff>177800</xdr:colOff>
      <xdr:row>58</xdr:row>
      <xdr:rowOff>21666</xdr:rowOff>
    </xdr:to>
    <xdr:sp macro="" textlink="">
      <xdr:nvSpPr>
        <xdr:cNvPr id="610" name="楕円 609"/>
        <xdr:cNvSpPr/>
      </xdr:nvSpPr>
      <xdr:spPr>
        <a:xfrm>
          <a:off x="16268700" y="98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69943</xdr:rowOff>
    </xdr:from>
    <xdr:ext cx="534377" cy="259045"/>
    <xdr:sp macro="" textlink="">
      <xdr:nvSpPr>
        <xdr:cNvPr id="611" name="教育費該当値テキスト"/>
        <xdr:cNvSpPr txBox="1"/>
      </xdr:nvSpPr>
      <xdr:spPr>
        <a:xfrm>
          <a:off x="16370300" y="98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79883</xdr:rowOff>
    </xdr:from>
    <xdr:to>
      <xdr:col>81</xdr:col>
      <xdr:colOff>101600</xdr:colOff>
      <xdr:row>58</xdr:row>
      <xdr:rowOff>10033</xdr:rowOff>
    </xdr:to>
    <xdr:sp macro="" textlink="">
      <xdr:nvSpPr>
        <xdr:cNvPr id="612" name="楕円 611"/>
        <xdr:cNvSpPr/>
      </xdr:nvSpPr>
      <xdr:spPr>
        <a:xfrm>
          <a:off x="15430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1160</xdr:rowOff>
    </xdr:from>
    <xdr:ext cx="534377" cy="259045"/>
    <xdr:sp macro="" textlink="">
      <xdr:nvSpPr>
        <xdr:cNvPr id="613" name="テキスト ボックス 612"/>
        <xdr:cNvSpPr txBox="1"/>
      </xdr:nvSpPr>
      <xdr:spPr>
        <a:xfrm>
          <a:off x="15214111" y="99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55461</xdr:rowOff>
    </xdr:from>
    <xdr:to>
      <xdr:col>76</xdr:col>
      <xdr:colOff>165100</xdr:colOff>
      <xdr:row>58</xdr:row>
      <xdr:rowOff>157061</xdr:rowOff>
    </xdr:to>
    <xdr:sp macro="" textlink="">
      <xdr:nvSpPr>
        <xdr:cNvPr id="614" name="楕円 613"/>
        <xdr:cNvSpPr/>
      </xdr:nvSpPr>
      <xdr:spPr>
        <a:xfrm>
          <a:off x="14541500" y="99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148188</xdr:rowOff>
    </xdr:from>
    <xdr:ext cx="534377" cy="259045"/>
    <xdr:sp macro="" textlink="">
      <xdr:nvSpPr>
        <xdr:cNvPr id="615" name="テキスト ボックス 614"/>
        <xdr:cNvSpPr txBox="1"/>
      </xdr:nvSpPr>
      <xdr:spPr>
        <a:xfrm>
          <a:off x="14325111" y="100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170256</xdr:rowOff>
    </xdr:from>
    <xdr:to>
      <xdr:col>72</xdr:col>
      <xdr:colOff>38100</xdr:colOff>
      <xdr:row>59</xdr:row>
      <xdr:rowOff>100406</xdr:rowOff>
    </xdr:to>
    <xdr:sp macro="" textlink="">
      <xdr:nvSpPr>
        <xdr:cNvPr id="616" name="楕円 615"/>
        <xdr:cNvSpPr/>
      </xdr:nvSpPr>
      <xdr:spPr>
        <a:xfrm>
          <a:off x="13652500" y="10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91533</xdr:rowOff>
    </xdr:from>
    <xdr:ext cx="534377" cy="259045"/>
    <xdr:sp macro="" textlink="">
      <xdr:nvSpPr>
        <xdr:cNvPr id="617" name="テキスト ボックス 616"/>
        <xdr:cNvSpPr txBox="1"/>
      </xdr:nvSpPr>
      <xdr:spPr>
        <a:xfrm>
          <a:off x="13436111" y="102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43485</xdr:rowOff>
    </xdr:from>
    <xdr:to>
      <xdr:col>67</xdr:col>
      <xdr:colOff>101600</xdr:colOff>
      <xdr:row>57</xdr:row>
      <xdr:rowOff>145085</xdr:rowOff>
    </xdr:to>
    <xdr:sp macro="" textlink="">
      <xdr:nvSpPr>
        <xdr:cNvPr id="618" name="楕円 617"/>
        <xdr:cNvSpPr/>
      </xdr:nvSpPr>
      <xdr:spPr>
        <a:xfrm>
          <a:off x="12763500" y="98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136212</xdr:rowOff>
    </xdr:from>
    <xdr:ext cx="534377" cy="259045"/>
    <xdr:sp macro="" textlink="">
      <xdr:nvSpPr>
        <xdr:cNvPr id="619" name="テキスト ボックス 618"/>
        <xdr:cNvSpPr txBox="1"/>
      </xdr:nvSpPr>
      <xdr:spPr>
        <a:xfrm>
          <a:off x="12547111" y="99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133693</xdr:rowOff>
    </xdr:from>
    <xdr:to>
      <xdr:col>85</xdr:col>
      <xdr:colOff>127000</xdr:colOff>
      <xdr:row>79</xdr:row>
      <xdr:rowOff>25667</xdr:rowOff>
    </xdr:to>
    <xdr:cxnSp macro="">
      <xdr:nvCxnSpPr>
        <xdr:cNvPr id="648" name="直線コネクタ 647"/>
        <xdr:cNvCxnSpPr/>
      </xdr:nvCxnSpPr>
      <xdr:spPr>
        <a:xfrm>
          <a:off x="15481300" y="13506793"/>
          <a:ext cx="8382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133693</xdr:rowOff>
    </xdr:from>
    <xdr:to>
      <xdr:col>81</xdr:col>
      <xdr:colOff>50800</xdr:colOff>
      <xdr:row>79</xdr:row>
      <xdr:rowOff>31826</xdr:rowOff>
    </xdr:to>
    <xdr:cxnSp macro="">
      <xdr:nvCxnSpPr>
        <xdr:cNvPr id="651" name="直線コネクタ 650"/>
        <xdr:cNvCxnSpPr/>
      </xdr:nvCxnSpPr>
      <xdr:spPr>
        <a:xfrm flipV="1">
          <a:off x="14592300" y="13506793"/>
          <a:ext cx="889000" cy="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31826</xdr:rowOff>
    </xdr:from>
    <xdr:to>
      <xdr:col>76</xdr:col>
      <xdr:colOff>114300</xdr:colOff>
      <xdr:row>79</xdr:row>
      <xdr:rowOff>44450</xdr:rowOff>
    </xdr:to>
    <xdr:cxnSp macro="">
      <xdr:nvCxnSpPr>
        <xdr:cNvPr id="654" name="直線コネクタ 653"/>
        <xdr:cNvCxnSpPr/>
      </xdr:nvCxnSpPr>
      <xdr:spPr>
        <a:xfrm flipV="1">
          <a:off x="13703300" y="13576376"/>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28790</xdr:rowOff>
    </xdr:from>
    <xdr:to>
      <xdr:col>71</xdr:col>
      <xdr:colOff>177800</xdr:colOff>
      <xdr:row>79</xdr:row>
      <xdr:rowOff>44450</xdr:rowOff>
    </xdr:to>
    <xdr:cxnSp macro="">
      <xdr:nvCxnSpPr>
        <xdr:cNvPr id="657" name="直線コネクタ 656"/>
        <xdr:cNvCxnSpPr/>
      </xdr:nvCxnSpPr>
      <xdr:spPr>
        <a:xfrm>
          <a:off x="12814300" y="1357334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146317</xdr:rowOff>
    </xdr:from>
    <xdr:to>
      <xdr:col>85</xdr:col>
      <xdr:colOff>177800</xdr:colOff>
      <xdr:row>79</xdr:row>
      <xdr:rowOff>76467</xdr:rowOff>
    </xdr:to>
    <xdr:sp macro="" textlink="">
      <xdr:nvSpPr>
        <xdr:cNvPr id="667" name="楕円 666"/>
        <xdr:cNvSpPr/>
      </xdr:nvSpPr>
      <xdr:spPr>
        <a:xfrm>
          <a:off x="162687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82893</xdr:rowOff>
    </xdr:from>
    <xdr:to>
      <xdr:col>81</xdr:col>
      <xdr:colOff>101600</xdr:colOff>
      <xdr:row>79</xdr:row>
      <xdr:rowOff>13043</xdr:rowOff>
    </xdr:to>
    <xdr:sp macro="" textlink="">
      <xdr:nvSpPr>
        <xdr:cNvPr id="669" name="楕円 668"/>
        <xdr:cNvSpPr/>
      </xdr:nvSpPr>
      <xdr:spPr>
        <a:xfrm>
          <a:off x="15430500" y="134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29570</xdr:rowOff>
    </xdr:from>
    <xdr:ext cx="469744" cy="259045"/>
    <xdr:sp macro="" textlink="">
      <xdr:nvSpPr>
        <xdr:cNvPr id="670" name="テキスト ボックス 669"/>
        <xdr:cNvSpPr txBox="1"/>
      </xdr:nvSpPr>
      <xdr:spPr>
        <a:xfrm>
          <a:off x="15246428" y="132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152476</xdr:rowOff>
    </xdr:from>
    <xdr:to>
      <xdr:col>76</xdr:col>
      <xdr:colOff>165100</xdr:colOff>
      <xdr:row>79</xdr:row>
      <xdr:rowOff>82626</xdr:rowOff>
    </xdr:to>
    <xdr:sp macro="" textlink="">
      <xdr:nvSpPr>
        <xdr:cNvPr id="671" name="楕円 670"/>
        <xdr:cNvSpPr/>
      </xdr:nvSpPr>
      <xdr:spPr>
        <a:xfrm>
          <a:off x="14541500" y="135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73753</xdr:rowOff>
    </xdr:from>
    <xdr:ext cx="378565" cy="259045"/>
    <xdr:sp macro="" textlink="">
      <xdr:nvSpPr>
        <xdr:cNvPr id="672" name="テキスト ボックス 671"/>
        <xdr:cNvSpPr txBox="1"/>
      </xdr:nvSpPr>
      <xdr:spPr>
        <a:xfrm>
          <a:off x="14403017" y="13618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149440</xdr:rowOff>
    </xdr:from>
    <xdr:to>
      <xdr:col>67</xdr:col>
      <xdr:colOff>101600</xdr:colOff>
      <xdr:row>79</xdr:row>
      <xdr:rowOff>79590</xdr:rowOff>
    </xdr:to>
    <xdr:sp macro="" textlink="">
      <xdr:nvSpPr>
        <xdr:cNvPr id="675" name="楕円 674"/>
        <xdr:cNvSpPr/>
      </xdr:nvSpPr>
      <xdr:spPr>
        <a:xfrm>
          <a:off x="12763500" y="135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70717</xdr:rowOff>
    </xdr:from>
    <xdr:ext cx="469744" cy="259045"/>
    <xdr:sp macro="" textlink="">
      <xdr:nvSpPr>
        <xdr:cNvPr id="676" name="テキスト ボックス 675"/>
        <xdr:cNvSpPr txBox="1"/>
      </xdr:nvSpPr>
      <xdr:spPr>
        <a:xfrm>
          <a:off x="12579428" y="1361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107099</xdr:rowOff>
    </xdr:from>
    <xdr:to>
      <xdr:col>85</xdr:col>
      <xdr:colOff>127000</xdr:colOff>
      <xdr:row>93</xdr:row>
      <xdr:rowOff>120510</xdr:rowOff>
    </xdr:to>
    <xdr:cxnSp macro="">
      <xdr:nvCxnSpPr>
        <xdr:cNvPr id="705" name="直線コネクタ 704"/>
        <xdr:cNvCxnSpPr/>
      </xdr:nvCxnSpPr>
      <xdr:spPr>
        <a:xfrm flipV="1">
          <a:off x="15481300" y="1605194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120510</xdr:rowOff>
    </xdr:from>
    <xdr:to>
      <xdr:col>81</xdr:col>
      <xdr:colOff>50800</xdr:colOff>
      <xdr:row>93</xdr:row>
      <xdr:rowOff>157556</xdr:rowOff>
    </xdr:to>
    <xdr:cxnSp macro="">
      <xdr:nvCxnSpPr>
        <xdr:cNvPr id="708" name="直線コネクタ 707"/>
        <xdr:cNvCxnSpPr/>
      </xdr:nvCxnSpPr>
      <xdr:spPr>
        <a:xfrm flipV="1">
          <a:off x="14592300" y="16065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23546</xdr:rowOff>
    </xdr:from>
    <xdr:to>
      <xdr:col>76</xdr:col>
      <xdr:colOff>114300</xdr:colOff>
      <xdr:row>93</xdr:row>
      <xdr:rowOff>157556</xdr:rowOff>
    </xdr:to>
    <xdr:cxnSp macro="">
      <xdr:nvCxnSpPr>
        <xdr:cNvPr id="711" name="直線コネクタ 710"/>
        <xdr:cNvCxnSpPr/>
      </xdr:nvCxnSpPr>
      <xdr:spPr>
        <a:xfrm>
          <a:off x="13703300" y="15968396"/>
          <a:ext cx="889000" cy="1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23546</xdr:rowOff>
    </xdr:from>
    <xdr:to>
      <xdr:col>71</xdr:col>
      <xdr:colOff>177800</xdr:colOff>
      <xdr:row>94</xdr:row>
      <xdr:rowOff>70231</xdr:rowOff>
    </xdr:to>
    <xdr:cxnSp macro="">
      <xdr:nvCxnSpPr>
        <xdr:cNvPr id="714" name="直線コネクタ 713"/>
        <xdr:cNvCxnSpPr/>
      </xdr:nvCxnSpPr>
      <xdr:spPr>
        <a:xfrm flipV="1">
          <a:off x="12814300" y="15968396"/>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56299</xdr:rowOff>
    </xdr:from>
    <xdr:to>
      <xdr:col>85</xdr:col>
      <xdr:colOff>177800</xdr:colOff>
      <xdr:row>93</xdr:row>
      <xdr:rowOff>157899</xdr:rowOff>
    </xdr:to>
    <xdr:sp macro="" textlink="">
      <xdr:nvSpPr>
        <xdr:cNvPr id="724" name="楕円 723"/>
        <xdr:cNvSpPr/>
      </xdr:nvSpPr>
      <xdr:spPr>
        <a:xfrm>
          <a:off x="16268700" y="1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79176</xdr:rowOff>
    </xdr:from>
    <xdr:ext cx="534377" cy="259045"/>
    <xdr:sp macro="" textlink="">
      <xdr:nvSpPr>
        <xdr:cNvPr id="725" name="公債費該当値テキスト"/>
        <xdr:cNvSpPr txBox="1"/>
      </xdr:nvSpPr>
      <xdr:spPr>
        <a:xfrm>
          <a:off x="16370300" y="158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69710</xdr:rowOff>
    </xdr:from>
    <xdr:to>
      <xdr:col>81</xdr:col>
      <xdr:colOff>101600</xdr:colOff>
      <xdr:row>93</xdr:row>
      <xdr:rowOff>171310</xdr:rowOff>
    </xdr:to>
    <xdr:sp macro="" textlink="">
      <xdr:nvSpPr>
        <xdr:cNvPr id="726" name="楕円 725"/>
        <xdr:cNvSpPr/>
      </xdr:nvSpPr>
      <xdr:spPr>
        <a:xfrm>
          <a:off x="15430500" y="160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16387</xdr:rowOff>
    </xdr:from>
    <xdr:ext cx="534377" cy="259045"/>
    <xdr:sp macro="" textlink="">
      <xdr:nvSpPr>
        <xdr:cNvPr id="727" name="テキスト ボックス 726"/>
        <xdr:cNvSpPr txBox="1"/>
      </xdr:nvSpPr>
      <xdr:spPr>
        <a:xfrm>
          <a:off x="15214111" y="157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106756</xdr:rowOff>
    </xdr:from>
    <xdr:to>
      <xdr:col>76</xdr:col>
      <xdr:colOff>165100</xdr:colOff>
      <xdr:row>94</xdr:row>
      <xdr:rowOff>36906</xdr:rowOff>
    </xdr:to>
    <xdr:sp macro="" textlink="">
      <xdr:nvSpPr>
        <xdr:cNvPr id="728" name="楕円 727"/>
        <xdr:cNvSpPr/>
      </xdr:nvSpPr>
      <xdr:spPr>
        <a:xfrm>
          <a:off x="14541500" y="16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53433</xdr:rowOff>
    </xdr:from>
    <xdr:ext cx="534377" cy="259045"/>
    <xdr:sp macro="" textlink="">
      <xdr:nvSpPr>
        <xdr:cNvPr id="729" name="テキスト ボックス 728"/>
        <xdr:cNvSpPr txBox="1"/>
      </xdr:nvSpPr>
      <xdr:spPr>
        <a:xfrm>
          <a:off x="14325111" y="15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144196</xdr:rowOff>
    </xdr:from>
    <xdr:to>
      <xdr:col>72</xdr:col>
      <xdr:colOff>38100</xdr:colOff>
      <xdr:row>93</xdr:row>
      <xdr:rowOff>74346</xdr:rowOff>
    </xdr:to>
    <xdr:sp macro="" textlink="">
      <xdr:nvSpPr>
        <xdr:cNvPr id="730" name="楕円 729"/>
        <xdr:cNvSpPr/>
      </xdr:nvSpPr>
      <xdr:spPr>
        <a:xfrm>
          <a:off x="13652500" y="159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90873</xdr:rowOff>
    </xdr:from>
    <xdr:ext cx="534377" cy="259045"/>
    <xdr:sp macro="" textlink="">
      <xdr:nvSpPr>
        <xdr:cNvPr id="731" name="テキスト ボックス 730"/>
        <xdr:cNvSpPr txBox="1"/>
      </xdr:nvSpPr>
      <xdr:spPr>
        <a:xfrm>
          <a:off x="13436111" y="156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19431</xdr:rowOff>
    </xdr:from>
    <xdr:to>
      <xdr:col>67</xdr:col>
      <xdr:colOff>101600</xdr:colOff>
      <xdr:row>94</xdr:row>
      <xdr:rowOff>121031</xdr:rowOff>
    </xdr:to>
    <xdr:sp macro="" textlink="">
      <xdr:nvSpPr>
        <xdr:cNvPr id="732" name="楕円 731"/>
        <xdr:cNvSpPr/>
      </xdr:nvSpPr>
      <xdr:spPr>
        <a:xfrm>
          <a:off x="12763500" y="161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137558</xdr:rowOff>
    </xdr:from>
    <xdr:ext cx="534377" cy="259045"/>
    <xdr:sp macro="" textlink="">
      <xdr:nvSpPr>
        <xdr:cNvPr id="733" name="テキスト ボックス 732"/>
        <xdr:cNvSpPr txBox="1"/>
      </xdr:nvSpPr>
      <xdr:spPr>
        <a:xfrm>
          <a:off x="12547111" y="15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農林水産費、衛生費が平成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年度増加しているのは、それぞれ産地パワーアップ事業（補助事業）、埋立処分場建設（一部事務組合）を実施したためである。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年度が大きく増加しているのは、道の駅の建築工事等を実施したためである。（平成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繰越事業）</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民生費が逓増しているのは、高齢化の進展にともない、介護給付費、医療費が逓増しているためである。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消防費が令和元年度に増加し類似団体を上回ったのは、消防団ポンプ車の更新をしたためである。</a:t>
          </a:r>
          <a:endParaRPr lang="ja-JP" altLang="ja-JP" sz="1400">
            <a:effectLst/>
          </a:endParaRPr>
        </a:p>
        <a:p>
          <a:r>
            <a:rPr kumimoji="1" lang="ja-JP" altLang="ja-JP" sz="1100">
              <a:solidFill>
                <a:schemeClr val="dk1"/>
              </a:solidFill>
              <a:effectLst/>
              <a:latin typeface="+mn-lt"/>
              <a:ea typeface="+mn-ea"/>
              <a:cs typeface="+mn-cs"/>
            </a:rPr>
            <a:t>　公債費が平成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年度から増加しているのは、羽咋中学校建設関係費にかかる市債の本格償還の開始が要因である。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aseline="0">
              <a:solidFill>
                <a:schemeClr val="dk1"/>
              </a:solidFill>
              <a:effectLst/>
              <a:latin typeface="+mn-lt"/>
              <a:ea typeface="+mn-ea"/>
              <a:cs typeface="+mn-cs"/>
            </a:rPr>
            <a:t>　</a:t>
          </a:r>
          <a:r>
            <a:rPr kumimoji="1" lang="ja-JP" altLang="en-US" sz="1050" baseline="0">
              <a:solidFill>
                <a:schemeClr val="dk1"/>
              </a:solidFill>
              <a:effectLst/>
              <a:latin typeface="+mn-lt"/>
              <a:ea typeface="+mn-ea"/>
              <a:cs typeface="+mn-cs"/>
            </a:rPr>
            <a:t>令和元</a:t>
          </a:r>
          <a:r>
            <a:rPr kumimoji="1" lang="ja-JP" altLang="ja-JP" sz="1050" baseline="0">
              <a:solidFill>
                <a:schemeClr val="dk1"/>
              </a:solidFill>
              <a:effectLst/>
              <a:latin typeface="+mn-lt"/>
              <a:ea typeface="+mn-ea"/>
              <a:cs typeface="+mn-cs"/>
            </a:rPr>
            <a:t>年度末で、財政調整基金は</a:t>
          </a:r>
          <a:r>
            <a:rPr kumimoji="1" lang="en-US" altLang="ja-JP" sz="1050" baseline="0">
              <a:solidFill>
                <a:schemeClr val="dk1"/>
              </a:solidFill>
              <a:effectLst/>
              <a:latin typeface="+mn-lt"/>
              <a:ea typeface="+mn-ea"/>
              <a:cs typeface="+mn-cs"/>
            </a:rPr>
            <a:t>10.0</a:t>
          </a:r>
          <a:r>
            <a:rPr kumimoji="1" lang="ja-JP" altLang="ja-JP" sz="1050" baseline="0">
              <a:solidFill>
                <a:schemeClr val="dk1"/>
              </a:solidFill>
              <a:effectLst/>
              <a:latin typeface="+mn-lt"/>
              <a:ea typeface="+mn-ea"/>
              <a:cs typeface="+mn-cs"/>
            </a:rPr>
            <a:t>億円であり、標準</a:t>
          </a:r>
          <a:r>
            <a:rPr kumimoji="1" lang="ja-JP" altLang="en-US" sz="1050" baseline="0">
              <a:solidFill>
                <a:schemeClr val="dk1"/>
              </a:solidFill>
              <a:effectLst/>
              <a:latin typeface="+mn-lt"/>
              <a:ea typeface="+mn-ea"/>
              <a:cs typeface="+mn-cs"/>
            </a:rPr>
            <a:t>財政</a:t>
          </a:r>
          <a:r>
            <a:rPr kumimoji="1" lang="ja-JP" altLang="ja-JP" sz="1050" baseline="0">
              <a:solidFill>
                <a:schemeClr val="dk1"/>
              </a:solidFill>
              <a:effectLst/>
              <a:latin typeface="+mn-lt"/>
              <a:ea typeface="+mn-ea"/>
              <a:cs typeface="+mn-cs"/>
            </a:rPr>
            <a:t>規模の</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である</a:t>
          </a:r>
          <a:r>
            <a:rPr kumimoji="1" lang="en-US" altLang="ja-JP" sz="1050" baseline="0">
              <a:solidFill>
                <a:schemeClr val="dk1"/>
              </a:solidFill>
              <a:effectLst/>
              <a:latin typeface="+mn-lt"/>
              <a:ea typeface="+mn-ea"/>
              <a:cs typeface="+mn-cs"/>
            </a:rPr>
            <a:t>6.7</a:t>
          </a:r>
          <a:r>
            <a:rPr kumimoji="1" lang="ja-JP" altLang="ja-JP" sz="1050" baseline="0">
              <a:solidFill>
                <a:schemeClr val="dk1"/>
              </a:solidFill>
              <a:effectLst/>
              <a:latin typeface="+mn-lt"/>
              <a:ea typeface="+mn-ea"/>
              <a:cs typeface="+mn-cs"/>
            </a:rPr>
            <a:t>億円を上回っ</a:t>
          </a:r>
          <a:r>
            <a:rPr kumimoji="1" lang="ja-JP" altLang="en-US" sz="1050" baseline="0">
              <a:solidFill>
                <a:schemeClr val="dk1"/>
              </a:solidFill>
              <a:effectLst/>
              <a:latin typeface="+mn-lt"/>
              <a:ea typeface="+mn-ea"/>
              <a:cs typeface="+mn-cs"/>
            </a:rPr>
            <a:t>ている</a:t>
          </a:r>
          <a:r>
            <a:rPr kumimoji="1" lang="ja-JP" altLang="ja-JP" sz="1050" baseline="0">
              <a:solidFill>
                <a:schemeClr val="dk1"/>
              </a:solidFill>
              <a:effectLst/>
              <a:latin typeface="+mn-lt"/>
              <a:ea typeface="+mn-ea"/>
              <a:cs typeface="+mn-cs"/>
            </a:rPr>
            <a:t>が、安定的な財政運営に加えて、災害に対する備えとして、令和</a:t>
          </a:r>
          <a:r>
            <a:rPr kumimoji="1" lang="ja-JP" altLang="en-US" sz="1050" baseline="0">
              <a:solidFill>
                <a:schemeClr val="dk1"/>
              </a:solidFill>
              <a:effectLst/>
              <a:latin typeface="+mn-lt"/>
              <a:ea typeface="+mn-ea"/>
              <a:cs typeface="+mn-cs"/>
            </a:rPr>
            <a:t>２</a:t>
          </a:r>
          <a:r>
            <a:rPr kumimoji="1" lang="ja-JP" altLang="ja-JP" sz="1050" baseline="0">
              <a:solidFill>
                <a:schemeClr val="dk1"/>
              </a:solidFill>
              <a:effectLst/>
              <a:latin typeface="+mn-lt"/>
              <a:ea typeface="+mn-ea"/>
              <a:cs typeface="+mn-cs"/>
            </a:rPr>
            <a:t>年度以降も継続的な積み立てを行っていく。</a:t>
          </a:r>
          <a:endParaRPr lang="ja-JP" altLang="ja-JP" sz="1200">
            <a:effectLst/>
          </a:endParaRPr>
        </a:p>
        <a:p>
          <a:pPr eaLnBrk="1" fontAlgn="auto" latinLnBrk="0" hangingPunct="1"/>
          <a:r>
            <a:rPr kumimoji="1" lang="ja-JP" altLang="ja-JP" sz="1050" baseline="0">
              <a:solidFill>
                <a:schemeClr val="dk1"/>
              </a:solidFill>
              <a:effectLst/>
              <a:latin typeface="+mn-lt"/>
              <a:ea typeface="+mn-ea"/>
              <a:cs typeface="+mn-cs"/>
            </a:rPr>
            <a:t>　実質単年度収支は、平成</a:t>
          </a:r>
          <a:r>
            <a:rPr kumimoji="1" lang="en-US" altLang="ja-JP" sz="1050" baseline="0">
              <a:solidFill>
                <a:schemeClr val="dk1"/>
              </a:solidFill>
              <a:effectLst/>
              <a:latin typeface="+mn-lt"/>
              <a:ea typeface="+mn-ea"/>
              <a:cs typeface="+mn-cs"/>
            </a:rPr>
            <a:t>22</a:t>
          </a:r>
          <a:r>
            <a:rPr kumimoji="1" lang="ja-JP" altLang="ja-JP" sz="1050" baseline="0">
              <a:solidFill>
                <a:schemeClr val="dk1"/>
              </a:solidFill>
              <a:effectLst/>
              <a:latin typeface="+mn-lt"/>
              <a:ea typeface="+mn-ea"/>
              <a:cs typeface="+mn-cs"/>
            </a:rPr>
            <a:t>年度決算より</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年連続の黒字となっている。平成</a:t>
          </a:r>
          <a:r>
            <a:rPr kumimoji="1" lang="en-US" altLang="ja-JP" sz="1050" baseline="0">
              <a:solidFill>
                <a:schemeClr val="dk1"/>
              </a:solidFill>
              <a:effectLst/>
              <a:latin typeface="+mn-lt"/>
              <a:ea typeface="+mn-ea"/>
              <a:cs typeface="+mn-cs"/>
            </a:rPr>
            <a:t>21</a:t>
          </a:r>
          <a:r>
            <a:rPr kumimoji="1" lang="ja-JP" altLang="ja-JP" sz="105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050" baseline="0">
              <a:solidFill>
                <a:schemeClr val="dk1"/>
              </a:solidFill>
              <a:effectLst/>
              <a:latin typeface="+mn-lt"/>
              <a:ea typeface="+mn-ea"/>
              <a:cs typeface="+mn-cs"/>
            </a:rPr>
            <a:t>22</a:t>
          </a:r>
          <a:r>
            <a:rPr kumimoji="1" lang="ja-JP" altLang="ja-JP" sz="1050" baseline="0">
              <a:solidFill>
                <a:schemeClr val="dk1"/>
              </a:solidFill>
              <a:effectLst/>
              <a:latin typeface="+mn-lt"/>
              <a:ea typeface="+mn-ea"/>
              <a:cs typeface="+mn-cs"/>
            </a:rPr>
            <a:t>年度決算では、実質単年度収支は約</a:t>
          </a:r>
          <a:r>
            <a:rPr kumimoji="1" lang="en-US" altLang="ja-JP" sz="1050" baseline="0">
              <a:solidFill>
                <a:schemeClr val="dk1"/>
              </a:solidFill>
              <a:effectLst/>
              <a:latin typeface="+mn-lt"/>
              <a:ea typeface="+mn-ea"/>
              <a:cs typeface="+mn-cs"/>
            </a:rPr>
            <a:t>2</a:t>
          </a:r>
          <a:r>
            <a:rPr kumimoji="1" lang="ja-JP" altLang="ja-JP" sz="1050" baseline="0">
              <a:solidFill>
                <a:schemeClr val="dk1"/>
              </a:solidFill>
              <a:effectLst/>
              <a:latin typeface="+mn-lt"/>
              <a:ea typeface="+mn-ea"/>
              <a:cs typeface="+mn-cs"/>
            </a:rPr>
            <a:t>億</a:t>
          </a:r>
          <a:r>
            <a:rPr kumimoji="1" lang="en-US" altLang="ja-JP" sz="1050" baseline="0">
              <a:solidFill>
                <a:schemeClr val="dk1"/>
              </a:solidFill>
              <a:effectLst/>
              <a:latin typeface="+mn-lt"/>
              <a:ea typeface="+mn-ea"/>
              <a:cs typeface="+mn-cs"/>
            </a:rPr>
            <a:t>1,800</a:t>
          </a:r>
          <a:r>
            <a:rPr kumimoji="1" lang="ja-JP" altLang="ja-JP" sz="1050" baseline="0">
              <a:solidFill>
                <a:schemeClr val="dk1"/>
              </a:solidFill>
              <a:effectLst/>
              <a:latin typeface="+mn-lt"/>
              <a:ea typeface="+mn-ea"/>
              <a:cs typeface="+mn-cs"/>
            </a:rPr>
            <a:t>万円の黒字となっ</a:t>
          </a:r>
          <a:r>
            <a:rPr kumimoji="1" lang="ja-JP" altLang="en-US" sz="1050" baseline="0">
              <a:solidFill>
                <a:schemeClr val="dk1"/>
              </a:solidFill>
              <a:effectLst/>
              <a:latin typeface="+mn-lt"/>
              <a:ea typeface="+mn-ea"/>
              <a:cs typeface="+mn-cs"/>
            </a:rPr>
            <a:t>た</a:t>
          </a:r>
          <a:r>
            <a:rPr kumimoji="1" lang="ja-JP" altLang="ja-JP" sz="1050" baseline="0">
              <a:solidFill>
                <a:schemeClr val="dk1"/>
              </a:solidFill>
              <a:effectLst/>
              <a:latin typeface="+mn-lt"/>
              <a:ea typeface="+mn-ea"/>
              <a:cs typeface="+mn-cs"/>
            </a:rPr>
            <a:t>。それ以降、</a:t>
          </a:r>
          <a:r>
            <a:rPr kumimoji="1" lang="ja-JP" altLang="en-US" sz="1050" baseline="0">
              <a:solidFill>
                <a:schemeClr val="dk1"/>
              </a:solidFill>
              <a:effectLst/>
              <a:latin typeface="+mn-lt"/>
              <a:ea typeface="+mn-ea"/>
              <a:cs typeface="+mn-cs"/>
            </a:rPr>
            <a:t>令和元</a:t>
          </a:r>
          <a:r>
            <a:rPr kumimoji="1" lang="ja-JP" altLang="ja-JP" sz="1050" baseline="0">
              <a:solidFill>
                <a:schemeClr val="dk1"/>
              </a:solidFill>
              <a:effectLst/>
              <a:latin typeface="+mn-lt"/>
              <a:ea typeface="+mn-ea"/>
              <a:cs typeface="+mn-cs"/>
            </a:rPr>
            <a:t>年度まで</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年連続の黒字となっている。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全会計について赤字額はない。今後も経費の削減などを行い黒字化を維持できるように努める。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一般会計においても地方債の繰上償還を確実に実施するとともに、人件費の抑制、公共施設総合管理計画に基づき公共施設の見直し等による経常経費の削減に努め、財政の安定化に努める。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11345179</v>
      </c>
      <c r="BO4" s="462"/>
      <c r="BP4" s="462"/>
      <c r="BQ4" s="462"/>
      <c r="BR4" s="462"/>
      <c r="BS4" s="462"/>
      <c r="BT4" s="462"/>
      <c r="BU4" s="463"/>
      <c r="BV4" s="461">
        <v>11192346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1.2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11244188</v>
      </c>
      <c r="BO5" s="467"/>
      <c r="BP5" s="467"/>
      <c r="BQ5" s="467"/>
      <c r="BR5" s="467"/>
      <c r="BS5" s="467"/>
      <c r="BT5" s="467"/>
      <c r="BU5" s="468"/>
      <c r="BV5" s="466">
        <v>11103426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91.6</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100991</v>
      </c>
      <c r="BO6" s="467"/>
      <c r="BP6" s="467"/>
      <c r="BQ6" s="467"/>
      <c r="BR6" s="467"/>
      <c r="BS6" s="467"/>
      <c r="BT6" s="467"/>
      <c r="BU6" s="468"/>
      <c r="BV6" s="466">
        <v>88920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9541</v>
      </c>
      <c r="BO7" s="467"/>
      <c r="BP7" s="467"/>
      <c r="BQ7" s="467"/>
      <c r="BR7" s="467"/>
      <c r="BS7" s="467"/>
      <c r="BT7" s="467"/>
      <c r="BU7" s="468"/>
      <c r="BV7" s="466">
        <v>11339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6680468</v>
      </c>
      <c r="CU7" s="467"/>
      <c r="CV7" s="467"/>
      <c r="CW7" s="467"/>
      <c r="CX7" s="467"/>
      <c r="CY7" s="467"/>
      <c r="CZ7" s="467"/>
      <c r="DA7" s="468"/>
      <c r="DB7" s="466">
        <v>6675610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91450</v>
      </c>
      <c r="BO8" s="467"/>
      <c r="BP8" s="467"/>
      <c r="BQ8" s="467"/>
      <c r="BR8" s="467"/>
      <c r="BS8" s="467"/>
      <c r="BT8" s="467"/>
      <c r="BU8" s="468"/>
      <c r="BV8" s="466">
        <v>77581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21729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13869</v>
      </c>
      <c r="BO9" s="467"/>
      <c r="BP9" s="467"/>
      <c r="BQ9" s="467"/>
      <c r="BR9" s="467"/>
      <c r="BS9" s="467"/>
      <c r="BT9" s="467"/>
      <c r="BU9" s="468"/>
      <c r="BV9" s="466">
        <v>-6500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19.8</v>
      </c>
      <c r="CU9" s="437"/>
      <c r="CV9" s="437"/>
      <c r="CW9" s="437"/>
      <c r="CX9" s="437"/>
      <c r="CY9" s="437"/>
      <c r="CZ9" s="437"/>
      <c r="DA9" s="438"/>
      <c r="DB9" s="436">
        <v>20.100000000000001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23032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178467</v>
      </c>
      <c r="BO10" s="467"/>
      <c r="BP10" s="467"/>
      <c r="BQ10" s="467"/>
      <c r="BR10" s="467"/>
      <c r="BS10" s="467"/>
      <c r="BT10" s="467"/>
      <c r="BU10" s="468"/>
      <c r="BV10" s="466">
        <v>294492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299029</v>
      </c>
      <c r="BO11" s="467"/>
      <c r="BP11" s="467"/>
      <c r="BQ11" s="467"/>
      <c r="BR11" s="467"/>
      <c r="BS11" s="467"/>
      <c r="BT11" s="467"/>
      <c r="BU11" s="468"/>
      <c r="BV11" s="466">
        <v>242093</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21324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21153</v>
      </c>
      <c r="S13" s="570"/>
      <c r="T13" s="570"/>
      <c r="U13" s="570"/>
      <c r="V13" s="571"/>
      <c r="W13" s="557" t="s">
        <v>141</v>
      </c>
      <c r="X13" s="479"/>
      <c r="Y13" s="479"/>
      <c r="Z13" s="479"/>
      <c r="AA13" s="479"/>
      <c r="AB13" s="480"/>
      <c r="AC13" s="442">
        <v>601</v>
      </c>
      <c r="AD13" s="443"/>
      <c r="AE13" s="443"/>
      <c r="AF13" s="443"/>
      <c r="AG13" s="444"/>
      <c r="AH13" s="442">
        <v>597</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491365</v>
      </c>
      <c r="BO13" s="467"/>
      <c r="BP13" s="467"/>
      <c r="BQ13" s="467"/>
      <c r="BR13" s="467"/>
      <c r="BS13" s="467"/>
      <c r="BT13" s="467"/>
      <c r="BU13" s="468"/>
      <c r="BV13" s="466">
        <v>530085</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9.5</v>
      </c>
      <c r="CU13" s="437"/>
      <c r="CV13" s="437"/>
      <c r="CW13" s="437"/>
      <c r="CX13" s="437"/>
      <c r="CY13" s="437"/>
      <c r="CZ13" s="437"/>
      <c r="DA13" s="438"/>
      <c r="DB13" s="436">
        <v>11.5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21703</v>
      </c>
      <c r="S14" s="570"/>
      <c r="T14" s="570"/>
      <c r="U14" s="570"/>
      <c r="V14" s="571"/>
      <c r="W14" s="572"/>
      <c r="X14" s="482"/>
      <c r="Y14" s="482"/>
      <c r="Z14" s="482"/>
      <c r="AA14" s="482"/>
      <c r="AB14" s="483"/>
      <c r="AC14" s="562">
        <v>5.9</v>
      </c>
      <c r="AD14" s="563"/>
      <c r="AE14" s="563"/>
      <c r="AF14" s="563"/>
      <c r="AG14" s="564"/>
      <c r="AH14" s="562">
        <v>5.6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0.1</v>
      </c>
      <c r="CU14" s="574"/>
      <c r="CV14" s="574"/>
      <c r="CW14" s="574"/>
      <c r="CX14" s="574"/>
      <c r="CY14" s="574"/>
      <c r="CZ14" s="574"/>
      <c r="DA14" s="575"/>
      <c r="DB14" s="573">
        <v>18.7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21515</v>
      </c>
      <c r="S15" s="570"/>
      <c r="T15" s="570"/>
      <c r="U15" s="570"/>
      <c r="V15" s="571"/>
      <c r="W15" s="557" t="s">
        <v>149</v>
      </c>
      <c r="X15" s="479"/>
      <c r="Y15" s="479"/>
      <c r="Z15" s="479"/>
      <c r="AA15" s="479"/>
      <c r="AB15" s="480"/>
      <c r="AC15" s="442">
        <v>3260</v>
      </c>
      <c r="AD15" s="443"/>
      <c r="AE15" s="443"/>
      <c r="AF15" s="443"/>
      <c r="AG15" s="444"/>
      <c r="AH15" s="442">
        <v>3482</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2494924</v>
      </c>
      <c r="BO15" s="462"/>
      <c r="BP15" s="462"/>
      <c r="BQ15" s="462"/>
      <c r="BR15" s="462"/>
      <c r="BS15" s="462"/>
      <c r="BT15" s="462"/>
      <c r="BU15" s="463"/>
      <c r="BV15" s="461">
        <v>2438076</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32.1</v>
      </c>
      <c r="AD16" s="563"/>
      <c r="AE16" s="563"/>
      <c r="AF16" s="563"/>
      <c r="AG16" s="564"/>
      <c r="AH16" s="562">
        <v>32.6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5739488</v>
      </c>
      <c r="BO16" s="467"/>
      <c r="BP16" s="467"/>
      <c r="BQ16" s="467"/>
      <c r="BR16" s="467"/>
      <c r="BS16" s="467"/>
      <c r="BT16" s="467"/>
      <c r="BU16" s="468"/>
      <c r="BV16" s="466">
        <v>5685733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6282</v>
      </c>
      <c r="AD17" s="443"/>
      <c r="AE17" s="443"/>
      <c r="AF17" s="443"/>
      <c r="AG17" s="444"/>
      <c r="AH17" s="442">
        <v>6614</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3154731</v>
      </c>
      <c r="BO17" s="467"/>
      <c r="BP17" s="467"/>
      <c r="BQ17" s="467"/>
      <c r="BR17" s="467"/>
      <c r="BS17" s="467"/>
      <c r="BT17" s="467"/>
      <c r="BU17" s="468"/>
      <c r="BV17" s="466">
        <v>3083671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81.849999999999994</v>
      </c>
      <c r="M18" s="531"/>
      <c r="N18" s="531"/>
      <c r="O18" s="531"/>
      <c r="P18" s="531"/>
      <c r="Q18" s="531"/>
      <c r="R18" s="532"/>
      <c r="S18" s="532"/>
      <c r="T18" s="532"/>
      <c r="U18" s="532"/>
      <c r="V18" s="533"/>
      <c r="W18" s="547"/>
      <c r="X18" s="548"/>
      <c r="Y18" s="548"/>
      <c r="Z18" s="548"/>
      <c r="AA18" s="548"/>
      <c r="AB18" s="558"/>
      <c r="AC18" s="430">
        <v>61.9</v>
      </c>
      <c r="AD18" s="431"/>
      <c r="AE18" s="431"/>
      <c r="AF18" s="431"/>
      <c r="AG18" s="534"/>
      <c r="AH18" s="430">
        <v>61.9</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6250680</v>
      </c>
      <c r="BO18" s="467"/>
      <c r="BP18" s="467"/>
      <c r="BQ18" s="467"/>
      <c r="BR18" s="467"/>
      <c r="BS18" s="467"/>
      <c r="BT18" s="467"/>
      <c r="BU18" s="468"/>
      <c r="BV18" s="466">
        <v>6099606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265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7651876</v>
      </c>
      <c r="BO19" s="467"/>
      <c r="BP19" s="467"/>
      <c r="BQ19" s="467"/>
      <c r="BR19" s="467"/>
      <c r="BS19" s="467"/>
      <c r="BT19" s="467"/>
      <c r="BU19" s="468"/>
      <c r="BV19" s="466">
        <v>7574786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8066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12691950</v>
      </c>
      <c r="BO23" s="467"/>
      <c r="BP23" s="467"/>
      <c r="BQ23" s="467"/>
      <c r="BR23" s="467"/>
      <c r="BS23" s="467"/>
      <c r="BT23" s="467"/>
      <c r="BU23" s="468"/>
      <c r="BV23" s="466">
        <v>13117223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7920</v>
      </c>
      <c r="R24" s="443"/>
      <c r="S24" s="443"/>
      <c r="T24" s="443"/>
      <c r="U24" s="443"/>
      <c r="V24" s="444"/>
      <c r="W24" s="508"/>
      <c r="X24" s="499"/>
      <c r="Y24" s="500"/>
      <c r="Z24" s="439" t="s">
        <v>173</v>
      </c>
      <c r="AA24" s="440"/>
      <c r="AB24" s="440"/>
      <c r="AC24" s="440"/>
      <c r="AD24" s="440"/>
      <c r="AE24" s="440"/>
      <c r="AF24" s="440"/>
      <c r="AG24" s="441"/>
      <c r="AH24" s="442">
        <v>146</v>
      </c>
      <c r="AI24" s="443"/>
      <c r="AJ24" s="443"/>
      <c r="AK24" s="443"/>
      <c r="AL24" s="444"/>
      <c r="AM24" s="442">
        <v>454790</v>
      </c>
      <c r="AN24" s="443"/>
      <c r="AO24" s="443"/>
      <c r="AP24" s="443"/>
      <c r="AQ24" s="443"/>
      <c r="AR24" s="444"/>
      <c r="AS24" s="442">
        <v>3115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9278097</v>
      </c>
      <c r="BO24" s="467"/>
      <c r="BP24" s="467"/>
      <c r="BQ24" s="467"/>
      <c r="BR24" s="467"/>
      <c r="BS24" s="467"/>
      <c r="BT24" s="467"/>
      <c r="BU24" s="468"/>
      <c r="BV24" s="466">
        <v>9013679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6650</v>
      </c>
      <c r="R25" s="443"/>
      <c r="S25" s="443"/>
      <c r="T25" s="443"/>
      <c r="U25" s="443"/>
      <c r="V25" s="444"/>
      <c r="W25" s="508"/>
      <c r="X25" s="499"/>
      <c r="Y25" s="500"/>
      <c r="Z25" s="439" t="s">
        <v>176</v>
      </c>
      <c r="AA25" s="440"/>
      <c r="AB25" s="440"/>
      <c r="AC25" s="440"/>
      <c r="AD25" s="440"/>
      <c r="AE25" s="440"/>
      <c r="AF25" s="440"/>
      <c r="AG25" s="441"/>
      <c r="AH25" s="442" t="s">
        <v>139</v>
      </c>
      <c r="AI25" s="443"/>
      <c r="AJ25" s="443"/>
      <c r="AK25" s="443"/>
      <c r="AL25" s="444"/>
      <c r="AM25" s="442" t="s">
        <v>139</v>
      </c>
      <c r="AN25" s="443"/>
      <c r="AO25" s="443"/>
      <c r="AP25" s="443"/>
      <c r="AQ25" s="443"/>
      <c r="AR25" s="444"/>
      <c r="AS25" s="442" t="s">
        <v>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1170047</v>
      </c>
      <c r="BO25" s="462"/>
      <c r="BP25" s="462"/>
      <c r="BQ25" s="462"/>
      <c r="BR25" s="462"/>
      <c r="BS25" s="462"/>
      <c r="BT25" s="462"/>
      <c r="BU25" s="463"/>
      <c r="BV25" s="461">
        <v>1647010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5850</v>
      </c>
      <c r="R26" s="443"/>
      <c r="S26" s="443"/>
      <c r="T26" s="443"/>
      <c r="U26" s="443"/>
      <c r="V26" s="444"/>
      <c r="W26" s="508"/>
      <c r="X26" s="499"/>
      <c r="Y26" s="500"/>
      <c r="Z26" s="439" t="s">
        <v>179</v>
      </c>
      <c r="AA26" s="521"/>
      <c r="AB26" s="521"/>
      <c r="AC26" s="521"/>
      <c r="AD26" s="521"/>
      <c r="AE26" s="521"/>
      <c r="AF26" s="521"/>
      <c r="AG26" s="522"/>
      <c r="AH26" s="442">
        <v>3</v>
      </c>
      <c r="AI26" s="443"/>
      <c r="AJ26" s="443"/>
      <c r="AK26" s="443"/>
      <c r="AL26" s="444"/>
      <c r="AM26" s="442">
        <v>6882</v>
      </c>
      <c r="AN26" s="443"/>
      <c r="AO26" s="443"/>
      <c r="AP26" s="443"/>
      <c r="AQ26" s="443"/>
      <c r="AR26" s="444"/>
      <c r="AS26" s="442">
        <v>2294</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4450</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184</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229529</v>
      </c>
      <c r="BO27" s="470"/>
      <c r="BP27" s="470"/>
      <c r="BQ27" s="470"/>
      <c r="BR27" s="470"/>
      <c r="BS27" s="470"/>
      <c r="BT27" s="470"/>
      <c r="BU27" s="471"/>
      <c r="BV27" s="469">
        <v>228195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3850</v>
      </c>
      <c r="R28" s="443"/>
      <c r="S28" s="443"/>
      <c r="T28" s="443"/>
      <c r="U28" s="443"/>
      <c r="V28" s="444"/>
      <c r="W28" s="508"/>
      <c r="X28" s="499"/>
      <c r="Y28" s="500"/>
      <c r="Z28" s="439" t="s">
        <v>188</v>
      </c>
      <c r="AA28" s="440"/>
      <c r="AB28" s="440"/>
      <c r="AC28" s="440"/>
      <c r="AD28" s="440"/>
      <c r="AE28" s="440"/>
      <c r="AF28" s="440"/>
      <c r="AG28" s="441"/>
      <c r="AH28" s="442" t="s">
        <v>139</v>
      </c>
      <c r="AI28" s="443"/>
      <c r="AJ28" s="443"/>
      <c r="AK28" s="443"/>
      <c r="AL28" s="444"/>
      <c r="AM28" s="442" t="s">
        <v>189</v>
      </c>
      <c r="AN28" s="443"/>
      <c r="AO28" s="443"/>
      <c r="AP28" s="443"/>
      <c r="AQ28" s="443"/>
      <c r="AR28" s="444"/>
      <c r="AS28" s="442" t="s">
        <v>190</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997209</v>
      </c>
      <c r="BO28" s="462"/>
      <c r="BP28" s="462"/>
      <c r="BQ28" s="462"/>
      <c r="BR28" s="462"/>
      <c r="BS28" s="462"/>
      <c r="BT28" s="462"/>
      <c r="BU28" s="463"/>
      <c r="BV28" s="461">
        <v>818742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192</v>
      </c>
      <c r="F29" s="440"/>
      <c r="G29" s="440"/>
      <c r="H29" s="440"/>
      <c r="I29" s="440"/>
      <c r="J29" s="440"/>
      <c r="K29" s="441"/>
      <c r="L29" s="442">
        <v>12</v>
      </c>
      <c r="M29" s="443"/>
      <c r="N29" s="443"/>
      <c r="O29" s="443"/>
      <c r="P29" s="444"/>
      <c r="Q29" s="442">
        <v>3560</v>
      </c>
      <c r="R29" s="443"/>
      <c r="S29" s="443"/>
      <c r="T29" s="443"/>
      <c r="U29" s="443"/>
      <c r="V29" s="444"/>
      <c r="W29" s="509"/>
      <c r="X29" s="510"/>
      <c r="Y29" s="511"/>
      <c r="Z29" s="439" t="s">
        <v>193</v>
      </c>
      <c r="AA29" s="440"/>
      <c r="AB29" s="440"/>
      <c r="AC29" s="440"/>
      <c r="AD29" s="440"/>
      <c r="AE29" s="440"/>
      <c r="AF29" s="440"/>
      <c r="AG29" s="441"/>
      <c r="AH29" s="442">
        <v>147</v>
      </c>
      <c r="AI29" s="443"/>
      <c r="AJ29" s="443"/>
      <c r="AK29" s="443"/>
      <c r="AL29" s="444"/>
      <c r="AM29" s="442">
        <v>456866</v>
      </c>
      <c r="AN29" s="443"/>
      <c r="AO29" s="443"/>
      <c r="AP29" s="443"/>
      <c r="AQ29" s="443"/>
      <c r="AR29" s="444"/>
      <c r="AS29" s="442">
        <v>3108</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945135</v>
      </c>
      <c r="BO29" s="467"/>
      <c r="BP29" s="467"/>
      <c r="BQ29" s="467"/>
      <c r="BR29" s="467"/>
      <c r="BS29" s="467"/>
      <c r="BT29" s="467"/>
      <c r="BU29" s="468"/>
      <c r="BV29" s="466">
        <v>857883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93.7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2093075</v>
      </c>
      <c r="BO30" s="470"/>
      <c r="BP30" s="470"/>
      <c r="BQ30" s="470"/>
      <c r="BR30" s="470"/>
      <c r="BS30" s="470"/>
      <c r="BT30" s="470"/>
      <c r="BU30" s="471"/>
      <c r="BV30" s="469">
        <v>1817051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202</v>
      </c>
      <c r="V33" s="429"/>
      <c r="W33" s="428" t="s">
        <v>204</v>
      </c>
      <c r="X33" s="428"/>
      <c r="Y33" s="428"/>
      <c r="Z33" s="428"/>
      <c r="AA33" s="428"/>
      <c r="AB33" s="428"/>
      <c r="AC33" s="428"/>
      <c r="AD33" s="428"/>
      <c r="AE33" s="428"/>
      <c r="AF33" s="428"/>
      <c r="AG33" s="428"/>
      <c r="AH33" s="428"/>
      <c r="AI33" s="428"/>
      <c r="AJ33" s="428"/>
      <c r="AK33" s="428"/>
      <c r="AL33" s="216"/>
      <c r="AM33" s="429" t="s">
        <v>202</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羽咋市国民健康保険特別会計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羽咋市水道事業会計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羽咋郡市広域圏事務組合（一般会計）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羽咋市土地開発公社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羽咋市介護保険特別会計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羽咋市下水道事業会計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羽咋郡市広域圏事務組合（公立羽咋病院事業特別会計）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羽咋まちづくり会社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羽咋市後期高齢者医療特別会計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羽咋郡市広域圏事務組合（ふるさと振興事業特別会計）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はくい式自然栽培合同会社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石川県後期高齢者医療特別会計(一般会計）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石川県後期高齢者医療特別会計(後期高齢者医療特別会計）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子浦川水防事務組合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長曽川水防事務組合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石川県市町村消防団員等公務災害補償等組合（一般会計）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2/z5PzzdEW4inJWqnr3JN1quaXyutPjR1ZsT6STVGLKDpm3zlKftaWvQIVwDlS61XMedSghbcaMo5rCFTYwbAQ==" saltValue="0aYCyQhs5ftRNxRhSJcY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559</v>
      </c>
      <c r="D34" s="1248"/>
      <c r="E34" s="1249"/>
      <c r="F34" s="32">
        <v>7.1</v>
      </c>
      <c r="G34" s="33">
        <v>10.25</v>
      </c>
      <c r="H34" s="33">
        <v>11.96</v>
      </c>
      <c r="I34" s="33">
        <v>12.98</v>
      </c>
      <c r="J34" s="34">
        <v>13.66</v>
      </c>
      <c r="K34" s="22"/>
      <c r="L34" s="22"/>
      <c r="M34" s="22"/>
      <c r="N34" s="22"/>
      <c r="O34" s="22"/>
      <c r="P34" s="22"/>
    </row>
    <row r="35" spans="1:16" ht="39" customHeight="1" x14ac:dyDescent="0.15">
      <c r="A35" s="22"/>
      <c r="B35" s="35"/>
      <c r="C35" s="1242" t="s">
        <v>560</v>
      </c>
      <c r="D35" s="1243"/>
      <c r="E35" s="1244"/>
      <c r="F35" s="36">
        <v>0.17</v>
      </c>
      <c r="G35" s="37">
        <v>2.08</v>
      </c>
      <c r="H35" s="37">
        <v>2.1800000000000002</v>
      </c>
      <c r="I35" s="37">
        <v>2.2799999999999998</v>
      </c>
      <c r="J35" s="38">
        <v>2.75</v>
      </c>
      <c r="K35" s="22"/>
      <c r="L35" s="22"/>
      <c r="M35" s="22"/>
      <c r="N35" s="22"/>
      <c r="O35" s="22"/>
      <c r="P35" s="22"/>
    </row>
    <row r="36" spans="1:16" ht="39" customHeight="1" x14ac:dyDescent="0.15">
      <c r="A36" s="22"/>
      <c r="B36" s="35"/>
      <c r="C36" s="1242" t="s">
        <v>561</v>
      </c>
      <c r="D36" s="1243"/>
      <c r="E36" s="1244"/>
      <c r="F36" s="36">
        <v>1.73</v>
      </c>
      <c r="G36" s="37">
        <v>1.28</v>
      </c>
      <c r="H36" s="37">
        <v>1.25</v>
      </c>
      <c r="I36" s="37">
        <v>1.1599999999999999</v>
      </c>
      <c r="J36" s="38">
        <v>1.36</v>
      </c>
      <c r="K36" s="22"/>
      <c r="L36" s="22"/>
      <c r="M36" s="22"/>
      <c r="N36" s="22"/>
      <c r="O36" s="22"/>
      <c r="P36" s="22"/>
    </row>
    <row r="37" spans="1:16" ht="39" customHeight="1" x14ac:dyDescent="0.15">
      <c r="A37" s="22"/>
      <c r="B37" s="35"/>
      <c r="C37" s="1242" t="s">
        <v>562</v>
      </c>
      <c r="D37" s="1243"/>
      <c r="E37" s="1244"/>
      <c r="F37" s="36">
        <v>0.06</v>
      </c>
      <c r="G37" s="37">
        <v>0.12</v>
      </c>
      <c r="H37" s="37">
        <v>0.12</v>
      </c>
      <c r="I37" s="37">
        <v>0.12</v>
      </c>
      <c r="J37" s="38">
        <v>0.03</v>
      </c>
      <c r="K37" s="22"/>
      <c r="L37" s="22"/>
      <c r="M37" s="22"/>
      <c r="N37" s="22"/>
      <c r="O37" s="22"/>
      <c r="P37" s="22"/>
    </row>
    <row r="38" spans="1:16" ht="39" customHeight="1" x14ac:dyDescent="0.15">
      <c r="A38" s="22"/>
      <c r="B38" s="35"/>
      <c r="C38" s="1242" t="s">
        <v>563</v>
      </c>
      <c r="D38" s="1243"/>
      <c r="E38" s="1244"/>
      <c r="F38" s="36">
        <v>0.5</v>
      </c>
      <c r="G38" s="37">
        <v>0.25</v>
      </c>
      <c r="H38" s="37">
        <v>0</v>
      </c>
      <c r="I38" s="37">
        <v>0</v>
      </c>
      <c r="J38" s="38">
        <v>0.02</v>
      </c>
      <c r="K38" s="22"/>
      <c r="L38" s="22"/>
      <c r="M38" s="22"/>
      <c r="N38" s="22"/>
      <c r="O38" s="22"/>
      <c r="P38" s="22"/>
    </row>
    <row r="39" spans="1:16" ht="39" customHeight="1" x14ac:dyDescent="0.15">
      <c r="A39" s="22"/>
      <c r="B39" s="35"/>
      <c r="C39" s="1242" t="s">
        <v>564</v>
      </c>
      <c r="D39" s="1243"/>
      <c r="E39" s="1244"/>
      <c r="F39" s="36">
        <v>0.03</v>
      </c>
      <c r="G39" s="37">
        <v>0</v>
      </c>
      <c r="H39" s="37">
        <v>1</v>
      </c>
      <c r="I39" s="37">
        <v>0.28999999999999998</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565</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566</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dmBg4rDCREKhhM2U1BoDBlJNYvuRKBQEv8FN65SMFan1E5BqaVCx69InFgoxKRE5pav/RYWDNusds9ZluaxWA==" saltValue="TazrZtRor7q60bpwc4ZJ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1362</v>
      </c>
      <c r="L45" s="60">
        <v>1612</v>
      </c>
      <c r="M45" s="60">
        <v>1400</v>
      </c>
      <c r="N45" s="60">
        <v>1393</v>
      </c>
      <c r="O45" s="61">
        <v>1331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572</v>
      </c>
      <c r="L48" s="64">
        <v>589</v>
      </c>
      <c r="M48" s="64">
        <v>545</v>
      </c>
      <c r="N48" s="64">
        <v>568</v>
      </c>
      <c r="O48" s="65">
        <v>570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261</v>
      </c>
      <c r="L49" s="64">
        <v>277</v>
      </c>
      <c r="M49" s="64">
        <v>197</v>
      </c>
      <c r="N49" s="64">
        <v>103</v>
      </c>
      <c r="O49" s="65">
        <v>106</v>
      </c>
      <c r="P49" s="48"/>
      <c r="Q49" s="48"/>
      <c r="R49" s="48"/>
      <c r="S49" s="48"/>
      <c r="T49" s="48"/>
      <c r="U49" s="48"/>
    </row>
    <row r="50" spans="1:21" ht="30.75" customHeight="1" x14ac:dyDescent="0.15">
      <c r="A50" s="48"/>
      <c r="B50" s="1270"/>
      <c r="C50" s="1271"/>
      <c r="D50" s="62"/>
      <c r="E50" s="1252" t="s">
        <v>17</v>
      </c>
      <c r="F50" s="1252"/>
      <c r="G50" s="1252"/>
      <c r="H50" s="1252"/>
      <c r="I50" s="1252"/>
      <c r="J50" s="1253"/>
      <c r="K50" s="63">
        <v>46</v>
      </c>
      <c r="L50" s="64">
        <v>43</v>
      </c>
      <c r="M50" s="64">
        <v>43</v>
      </c>
      <c r="N50" s="64">
        <v>43</v>
      </c>
      <c r="O50" s="65" t="s">
        <v>513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1677</v>
      </c>
      <c r="L52" s="64">
        <v>1771</v>
      </c>
      <c r="M52" s="64">
        <v>1596</v>
      </c>
      <c r="N52" s="64">
        <v>1577</v>
      </c>
      <c r="O52" s="65">
        <v>1579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564</v>
      </c>
      <c r="L53" s="69">
        <v>750</v>
      </c>
      <c r="M53" s="69">
        <v>589</v>
      </c>
      <c r="N53" s="69">
        <v>530</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pZ0CwWb34WoijEQW9mMx4Xufs9M4qZG6DWE9JAeJXUYPLdr4QSEtN8JDYWqZtsbvK1yywAfQ1/PrqQTmUniQ==" saltValue="CBBmJ6fSJTyeY6flDbbu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13716</v>
      </c>
      <c r="J41" s="104">
        <v>13739</v>
      </c>
      <c r="K41" s="104">
        <v>13456</v>
      </c>
      <c r="L41" s="104">
        <v>13144</v>
      </c>
      <c r="M41" s="105">
        <v>12711</v>
      </c>
    </row>
    <row r="42" spans="2:13" ht="27.75" customHeight="1" x14ac:dyDescent="0.15">
      <c r="B42" s="1278"/>
      <c r="C42" s="1279"/>
      <c r="D42" s="106"/>
      <c r="E42" s="1282" t="s">
        <v>32</v>
      </c>
      <c r="F42" s="1282"/>
      <c r="G42" s="1282"/>
      <c r="H42" s="1283"/>
      <c r="I42" s="107">
        <v>125</v>
      </c>
      <c r="J42" s="108">
        <v>84</v>
      </c>
      <c r="K42" s="108">
        <v>42</v>
      </c>
      <c r="L42" s="108" t="s">
        <v>513</v>
      </c>
      <c r="M42" s="109" t="s">
        <v>513</v>
      </c>
    </row>
    <row r="43" spans="2:13" ht="27.75" customHeight="1" x14ac:dyDescent="0.15">
      <c r="B43" s="1278"/>
      <c r="C43" s="1279"/>
      <c r="D43" s="106"/>
      <c r="E43" s="1282" t="s">
        <v>33</v>
      </c>
      <c r="F43" s="1282"/>
      <c r="G43" s="1282"/>
      <c r="H43" s="1283"/>
      <c r="I43" s="107">
        <v>9156</v>
      </c>
      <c r="J43" s="108">
        <v>8735</v>
      </c>
      <c r="K43" s="108">
        <v>8159</v>
      </c>
      <c r="L43" s="108">
        <v>7719</v>
      </c>
      <c r="M43" s="109">
        <v>7273</v>
      </c>
    </row>
    <row r="44" spans="2:13" ht="27.75" customHeight="1" x14ac:dyDescent="0.15">
      <c r="B44" s="1278"/>
      <c r="C44" s="1279"/>
      <c r="D44" s="106"/>
      <c r="E44" s="1282" t="s">
        <v>34</v>
      </c>
      <c r="F44" s="1282"/>
      <c r="G44" s="1282"/>
      <c r="H44" s="1283"/>
      <c r="I44" s="107">
        <v>1088</v>
      </c>
      <c r="J44" s="108">
        <v>963</v>
      </c>
      <c r="K44" s="108">
        <v>784</v>
      </c>
      <c r="L44" s="108">
        <v>734</v>
      </c>
      <c r="M44" s="109">
        <v>705</v>
      </c>
    </row>
    <row r="45" spans="2:13" ht="27.75" customHeight="1" x14ac:dyDescent="0.15">
      <c r="B45" s="1278"/>
      <c r="C45" s="1279"/>
      <c r="D45" s="106"/>
      <c r="E45" s="1282" t="s">
        <v>35</v>
      </c>
      <c r="F45" s="1282"/>
      <c r="G45" s="1282"/>
      <c r="H45" s="1283"/>
      <c r="I45" s="107">
        <v>1182</v>
      </c>
      <c r="J45" s="108">
        <v>1215</v>
      </c>
      <c r="K45" s="108">
        <v>1070</v>
      </c>
      <c r="L45" s="108">
        <v>1142</v>
      </c>
      <c r="M45" s="109">
        <v>1166</v>
      </c>
    </row>
    <row r="46" spans="2:13" ht="27.75" customHeight="1" x14ac:dyDescent="0.15">
      <c r="B46" s="1278"/>
      <c r="C46" s="1279"/>
      <c r="D46" s="110"/>
      <c r="E46" s="1282" t="s">
        <v>36</v>
      </c>
      <c r="F46" s="1282"/>
      <c r="G46" s="1282"/>
      <c r="H46" s="1283"/>
      <c r="I46" s="107">
        <v>60</v>
      </c>
      <c r="J46" s="108">
        <v>54</v>
      </c>
      <c r="K46" s="108">
        <v>36</v>
      </c>
      <c r="L46" s="108">
        <v>38</v>
      </c>
      <c r="M46" s="109">
        <v>117</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t="s">
        <v>513</v>
      </c>
      <c r="L49" s="108" t="s">
        <v>513</v>
      </c>
      <c r="M49" s="109" t="s">
        <v>513</v>
      </c>
    </row>
    <row r="50" spans="2:13" ht="27.75" customHeight="1" x14ac:dyDescent="0.15">
      <c r="B50" s="1276" t="s">
        <v>40</v>
      </c>
      <c r="C50" s="1277"/>
      <c r="D50" s="112"/>
      <c r="E50" s="1282" t="s">
        <v>41</v>
      </c>
      <c r="F50" s="1282"/>
      <c r="G50" s="1282"/>
      <c r="H50" s="1283"/>
      <c r="I50" s="107">
        <v>2974</v>
      </c>
      <c r="J50" s="108">
        <v>3315</v>
      </c>
      <c r="K50" s="108">
        <v>3671</v>
      </c>
      <c r="L50" s="108">
        <v>4200</v>
      </c>
      <c r="M50" s="109">
        <v>4715</v>
      </c>
    </row>
    <row r="51" spans="2:13" ht="27.75" customHeight="1" x14ac:dyDescent="0.15">
      <c r="B51" s="1278"/>
      <c r="C51" s="1279"/>
      <c r="D51" s="106"/>
      <c r="E51" s="1282" t="s">
        <v>42</v>
      </c>
      <c r="F51" s="1282"/>
      <c r="G51" s="1282"/>
      <c r="H51" s="1283"/>
      <c r="I51" s="107">
        <v>3334</v>
      </c>
      <c r="J51" s="108">
        <v>3169</v>
      </c>
      <c r="K51" s="108">
        <v>3040</v>
      </c>
      <c r="L51" s="108">
        <v>2873</v>
      </c>
      <c r="M51" s="109">
        <v>2774</v>
      </c>
    </row>
    <row r="52" spans="2:13" ht="27.75" customHeight="1" x14ac:dyDescent="0.15">
      <c r="B52" s="1280"/>
      <c r="C52" s="1281"/>
      <c r="D52" s="106"/>
      <c r="E52" s="1282" t="s">
        <v>43</v>
      </c>
      <c r="F52" s="1282"/>
      <c r="G52" s="1282"/>
      <c r="H52" s="1283"/>
      <c r="I52" s="107">
        <v>15049</v>
      </c>
      <c r="J52" s="108">
        <v>15049</v>
      </c>
      <c r="K52" s="108">
        <v>14880</v>
      </c>
      <c r="L52" s="108">
        <v>14697</v>
      </c>
      <c r="M52" s="109">
        <v>14474</v>
      </c>
    </row>
    <row r="53" spans="2:13" ht="27.75" customHeight="1" thickBot="1" x14ac:dyDescent="0.2">
      <c r="B53" s="1284" t="s">
        <v>44</v>
      </c>
      <c r="C53" s="1285"/>
      <c r="D53" s="113"/>
      <c r="E53" s="1286" t="s">
        <v>45</v>
      </c>
      <c r="F53" s="1286"/>
      <c r="G53" s="1286"/>
      <c r="H53" s="1287"/>
      <c r="I53" s="114">
        <v>3971</v>
      </c>
      <c r="J53" s="115">
        <v>3257</v>
      </c>
      <c r="K53" s="115">
        <v>1957</v>
      </c>
      <c r="L53" s="115">
        <v>1007</v>
      </c>
      <c r="M53" s="116">
        <v>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QEKs4SYXUNjnlGkJ0NS1FYdwUPbwdUnm7r2Mt0BGse83h8d3XqnUyzlxndJufWzgLn6Qttdv6HxtXAw6MynA==" saltValue="DOvI/3kVHEkO7Sga6vJR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524</v>
      </c>
      <c r="G55" s="128">
        <v>819</v>
      </c>
      <c r="H55" s="129">
        <v>997</v>
      </c>
    </row>
    <row r="56" spans="2:8" ht="52.5" customHeight="1" x14ac:dyDescent="0.15">
      <c r="B56" s="130"/>
      <c r="C56" s="1305" t="s">
        <v>49</v>
      </c>
      <c r="D56" s="1305"/>
      <c r="E56" s="1306"/>
      <c r="F56" s="131">
        <v>756</v>
      </c>
      <c r="G56" s="131">
        <v>858</v>
      </c>
      <c r="H56" s="132">
        <v>945</v>
      </c>
    </row>
    <row r="57" spans="2:8" ht="53.25" customHeight="1" x14ac:dyDescent="0.15">
      <c r="B57" s="130"/>
      <c r="C57" s="1307" t="s">
        <v>50</v>
      </c>
      <c r="D57" s="1307"/>
      <c r="E57" s="1308"/>
      <c r="F57" s="133">
        <v>1672</v>
      </c>
      <c r="G57" s="133">
        <v>1817</v>
      </c>
      <c r="H57" s="134">
        <v>2093</v>
      </c>
    </row>
    <row r="58" spans="2:8" ht="45.75" customHeight="1" x14ac:dyDescent="0.15">
      <c r="B58" s="135"/>
      <c r="C58" s="1295" t="s">
        <v>594</v>
      </c>
      <c r="D58" s="1296"/>
      <c r="E58" s="1297"/>
      <c r="F58" s="136">
        <v>626</v>
      </c>
      <c r="G58" s="136">
        <v>727</v>
      </c>
      <c r="H58" s="137">
        <v>937</v>
      </c>
    </row>
    <row r="59" spans="2:8" ht="45.75" customHeight="1" x14ac:dyDescent="0.15">
      <c r="B59" s="135"/>
      <c r="C59" s="1295" t="s">
        <v>595</v>
      </c>
      <c r="D59" s="1296"/>
      <c r="E59" s="1297"/>
      <c r="F59" s="136">
        <v>363</v>
      </c>
      <c r="G59" s="136">
        <v>363</v>
      </c>
      <c r="H59" s="137">
        <v>346</v>
      </c>
    </row>
    <row r="60" spans="2:8" ht="45.75" customHeight="1" x14ac:dyDescent="0.15">
      <c r="B60" s="135"/>
      <c r="C60" s="1295" t="s">
        <v>596</v>
      </c>
      <c r="D60" s="1296"/>
      <c r="E60" s="1297"/>
      <c r="F60" s="136">
        <v>242</v>
      </c>
      <c r="G60" s="136">
        <v>227</v>
      </c>
      <c r="H60" s="137">
        <v>213</v>
      </c>
    </row>
    <row r="61" spans="2:8" ht="45.75" customHeight="1" x14ac:dyDescent="0.15">
      <c r="B61" s="135"/>
      <c r="C61" s="1295" t="s">
        <v>597</v>
      </c>
      <c r="D61" s="1296"/>
      <c r="E61" s="1297"/>
      <c r="F61" s="136">
        <v>156</v>
      </c>
      <c r="G61" s="136">
        <v>180</v>
      </c>
      <c r="H61" s="137">
        <v>207</v>
      </c>
    </row>
    <row r="62" spans="2:8" ht="45.75" customHeight="1" thickBot="1" x14ac:dyDescent="0.2">
      <c r="B62" s="138"/>
      <c r="C62" s="1298" t="s">
        <v>598</v>
      </c>
      <c r="D62" s="1299"/>
      <c r="E62" s="1300"/>
      <c r="F62" s="139">
        <v>100</v>
      </c>
      <c r="G62" s="139">
        <v>100</v>
      </c>
      <c r="H62" s="140">
        <v>100</v>
      </c>
    </row>
    <row r="63" spans="2:8" ht="52.5" customHeight="1" thickBot="1" x14ac:dyDescent="0.2">
      <c r="B63" s="141"/>
      <c r="C63" s="1301" t="s">
        <v>51</v>
      </c>
      <c r="D63" s="1301"/>
      <c r="E63" s="1302"/>
      <c r="F63" s="142">
        <v>2952</v>
      </c>
      <c r="G63" s="142">
        <v>3494</v>
      </c>
      <c r="H63" s="143">
        <v>4035</v>
      </c>
    </row>
    <row r="64" spans="2:8" ht="15" customHeight="1" x14ac:dyDescent="0.15"/>
  </sheetData>
  <sheetProtection algorithmName="SHA-512" hashValue="R7ZGwRYP33vwShVeL/FNRp6DAK4wSoTPZ+JXIkI11fGcVJF0/VteLG+z8CxKi8Hs0dTVik9jU0vRDiiRSnsE8Q==" saltValue="Ws+U7k6NoUeuHWjNISu3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603</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87"/>
      <c r="G51" s="1320"/>
      <c r="H51" s="1320"/>
      <c r="I51" s="1321"/>
      <c r="J51" s="1321"/>
      <c r="K51" s="1313"/>
      <c r="L51" s="1313"/>
      <c r="M51" s="1313"/>
      <c r="N51" s="1313"/>
      <c r="AM51" s="394"/>
      <c r="AN51" s="1312" t="s">
        <v>602</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09">
        <v>72.3</v>
      </c>
      <c r="BQ51" s="1309"/>
      <c r="BR51" s="1309"/>
      <c r="BS51" s="1309"/>
      <c r="BT51" s="1309"/>
      <c r="BU51" s="1309"/>
      <c r="BV51" s="1309"/>
      <c r="BW51" s="1309"/>
      <c r="BX51" s="1309">
        <v>59.6</v>
      </c>
      <c r="BY51" s="1309"/>
      <c r="BZ51" s="1309"/>
      <c r="CA51" s="1309"/>
      <c r="CB51" s="1309"/>
      <c r="CC51" s="1309"/>
      <c r="CD51" s="1309"/>
      <c r="CE51" s="1309"/>
      <c r="CF51" s="1309">
        <v>36.200000000000003</v>
      </c>
      <c r="CG51" s="1309"/>
      <c r="CH51" s="1309"/>
      <c r="CI51" s="1309"/>
      <c r="CJ51" s="1309"/>
      <c r="CK51" s="1309"/>
      <c r="CL51" s="1309"/>
      <c r="CM51" s="1309"/>
      <c r="CN51" s="1309">
        <v>18.7</v>
      </c>
      <c r="CO51" s="1309"/>
      <c r="CP51" s="1309"/>
      <c r="CQ51" s="1309"/>
      <c r="CR51" s="1309"/>
      <c r="CS51" s="1309"/>
      <c r="CT51" s="1309"/>
      <c r="CU51" s="1309"/>
      <c r="CV51" s="1309">
        <v>0.1</v>
      </c>
      <c r="CW51" s="1309"/>
      <c r="CX51" s="1309"/>
      <c r="CY51" s="1309"/>
      <c r="CZ51" s="1309"/>
      <c r="DA51" s="1309"/>
      <c r="DB51" s="1309"/>
      <c r="DC51" s="1309"/>
    </row>
    <row r="52" spans="1:109" ht="13.5" x14ac:dyDescent="0.1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64.599999999999994</v>
      </c>
      <c r="BQ53" s="1309"/>
      <c r="BR53" s="1309"/>
      <c r="BS53" s="1309"/>
      <c r="BT53" s="1309"/>
      <c r="BU53" s="1309"/>
      <c r="BV53" s="1309"/>
      <c r="BW53" s="1309"/>
      <c r="BX53" s="1309">
        <v>66.099999999999994</v>
      </c>
      <c r="BY53" s="1309"/>
      <c r="BZ53" s="1309"/>
      <c r="CA53" s="1309"/>
      <c r="CB53" s="1309"/>
      <c r="CC53" s="1309"/>
      <c r="CD53" s="1309"/>
      <c r="CE53" s="1309"/>
      <c r="CF53" s="1309">
        <v>66</v>
      </c>
      <c r="CG53" s="1309"/>
      <c r="CH53" s="1309"/>
      <c r="CI53" s="1309"/>
      <c r="CJ53" s="1309"/>
      <c r="CK53" s="1309"/>
      <c r="CL53" s="1309"/>
      <c r="CM53" s="1309"/>
      <c r="CN53" s="1309">
        <v>66.7</v>
      </c>
      <c r="CO53" s="1309"/>
      <c r="CP53" s="1309"/>
      <c r="CQ53" s="1309"/>
      <c r="CR53" s="1309"/>
      <c r="CS53" s="1309"/>
      <c r="CT53" s="1309"/>
      <c r="CU53" s="1309"/>
      <c r="CV53" s="1309">
        <v>67.7</v>
      </c>
      <c r="CW53" s="1309"/>
      <c r="CX53" s="1309"/>
      <c r="CY53" s="1309"/>
      <c r="CZ53" s="1309"/>
      <c r="DA53" s="1309"/>
      <c r="DB53" s="1309"/>
      <c r="DC53" s="1309"/>
    </row>
    <row r="54" spans="1:109" ht="13.5" x14ac:dyDescent="0.1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3"/>
      <c r="L55" s="1313"/>
      <c r="M55" s="1313"/>
      <c r="N55" s="1313"/>
      <c r="AN55" s="1311" t="s">
        <v>607</v>
      </c>
      <c r="AO55" s="1311"/>
      <c r="AP55" s="1311"/>
      <c r="AQ55" s="1311"/>
      <c r="AR55" s="1311"/>
      <c r="AS55" s="1311"/>
      <c r="AT55" s="1311"/>
      <c r="AU55" s="1311"/>
      <c r="AV55" s="1311"/>
      <c r="AW55" s="1311"/>
      <c r="AX55" s="1311"/>
      <c r="AY55" s="1311"/>
      <c r="AZ55" s="1311"/>
      <c r="BA55" s="1311"/>
      <c r="BB55" s="1312" t="s">
        <v>600</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ht="13.5" x14ac:dyDescent="0.1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606</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13"/>
      <c r="DE57" s="408"/>
    </row>
    <row r="58" spans="1:109" s="402" customFormat="1" ht="13.5" x14ac:dyDescent="0.1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605</v>
      </c>
    </row>
    <row r="64" spans="1:109" ht="13.5" x14ac:dyDescent="0.1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603</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602</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v>72.3</v>
      </c>
      <c r="BQ73" s="1309"/>
      <c r="BR73" s="1309"/>
      <c r="BS73" s="1309"/>
      <c r="BT73" s="1309"/>
      <c r="BU73" s="1309"/>
      <c r="BV73" s="1309"/>
      <c r="BW73" s="1309"/>
      <c r="BX73" s="1309">
        <v>59.6</v>
      </c>
      <c r="BY73" s="1309"/>
      <c r="BZ73" s="1309"/>
      <c r="CA73" s="1309"/>
      <c r="CB73" s="1309"/>
      <c r="CC73" s="1309"/>
      <c r="CD73" s="1309"/>
      <c r="CE73" s="1309"/>
      <c r="CF73" s="1309">
        <v>36.200000000000003</v>
      </c>
      <c r="CG73" s="1309"/>
      <c r="CH73" s="1309"/>
      <c r="CI73" s="1309"/>
      <c r="CJ73" s="1309"/>
      <c r="CK73" s="1309"/>
      <c r="CL73" s="1309"/>
      <c r="CM73" s="1309"/>
      <c r="CN73" s="1309">
        <v>18.7</v>
      </c>
      <c r="CO73" s="1309"/>
      <c r="CP73" s="1309"/>
      <c r="CQ73" s="1309"/>
      <c r="CR73" s="1309"/>
      <c r="CS73" s="1309"/>
      <c r="CT73" s="1309"/>
      <c r="CU73" s="1309"/>
      <c r="CV73" s="1309">
        <v>0.1</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09">
        <v>13.7</v>
      </c>
      <c r="BQ75" s="1309"/>
      <c r="BR75" s="1309"/>
      <c r="BS75" s="1309"/>
      <c r="BT75" s="1309"/>
      <c r="BU75" s="1309"/>
      <c r="BV75" s="1309"/>
      <c r="BW75" s="1309"/>
      <c r="BX75" s="1309">
        <v>12.8</v>
      </c>
      <c r="BY75" s="1309"/>
      <c r="BZ75" s="1309"/>
      <c r="CA75" s="1309"/>
      <c r="CB75" s="1309"/>
      <c r="CC75" s="1309"/>
      <c r="CD75" s="1309"/>
      <c r="CE75" s="1309"/>
      <c r="CF75" s="1309">
        <v>11.6</v>
      </c>
      <c r="CG75" s="1309"/>
      <c r="CH75" s="1309"/>
      <c r="CI75" s="1309"/>
      <c r="CJ75" s="1309"/>
      <c r="CK75" s="1309"/>
      <c r="CL75" s="1309"/>
      <c r="CM75" s="1309"/>
      <c r="CN75" s="1309">
        <v>11.5</v>
      </c>
      <c r="CO75" s="1309"/>
      <c r="CP75" s="1309"/>
      <c r="CQ75" s="1309"/>
      <c r="CR75" s="1309"/>
      <c r="CS75" s="1309"/>
      <c r="CT75" s="1309"/>
      <c r="CU75" s="1309"/>
      <c r="CV75" s="1309">
        <v>9.5</v>
      </c>
      <c r="CW75" s="1309"/>
      <c r="CX75" s="1309"/>
      <c r="CY75" s="1309"/>
      <c r="CZ75" s="1309"/>
      <c r="DA75" s="1309"/>
      <c r="DB75" s="1309"/>
      <c r="DC75" s="1309"/>
    </row>
    <row r="76" spans="2:107" ht="13.5" x14ac:dyDescent="0.1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0"/>
      <c r="L77" s="1310"/>
      <c r="M77" s="1310"/>
      <c r="N77" s="1310"/>
      <c r="AN77" s="1311" t="s">
        <v>601</v>
      </c>
      <c r="AO77" s="1311"/>
      <c r="AP77" s="1311"/>
      <c r="AQ77" s="1311"/>
      <c r="AR77" s="1311"/>
      <c r="AS77" s="1311"/>
      <c r="AT77" s="1311"/>
      <c r="AU77" s="1311"/>
      <c r="AV77" s="1311"/>
      <c r="AW77" s="1311"/>
      <c r="AX77" s="1311"/>
      <c r="AY77" s="1311"/>
      <c r="AZ77" s="1311"/>
      <c r="BA77" s="1311"/>
      <c r="BB77" s="1312" t="s">
        <v>600</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ht="13.5" x14ac:dyDescent="0.1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599</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ht="13.5" x14ac:dyDescent="0.1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wY39xI26CwBXbc5a3J7KVs9Xoc2NZ4Aou414SOQM+HUa4e73qqaKpLY67Z1d1xsb8UJoW7+oTkTdxYLfPJ0Zrw==" saltValue="JnKuWsMsskx62HMZkSbn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VWhelRow83Mvzz7/OiEVfXMk4lyQ2Kz97cGRfipjWcJoJlgX7r1BSqWI6drVZVdmND7FGbRp31sNMqRXYb55Zw==" saltValue="AQQ6HhN43SEZ1tj9xh8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E4LhKMvFkXXHtmC52R1NEXbmoMBlHJH3InJi7MYNOW1W9bYPqz2C16W/UaOZ606GZxD4LBQHXmQmxt6B725lYQ==" saltValue="q9PqKcqhq3hJPM2Q6p/5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45276</v>
      </c>
      <c r="E3" s="162"/>
      <c r="F3" s="163">
        <v>81768</v>
      </c>
      <c r="G3" s="164"/>
      <c r="H3" s="165"/>
    </row>
    <row r="4" spans="1:8" x14ac:dyDescent="0.15">
      <c r="A4" s="166"/>
      <c r="B4" s="167"/>
      <c r="C4" s="168"/>
      <c r="D4" s="169">
        <v>8240</v>
      </c>
      <c r="E4" s="170"/>
      <c r="F4" s="171">
        <v>37917</v>
      </c>
      <c r="G4" s="172"/>
      <c r="H4" s="173"/>
    </row>
    <row r="5" spans="1:8" x14ac:dyDescent="0.15">
      <c r="A5" s="154" t="s">
        <v>546</v>
      </c>
      <c r="B5" s="159"/>
      <c r="C5" s="160"/>
      <c r="D5" s="161">
        <v>56320</v>
      </c>
      <c r="E5" s="162"/>
      <c r="F5" s="163">
        <v>65876</v>
      </c>
      <c r="G5" s="164"/>
      <c r="H5" s="165"/>
    </row>
    <row r="6" spans="1:8" x14ac:dyDescent="0.15">
      <c r="A6" s="166"/>
      <c r="B6" s="167"/>
      <c r="C6" s="168"/>
      <c r="D6" s="169">
        <v>10994</v>
      </c>
      <c r="E6" s="170"/>
      <c r="F6" s="171">
        <v>36484</v>
      </c>
      <c r="G6" s="172"/>
      <c r="H6" s="173"/>
    </row>
    <row r="7" spans="1:8" x14ac:dyDescent="0.15">
      <c r="A7" s="154" t="s">
        <v>547</v>
      </c>
      <c r="B7" s="159"/>
      <c r="C7" s="160"/>
      <c r="D7" s="161">
        <v>77513</v>
      </c>
      <c r="E7" s="162"/>
      <c r="F7" s="163">
        <v>68468</v>
      </c>
      <c r="G7" s="164"/>
      <c r="H7" s="165"/>
    </row>
    <row r="8" spans="1:8" x14ac:dyDescent="0.15">
      <c r="A8" s="166"/>
      <c r="B8" s="167"/>
      <c r="C8" s="168"/>
      <c r="D8" s="169">
        <v>35387</v>
      </c>
      <c r="E8" s="170"/>
      <c r="F8" s="171">
        <v>34140</v>
      </c>
      <c r="G8" s="172"/>
      <c r="H8" s="173"/>
    </row>
    <row r="9" spans="1:8" x14ac:dyDescent="0.15">
      <c r="A9" s="154" t="s">
        <v>548</v>
      </c>
      <c r="B9" s="159"/>
      <c r="C9" s="160"/>
      <c r="D9" s="161">
        <v>62271</v>
      </c>
      <c r="E9" s="162"/>
      <c r="F9" s="163">
        <v>69729</v>
      </c>
      <c r="G9" s="164"/>
      <c r="H9" s="165"/>
    </row>
    <row r="10" spans="1:8" x14ac:dyDescent="0.15">
      <c r="A10" s="166"/>
      <c r="B10" s="167"/>
      <c r="C10" s="168"/>
      <c r="D10" s="169">
        <v>29924</v>
      </c>
      <c r="E10" s="170"/>
      <c r="F10" s="171">
        <v>38908</v>
      </c>
      <c r="G10" s="172"/>
      <c r="H10" s="173"/>
    </row>
    <row r="11" spans="1:8" x14ac:dyDescent="0.15">
      <c r="A11" s="154" t="s">
        <v>549</v>
      </c>
      <c r="B11" s="159"/>
      <c r="C11" s="160"/>
      <c r="D11" s="161">
        <v>60676</v>
      </c>
      <c r="E11" s="162"/>
      <c r="F11" s="163">
        <v>74581</v>
      </c>
      <c r="G11" s="164"/>
      <c r="H11" s="165"/>
    </row>
    <row r="12" spans="1:8" x14ac:dyDescent="0.15">
      <c r="A12" s="166"/>
      <c r="B12" s="167"/>
      <c r="C12" s="174"/>
      <c r="D12" s="169">
        <v>25544</v>
      </c>
      <c r="E12" s="170"/>
      <c r="F12" s="171">
        <v>41563</v>
      </c>
      <c r="G12" s="172"/>
      <c r="H12" s="173"/>
    </row>
    <row r="13" spans="1:8" x14ac:dyDescent="0.15">
      <c r="A13" s="154"/>
      <c r="B13" s="159"/>
      <c r="C13" s="175"/>
      <c r="D13" s="176">
        <v>60411</v>
      </c>
      <c r="E13" s="177"/>
      <c r="F13" s="178">
        <v>72084</v>
      </c>
      <c r="G13" s="179"/>
      <c r="H13" s="165"/>
    </row>
    <row r="14" spans="1:8" x14ac:dyDescent="0.15">
      <c r="A14" s="166"/>
      <c r="B14" s="167"/>
      <c r="C14" s="168"/>
      <c r="D14" s="169">
        <v>22018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1.74</v>
      </c>
      <c r="C19" s="180">
        <f>ROUND(VALUE(SUBSTITUTE(実質収支比率等に係る経年分析!G$48,"▲","-")),2)</f>
        <v>1.28</v>
      </c>
      <c r="D19" s="180">
        <f>ROUND(VALUE(SUBSTITUTE(実質収支比率等に係る経年分析!H$48,"▲","-")),2)</f>
        <v>1.25</v>
      </c>
      <c r="E19" s="180">
        <f>ROUND(VALUE(SUBSTITUTE(実質収支比率等に係る経年分析!I$48,"▲","-")),2)</f>
        <v>1.1599999999999999</v>
      </c>
      <c r="F19" s="180">
        <f>ROUND(VALUE(SUBSTITUTE(実質収支比率等に係る経年分析!J$48,"▲","-")),2)</f>
        <v>1.37</v>
      </c>
    </row>
    <row r="20" spans="1:11" x14ac:dyDescent="0.15">
      <c r="A20" s="180" t="s">
        <v>55</v>
      </c>
      <c r="B20" s="180">
        <f>ROUND(VALUE(SUBSTITUTE(実質収支比率等に係る経年分析!F$47,"▲","-")),2)</f>
        <v>5.28</v>
      </c>
      <c r="C20" s="180">
        <f>ROUND(VALUE(SUBSTITUTE(実質収支比率等に係る経年分析!G$47,"▲","-")),2)</f>
        <v>6.27</v>
      </c>
      <c r="D20" s="180">
        <f>ROUND(VALUE(SUBSTITUTE(実質収支比率等に係る経年分析!H$47,"▲","-")),2)</f>
        <v>7.81</v>
      </c>
      <c r="E20" s="180">
        <f>ROUND(VALUE(SUBSTITUTE(実質収支比率等に係る経年分析!I$47,"▲","-")),2)</f>
        <v>12.26</v>
      </c>
      <c r="F20" s="180">
        <f>ROUND(VALUE(SUBSTITUTE(実質収支比率等に係る経年分析!J$47,"▲","-")),2)</f>
        <v>14.93</v>
      </c>
    </row>
    <row r="21" spans="1:11" x14ac:dyDescent="0.15">
      <c r="A21" s="180" t="s">
        <v>56</v>
      </c>
      <c r="B21" s="180">
        <f>IF(ISNUMBER(VALUE(SUBSTITUTE(実質収支比率等に係る経年分析!F$49,"▲","-"))),ROUND(VALUE(SUBSTITUTE(実質収支比率等に係る経年分析!F$49,"▲","-")),2),NA())</f>
        <v>3.55</v>
      </c>
      <c r="C21" s="180">
        <f>IF(ISNUMBER(VALUE(SUBSTITUTE(実質収支比率等に係る経年分析!G$49,"▲","-"))),ROUND(VALUE(SUBSTITUTE(実質収支比率等に係る経年分析!G$49,"▲","-")),2),NA())</f>
        <v>4.09</v>
      </c>
      <c r="D21" s="180">
        <f>IF(ISNUMBER(VALUE(SUBSTITUTE(実質収支比率等に係る経年分析!H$49,"▲","-"))),ROUND(VALUE(SUBSTITUTE(実質収支比率等に係る経年分析!H$49,"▲","-")),2),NA())</f>
        <v>4.3499999999999996</v>
      </c>
      <c r="E21" s="180">
        <f>IF(ISNUMBER(VALUE(SUBSTITUTE(実質収支比率等に係る経年分析!I$49,"▲","-"))),ROUND(VALUE(SUBSTITUTE(実質収支比率等に係る経年分析!I$49,"▲","-")),2),NA())</f>
        <v>7.94</v>
      </c>
      <c r="F21" s="180">
        <f>IF(ISNUMBER(VALUE(SUBSTITUTE(実質収支比率等に係る経年分析!J$49,"▲","-"))),ROUND(VALUE(SUBSTITUTE(実質収支比率等に係る経年分析!J$49,"▲","-")),2),NA())</f>
        <v>7.36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羽咋市後期高齢者医療特別会計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羽咋市介護保険特別会計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羽咋市国民健康保険特別会計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羽咋市下水道事業会計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v>
      </c>
    </row>
    <row r="36" spans="1:16" x14ac:dyDescent="0.15">
      <c r="A36" s="181" t="str">
        <f>IF(連結実質赤字比率に係る赤字・黒字の構成分析!C$34="",NA(),連結実質赤字比率に係る赤字・黒字の構成分析!C$34)</f>
        <v>羽咋市水道事業会計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1677</v>
      </c>
      <c r="E42" s="182"/>
      <c r="F42" s="182"/>
      <c r="G42" s="182">
        <f>'実質公債費比率（分子）の構造'!L$52</f>
        <v>1771</v>
      </c>
      <c r="H42" s="182"/>
      <c r="I42" s="182"/>
      <c r="J42" s="182">
        <f>'実質公債費比率（分子）の構造'!M$52</f>
        <v>1596</v>
      </c>
      <c r="K42" s="182"/>
      <c r="L42" s="182"/>
      <c r="M42" s="182">
        <f>'実質公債費比率（分子）の構造'!N$52</f>
        <v>1577</v>
      </c>
      <c r="N42" s="182"/>
      <c r="O42" s="182"/>
      <c r="P42" s="182">
        <f>'実質公債費比率（分子）の構造'!O$52</f>
        <v>1579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46</v>
      </c>
      <c r="C44" s="182"/>
      <c r="D44" s="182"/>
      <c r="E44" s="182">
        <f>'実質公債費比率（分子）の構造'!L$50</f>
        <v>43</v>
      </c>
      <c r="F44" s="182"/>
      <c r="G44" s="182"/>
      <c r="H44" s="182">
        <f>'実質公債費比率（分子）の構造'!M$50</f>
        <v>43</v>
      </c>
      <c r="I44" s="182"/>
      <c r="J44" s="182"/>
      <c r="K44" s="182">
        <f>'実質公債費比率（分子）の構造'!N$50</f>
        <v>43</v>
      </c>
      <c r="L44" s="182"/>
      <c r="M44" s="182"/>
      <c r="N44" s="182" t="str">
        <f>'実質公債費比率（分子）の構造'!O$50</f>
        <v>-</v>
      </c>
      <c r="O44" s="182"/>
      <c r="P44" s="182"/>
    </row>
    <row r="45" spans="1:16" x14ac:dyDescent="0.15">
      <c r="A45" s="182" t="s">
        <v>66</v>
      </c>
      <c r="B45" s="182">
        <f>'実質公債費比率（分子）の構造'!K$49</f>
        <v>261</v>
      </c>
      <c r="C45" s="182"/>
      <c r="D45" s="182"/>
      <c r="E45" s="182">
        <f>'実質公債費比率（分子）の構造'!L$49</f>
        <v>277</v>
      </c>
      <c r="F45" s="182"/>
      <c r="G45" s="182"/>
      <c r="H45" s="182">
        <f>'実質公債費比率（分子）の構造'!M$49</f>
        <v>197</v>
      </c>
      <c r="I45" s="182"/>
      <c r="J45" s="182"/>
      <c r="K45" s="182">
        <f>'実質公債費比率（分子）の構造'!N$49</f>
        <v>103</v>
      </c>
      <c r="L45" s="182"/>
      <c r="M45" s="182"/>
      <c r="N45" s="182">
        <f>'実質公債費比率（分子）の構造'!O$49</f>
        <v>106</v>
      </c>
      <c r="O45" s="182"/>
      <c r="P45" s="182"/>
    </row>
    <row r="46" spans="1:16" x14ac:dyDescent="0.15">
      <c r="A46" s="182" t="s">
        <v>67</v>
      </c>
      <c r="B46" s="182">
        <f>'実質公債費比率（分子）の構造'!K$48</f>
        <v>572</v>
      </c>
      <c r="C46" s="182"/>
      <c r="D46" s="182"/>
      <c r="E46" s="182">
        <f>'実質公債費比率（分子）の構造'!L$48</f>
        <v>589</v>
      </c>
      <c r="F46" s="182"/>
      <c r="G46" s="182"/>
      <c r="H46" s="182">
        <f>'実質公債費比率（分子）の構造'!M$48</f>
        <v>545</v>
      </c>
      <c r="I46" s="182"/>
      <c r="J46" s="182"/>
      <c r="K46" s="182">
        <f>'実質公債費比率（分子）の構造'!N$48</f>
        <v>568</v>
      </c>
      <c r="L46" s="182"/>
      <c r="M46" s="182"/>
      <c r="N46" s="182">
        <f>'実質公債費比率（分子）の構造'!O$48</f>
        <v>570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1362</v>
      </c>
      <c r="C49" s="182"/>
      <c r="D49" s="182"/>
      <c r="E49" s="182">
        <f>'実質公債費比率（分子）の構造'!L$45</f>
        <v>1612</v>
      </c>
      <c r="F49" s="182"/>
      <c r="G49" s="182"/>
      <c r="H49" s="182">
        <f>'実質公債費比率（分子）の構造'!M$45</f>
        <v>1400</v>
      </c>
      <c r="I49" s="182"/>
      <c r="J49" s="182"/>
      <c r="K49" s="182">
        <f>'実質公債費比率（分子）の構造'!N$45</f>
        <v>1393</v>
      </c>
      <c r="L49" s="182"/>
      <c r="M49" s="182"/>
      <c r="N49" s="182">
        <f>'実質公債費比率（分子）の構造'!O$45</f>
        <v>1331</v>
      </c>
      <c r="O49" s="182"/>
      <c r="P49" s="182"/>
    </row>
    <row r="50" spans="1:16" x14ac:dyDescent="0.15">
      <c r="A50" s="182" t="s">
        <v>71</v>
      </c>
      <c r="B50" s="182" t="e">
        <f>NA()</f>
        <v>#N/A</v>
      </c>
      <c r="C50" s="182">
        <f>IF(ISNUMBER('実質公債費比率（分子）の構造'!K$53),'実質公債費比率（分子）の構造'!K$53,NA())</f>
        <v>564</v>
      </c>
      <c r="D50" s="182" t="e">
        <f>NA()</f>
        <v>#N/A</v>
      </c>
      <c r="E50" s="182" t="e">
        <f>NA()</f>
        <v>#N/A</v>
      </c>
      <c r="F50" s="182">
        <f>IF(ISNUMBER('実質公債費比率（分子）の構造'!L$53),'実質公債費比率（分子）の構造'!L$53,NA())</f>
        <v>750</v>
      </c>
      <c r="G50" s="182" t="e">
        <f>NA()</f>
        <v>#N/A</v>
      </c>
      <c r="H50" s="182" t="e">
        <f>NA()</f>
        <v>#N/A</v>
      </c>
      <c r="I50" s="182">
        <f>IF(ISNUMBER('実質公債費比率（分子）の構造'!M$53),'実質公債費比率（分子）の構造'!M$53,NA())</f>
        <v>589</v>
      </c>
      <c r="J50" s="182" t="e">
        <f>NA()</f>
        <v>#N/A</v>
      </c>
      <c r="K50" s="182" t="e">
        <f>NA()</f>
        <v>#N/A</v>
      </c>
      <c r="L50" s="182">
        <f>IF(ISNUMBER('実質公債費比率（分子）の構造'!N$53),'実質公債費比率（分子）の構造'!N$53,NA())</f>
        <v>530</v>
      </c>
      <c r="M50" s="182" t="e">
        <f>NA()</f>
        <v>#N/A</v>
      </c>
      <c r="N50" s="182" t="e">
        <f>NA()</f>
        <v>#N/A</v>
      </c>
      <c r="O50" s="182">
        <f>IF(ISNUMBER('実質公債費比率（分子）の構造'!O$53),'実質公債費比率（分子）の構造'!O$53,NA())</f>
        <v>428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15049</v>
      </c>
      <c r="E56" s="181"/>
      <c r="F56" s="181"/>
      <c r="G56" s="181">
        <f>'将来負担比率（分子）の構造'!J$52</f>
        <v>15049</v>
      </c>
      <c r="H56" s="181"/>
      <c r="I56" s="181"/>
      <c r="J56" s="181">
        <f>'将来負担比率（分子）の構造'!K$52</f>
        <v>14880</v>
      </c>
      <c r="K56" s="181"/>
      <c r="L56" s="181"/>
      <c r="M56" s="181">
        <f>'将来負担比率（分子）の構造'!L$52</f>
        <v>14697</v>
      </c>
      <c r="N56" s="181"/>
      <c r="O56" s="181"/>
      <c r="P56" s="181">
        <f>'将来負担比率（分子）の構造'!M$52</f>
        <v>14474</v>
      </c>
    </row>
    <row r="57" spans="1:16" x14ac:dyDescent="0.15">
      <c r="A57" s="181" t="s">
        <v>42</v>
      </c>
      <c r="B57" s="181"/>
      <c r="C57" s="181"/>
      <c r="D57" s="181">
        <f>'将来負担比率（分子）の構造'!I$51</f>
        <v>3334</v>
      </c>
      <c r="E57" s="181"/>
      <c r="F57" s="181"/>
      <c r="G57" s="181">
        <f>'将来負担比率（分子）の構造'!J$51</f>
        <v>3169</v>
      </c>
      <c r="H57" s="181"/>
      <c r="I57" s="181"/>
      <c r="J57" s="181">
        <f>'将来負担比率（分子）の構造'!K$51</f>
        <v>3040</v>
      </c>
      <c r="K57" s="181"/>
      <c r="L57" s="181"/>
      <c r="M57" s="181">
        <f>'将来負担比率（分子）の構造'!L$51</f>
        <v>2873</v>
      </c>
      <c r="N57" s="181"/>
      <c r="O57" s="181"/>
      <c r="P57" s="181">
        <f>'将来負担比率（分子）の構造'!M$51</f>
        <v>2774</v>
      </c>
    </row>
    <row r="58" spans="1:16" x14ac:dyDescent="0.15">
      <c r="A58" s="181" t="s">
        <v>41</v>
      </c>
      <c r="B58" s="181"/>
      <c r="C58" s="181"/>
      <c r="D58" s="181">
        <f>'将来負担比率（分子）の構造'!I$50</f>
        <v>2974</v>
      </c>
      <c r="E58" s="181"/>
      <c r="F58" s="181"/>
      <c r="G58" s="181">
        <f>'将来負担比率（分子）の構造'!J$50</f>
        <v>3315</v>
      </c>
      <c r="H58" s="181"/>
      <c r="I58" s="181"/>
      <c r="J58" s="181">
        <f>'将来負担比率（分子）の構造'!K$50</f>
        <v>3671</v>
      </c>
      <c r="K58" s="181"/>
      <c r="L58" s="181"/>
      <c r="M58" s="181">
        <f>'将来負担比率（分子）の構造'!L$50</f>
        <v>4200</v>
      </c>
      <c r="N58" s="181"/>
      <c r="O58" s="181"/>
      <c r="P58" s="181">
        <f>'将来負担比率（分子）の構造'!M$50</f>
        <v>4715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60</v>
      </c>
      <c r="C61" s="181"/>
      <c r="D61" s="181"/>
      <c r="E61" s="181">
        <f>'将来負担比率（分子）の構造'!J$46</f>
        <v>54</v>
      </c>
      <c r="F61" s="181"/>
      <c r="G61" s="181"/>
      <c r="H61" s="181">
        <f>'将来負担比率（分子）の構造'!K$46</f>
        <v>36</v>
      </c>
      <c r="I61" s="181"/>
      <c r="J61" s="181"/>
      <c r="K61" s="181">
        <f>'将来負担比率（分子）の構造'!L$46</f>
        <v>38</v>
      </c>
      <c r="L61" s="181"/>
      <c r="M61" s="181"/>
      <c r="N61" s="181">
        <f>'将来負担比率（分子）の構造'!M$46</f>
        <v>117</v>
      </c>
      <c r="O61" s="181"/>
      <c r="P61" s="181"/>
    </row>
    <row r="62" spans="1:16" x14ac:dyDescent="0.15">
      <c r="A62" s="181" t="s">
        <v>35</v>
      </c>
      <c r="B62" s="181">
        <f>'将来負担比率（分子）の構造'!I$45</f>
        <v>1182</v>
      </c>
      <c r="C62" s="181"/>
      <c r="D62" s="181"/>
      <c r="E62" s="181">
        <f>'将来負担比率（分子）の構造'!J$45</f>
        <v>1215</v>
      </c>
      <c r="F62" s="181"/>
      <c r="G62" s="181"/>
      <c r="H62" s="181">
        <f>'将来負担比率（分子）の構造'!K$45</f>
        <v>1070</v>
      </c>
      <c r="I62" s="181"/>
      <c r="J62" s="181"/>
      <c r="K62" s="181">
        <f>'将来負担比率（分子）の構造'!L$45</f>
        <v>1142</v>
      </c>
      <c r="L62" s="181"/>
      <c r="M62" s="181"/>
      <c r="N62" s="181">
        <f>'将来負担比率（分子）の構造'!M$45</f>
        <v>1166</v>
      </c>
      <c r="O62" s="181"/>
      <c r="P62" s="181"/>
    </row>
    <row r="63" spans="1:16" x14ac:dyDescent="0.15">
      <c r="A63" s="181" t="s">
        <v>34</v>
      </c>
      <c r="B63" s="181">
        <f>'将来負担比率（分子）の構造'!I$44</f>
        <v>1088</v>
      </c>
      <c r="C63" s="181"/>
      <c r="D63" s="181"/>
      <c r="E63" s="181">
        <f>'将来負担比率（分子）の構造'!J$44</f>
        <v>963</v>
      </c>
      <c r="F63" s="181"/>
      <c r="G63" s="181"/>
      <c r="H63" s="181">
        <f>'将来負担比率（分子）の構造'!K$44</f>
        <v>784</v>
      </c>
      <c r="I63" s="181"/>
      <c r="J63" s="181"/>
      <c r="K63" s="181">
        <f>'将来負担比率（分子）の構造'!L$44</f>
        <v>734</v>
      </c>
      <c r="L63" s="181"/>
      <c r="M63" s="181"/>
      <c r="N63" s="181">
        <f>'将来負担比率（分子）の構造'!M$44</f>
        <v>705</v>
      </c>
      <c r="O63" s="181"/>
      <c r="P63" s="181"/>
    </row>
    <row r="64" spans="1:16" x14ac:dyDescent="0.15">
      <c r="A64" s="181" t="s">
        <v>33</v>
      </c>
      <c r="B64" s="181">
        <f>'将来負担比率（分子）の構造'!I$43</f>
        <v>9156</v>
      </c>
      <c r="C64" s="181"/>
      <c r="D64" s="181"/>
      <c r="E64" s="181">
        <f>'将来負担比率（分子）の構造'!J$43</f>
        <v>8735</v>
      </c>
      <c r="F64" s="181"/>
      <c r="G64" s="181"/>
      <c r="H64" s="181">
        <f>'将来負担比率（分子）の構造'!K$43</f>
        <v>8159</v>
      </c>
      <c r="I64" s="181"/>
      <c r="J64" s="181"/>
      <c r="K64" s="181">
        <f>'将来負担比率（分子）の構造'!L$43</f>
        <v>7719</v>
      </c>
      <c r="L64" s="181"/>
      <c r="M64" s="181"/>
      <c r="N64" s="181">
        <f>'将来負担比率（分子）の構造'!M$43</f>
        <v>7273</v>
      </c>
      <c r="O64" s="181"/>
      <c r="P64" s="181"/>
    </row>
    <row r="65" spans="1:16" x14ac:dyDescent="0.15">
      <c r="A65" s="181" t="s">
        <v>32</v>
      </c>
      <c r="B65" s="181">
        <f>'将来負担比率（分子）の構造'!I$42</f>
        <v>125</v>
      </c>
      <c r="C65" s="181"/>
      <c r="D65" s="181"/>
      <c r="E65" s="181">
        <f>'将来負担比率（分子）の構造'!J$42</f>
        <v>84</v>
      </c>
      <c r="F65" s="181"/>
      <c r="G65" s="181"/>
      <c r="H65" s="181">
        <f>'将来負担比率（分子）の構造'!K$42</f>
        <v>42</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13716</v>
      </c>
      <c r="C66" s="181"/>
      <c r="D66" s="181"/>
      <c r="E66" s="181">
        <f>'将来負担比率（分子）の構造'!J$41</f>
        <v>13739</v>
      </c>
      <c r="F66" s="181"/>
      <c r="G66" s="181"/>
      <c r="H66" s="181">
        <f>'将来負担比率（分子）の構造'!K$41</f>
        <v>13456</v>
      </c>
      <c r="I66" s="181"/>
      <c r="J66" s="181"/>
      <c r="K66" s="181">
        <f>'将来負担比率（分子）の構造'!L$41</f>
        <v>13144</v>
      </c>
      <c r="L66" s="181"/>
      <c r="M66" s="181"/>
      <c r="N66" s="181">
        <f>'将来負担比率（分子）の構造'!M$41</f>
        <v>12711</v>
      </c>
      <c r="O66" s="181"/>
      <c r="P66" s="181"/>
    </row>
    <row r="67" spans="1:16" x14ac:dyDescent="0.15">
      <c r="A67" s="181" t="s">
        <v>75</v>
      </c>
      <c r="B67" s="181" t="e">
        <f>NA()</f>
        <v>#N/A</v>
      </c>
      <c r="C67" s="181">
        <f>IF(ISNUMBER('将来負担比率（分子）の構造'!I$53), IF('将来負担比率（分子）の構造'!I$53 &lt; 0, 0, '将来負担比率（分子）の構造'!I$53), NA())</f>
        <v>3971</v>
      </c>
      <c r="D67" s="181" t="e">
        <f>NA()</f>
        <v>#N/A</v>
      </c>
      <c r="E67" s="181" t="e">
        <f>NA()</f>
        <v>#N/A</v>
      </c>
      <c r="F67" s="181">
        <f>IF(ISNUMBER('将来負担比率（分子）の構造'!J$53), IF('将来負担比率（分子）の構造'!J$53 &lt; 0, 0, '将来負担比率（分子）の構造'!J$53), NA())</f>
        <v>3257</v>
      </c>
      <c r="G67" s="181" t="e">
        <f>NA()</f>
        <v>#N/A</v>
      </c>
      <c r="H67" s="181" t="e">
        <f>NA()</f>
        <v>#N/A</v>
      </c>
      <c r="I67" s="181">
        <f>IF(ISNUMBER('将来負担比率（分子）の構造'!K$53), IF('将来負担比率（分子）の構造'!K$53 &lt; 0, 0, '将来負担比率（分子）の構造'!K$53), NA())</f>
        <v>1957</v>
      </c>
      <c r="J67" s="181" t="e">
        <f>NA()</f>
        <v>#N/A</v>
      </c>
      <c r="K67" s="181" t="e">
        <f>NA()</f>
        <v>#N/A</v>
      </c>
      <c r="L67" s="181">
        <f>IF(ISNUMBER('将来負担比率（分子）の構造'!L$53), IF('将来負担比率（分子）の構造'!L$53 &lt; 0, 0, '将来負担比率（分子）の構造'!L$53), NA())</f>
        <v>1007</v>
      </c>
      <c r="M67" s="181" t="e">
        <f>NA()</f>
        <v>#N/A</v>
      </c>
      <c r="N67" s="181" t="e">
        <f>NA()</f>
        <v>#N/A</v>
      </c>
      <c r="O67" s="181">
        <f>IF(ISNUMBER('将来負担比率（分子）の構造'!M$53), IF('将来負担比率（分子）の構造'!M$53 &lt; 0, 0, '将来負担比率（分子）の構造'!M$53), NA())</f>
        <v>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524</v>
      </c>
      <c r="C72" s="185">
        <f>基金残高に係る経年分析!G55</f>
        <v>819</v>
      </c>
      <c r="D72" s="185">
        <f>基金残高に係る経年分析!H55</f>
        <v>997</v>
      </c>
    </row>
    <row r="73" spans="1:16" x14ac:dyDescent="0.15">
      <c r="A73" s="184" t="s">
        <v>78</v>
      </c>
      <c r="B73" s="185">
        <f>基金残高に係る経年分析!F56</f>
        <v>756</v>
      </c>
      <c r="C73" s="185">
        <f>基金残高に係る経年分析!G56</f>
        <v>858</v>
      </c>
      <c r="D73" s="185">
        <f>基金残高に係る経年分析!H56</f>
        <v>945</v>
      </c>
    </row>
    <row r="74" spans="1:16" x14ac:dyDescent="0.15">
      <c r="A74" s="184" t="s">
        <v>79</v>
      </c>
      <c r="B74" s="185">
        <f>基金残高に係る経年分析!F57</f>
        <v>1672</v>
      </c>
      <c r="C74" s="185">
        <f>基金残高に係る経年分析!G57</f>
        <v>1817</v>
      </c>
      <c r="D74" s="185">
        <f>基金残高に係る経年分析!H57</f>
        <v>2093</v>
      </c>
    </row>
  </sheetData>
  <sheetProtection algorithmName="SHA-512" hashValue="C/WlIPsAsL6venw98Jjt1bDXJd8sLNNF+vrGjHG2jmKojARgTuzCV3q04wfoOWrVCJZKoW80EAQ3rtTQptK/Mg==" saltValue="soePfbU7QJqZ3xLABZQZ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232</v>
      </c>
      <c r="C5" s="747"/>
      <c r="D5" s="747"/>
      <c r="E5" s="747"/>
      <c r="F5" s="747"/>
      <c r="G5" s="747"/>
      <c r="H5" s="747"/>
      <c r="I5" s="747"/>
      <c r="J5" s="747"/>
      <c r="K5" s="747"/>
      <c r="L5" s="747"/>
      <c r="M5" s="747"/>
      <c r="N5" s="747"/>
      <c r="O5" s="747"/>
      <c r="P5" s="747"/>
      <c r="Q5" s="748"/>
      <c r="R5" s="733">
        <v>2802144</v>
      </c>
      <c r="S5" s="734"/>
      <c r="T5" s="734"/>
      <c r="U5" s="734"/>
      <c r="V5" s="734"/>
      <c r="W5" s="734"/>
      <c r="X5" s="734"/>
      <c r="Y5" s="777"/>
      <c r="Z5" s="795">
        <v>24.7</v>
      </c>
      <c r="AA5" s="795"/>
      <c r="AB5" s="795"/>
      <c r="AC5" s="795"/>
      <c r="AD5" s="796">
        <v>2636788</v>
      </c>
      <c r="AE5" s="796"/>
      <c r="AF5" s="796"/>
      <c r="AG5" s="796"/>
      <c r="AH5" s="796"/>
      <c r="AI5" s="796"/>
      <c r="AJ5" s="796"/>
      <c r="AK5" s="796"/>
      <c r="AL5" s="778">
        <v>40.200000000000003</v>
      </c>
      <c r="AM5" s="751"/>
      <c r="AN5" s="751"/>
      <c r="AO5" s="779"/>
      <c r="AP5" s="746" t="s">
        <v>233</v>
      </c>
      <c r="AQ5" s="747"/>
      <c r="AR5" s="747"/>
      <c r="AS5" s="747"/>
      <c r="AT5" s="747"/>
      <c r="AU5" s="747"/>
      <c r="AV5" s="747"/>
      <c r="AW5" s="747"/>
      <c r="AX5" s="747"/>
      <c r="AY5" s="747"/>
      <c r="AZ5" s="747"/>
      <c r="BA5" s="747"/>
      <c r="BB5" s="747"/>
      <c r="BC5" s="747"/>
      <c r="BD5" s="747"/>
      <c r="BE5" s="747"/>
      <c r="BF5" s="748"/>
      <c r="BG5" s="678">
        <v>2628484</v>
      </c>
      <c r="BH5" s="679"/>
      <c r="BI5" s="679"/>
      <c r="BJ5" s="679"/>
      <c r="BK5" s="679"/>
      <c r="BL5" s="679"/>
      <c r="BM5" s="679"/>
      <c r="BN5" s="680"/>
      <c r="BO5" s="715">
        <v>93.8</v>
      </c>
      <c r="BP5" s="715"/>
      <c r="BQ5" s="715"/>
      <c r="BR5" s="715"/>
      <c r="BS5" s="716">
        <v>40677</v>
      </c>
      <c r="BT5" s="716"/>
      <c r="BU5" s="716"/>
      <c r="BV5" s="716"/>
      <c r="BW5" s="716"/>
      <c r="BX5" s="716"/>
      <c r="BY5" s="716"/>
      <c r="BZ5" s="716"/>
      <c r="CA5" s="716"/>
      <c r="CB5" s="766"/>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15">
      <c r="B6" s="675" t="s">
        <v>237</v>
      </c>
      <c r="C6" s="676"/>
      <c r="D6" s="676"/>
      <c r="E6" s="676"/>
      <c r="F6" s="676"/>
      <c r="G6" s="676"/>
      <c r="H6" s="676"/>
      <c r="I6" s="676"/>
      <c r="J6" s="676"/>
      <c r="K6" s="676"/>
      <c r="L6" s="676"/>
      <c r="M6" s="676"/>
      <c r="N6" s="676"/>
      <c r="O6" s="676"/>
      <c r="P6" s="676"/>
      <c r="Q6" s="677"/>
      <c r="R6" s="678">
        <v>119003</v>
      </c>
      <c r="S6" s="679"/>
      <c r="T6" s="679"/>
      <c r="U6" s="679"/>
      <c r="V6" s="679"/>
      <c r="W6" s="679"/>
      <c r="X6" s="679"/>
      <c r="Y6" s="680"/>
      <c r="Z6" s="715">
        <v>1</v>
      </c>
      <c r="AA6" s="715"/>
      <c r="AB6" s="715"/>
      <c r="AC6" s="715"/>
      <c r="AD6" s="716">
        <v>119003</v>
      </c>
      <c r="AE6" s="716"/>
      <c r="AF6" s="716"/>
      <c r="AG6" s="716"/>
      <c r="AH6" s="716"/>
      <c r="AI6" s="716"/>
      <c r="AJ6" s="716"/>
      <c r="AK6" s="716"/>
      <c r="AL6" s="681">
        <v>1.8</v>
      </c>
      <c r="AM6" s="682"/>
      <c r="AN6" s="682"/>
      <c r="AO6" s="717"/>
      <c r="AP6" s="675" t="s">
        <v>238</v>
      </c>
      <c r="AQ6" s="676"/>
      <c r="AR6" s="676"/>
      <c r="AS6" s="676"/>
      <c r="AT6" s="676"/>
      <c r="AU6" s="676"/>
      <c r="AV6" s="676"/>
      <c r="AW6" s="676"/>
      <c r="AX6" s="676"/>
      <c r="AY6" s="676"/>
      <c r="AZ6" s="676"/>
      <c r="BA6" s="676"/>
      <c r="BB6" s="676"/>
      <c r="BC6" s="676"/>
      <c r="BD6" s="676"/>
      <c r="BE6" s="676"/>
      <c r="BF6" s="677"/>
      <c r="BG6" s="678">
        <v>2628484</v>
      </c>
      <c r="BH6" s="679"/>
      <c r="BI6" s="679"/>
      <c r="BJ6" s="679"/>
      <c r="BK6" s="679"/>
      <c r="BL6" s="679"/>
      <c r="BM6" s="679"/>
      <c r="BN6" s="680"/>
      <c r="BO6" s="715">
        <v>93.8</v>
      </c>
      <c r="BP6" s="715"/>
      <c r="BQ6" s="715"/>
      <c r="BR6" s="715"/>
      <c r="BS6" s="716">
        <v>40677</v>
      </c>
      <c r="BT6" s="716"/>
      <c r="BU6" s="716"/>
      <c r="BV6" s="716"/>
      <c r="BW6" s="716"/>
      <c r="BX6" s="716"/>
      <c r="BY6" s="716"/>
      <c r="BZ6" s="716"/>
      <c r="CA6" s="716"/>
      <c r="CB6" s="766"/>
      <c r="CD6" s="736" t="s">
        <v>239</v>
      </c>
      <c r="CE6" s="737"/>
      <c r="CF6" s="737"/>
      <c r="CG6" s="737"/>
      <c r="CH6" s="737"/>
      <c r="CI6" s="737"/>
      <c r="CJ6" s="737"/>
      <c r="CK6" s="737"/>
      <c r="CL6" s="737"/>
      <c r="CM6" s="737"/>
      <c r="CN6" s="737"/>
      <c r="CO6" s="737"/>
      <c r="CP6" s="737"/>
      <c r="CQ6" s="738"/>
      <c r="CR6" s="678">
        <v>128756</v>
      </c>
      <c r="CS6" s="679"/>
      <c r="CT6" s="679"/>
      <c r="CU6" s="679"/>
      <c r="CV6" s="679"/>
      <c r="CW6" s="679"/>
      <c r="CX6" s="679"/>
      <c r="CY6" s="680"/>
      <c r="CZ6" s="778">
        <v>1.1000000000000001</v>
      </c>
      <c r="DA6" s="751"/>
      <c r="DB6" s="751"/>
      <c r="DC6" s="781"/>
      <c r="DD6" s="684" t="s">
        <v>240</v>
      </c>
      <c r="DE6" s="679"/>
      <c r="DF6" s="679"/>
      <c r="DG6" s="679"/>
      <c r="DH6" s="679"/>
      <c r="DI6" s="679"/>
      <c r="DJ6" s="679"/>
      <c r="DK6" s="679"/>
      <c r="DL6" s="679"/>
      <c r="DM6" s="679"/>
      <c r="DN6" s="679"/>
      <c r="DO6" s="679"/>
      <c r="DP6" s="680"/>
      <c r="DQ6" s="684">
        <v>128756</v>
      </c>
      <c r="DR6" s="679"/>
      <c r="DS6" s="679"/>
      <c r="DT6" s="679"/>
      <c r="DU6" s="679"/>
      <c r="DV6" s="679"/>
      <c r="DW6" s="679"/>
      <c r="DX6" s="679"/>
      <c r="DY6" s="679"/>
      <c r="DZ6" s="679"/>
      <c r="EA6" s="679"/>
      <c r="EB6" s="679"/>
      <c r="EC6" s="722"/>
    </row>
    <row r="7" spans="2:143" ht="11.25" customHeight="1" x14ac:dyDescent="0.15">
      <c r="B7" s="675" t="s">
        <v>241</v>
      </c>
      <c r="C7" s="676"/>
      <c r="D7" s="676"/>
      <c r="E7" s="676"/>
      <c r="F7" s="676"/>
      <c r="G7" s="676"/>
      <c r="H7" s="676"/>
      <c r="I7" s="676"/>
      <c r="J7" s="676"/>
      <c r="K7" s="676"/>
      <c r="L7" s="676"/>
      <c r="M7" s="676"/>
      <c r="N7" s="676"/>
      <c r="O7" s="676"/>
      <c r="P7" s="676"/>
      <c r="Q7" s="677"/>
      <c r="R7" s="678">
        <v>2000</v>
      </c>
      <c r="S7" s="679"/>
      <c r="T7" s="679"/>
      <c r="U7" s="679"/>
      <c r="V7" s="679"/>
      <c r="W7" s="679"/>
      <c r="X7" s="679"/>
      <c r="Y7" s="680"/>
      <c r="Z7" s="715">
        <v>0</v>
      </c>
      <c r="AA7" s="715"/>
      <c r="AB7" s="715"/>
      <c r="AC7" s="715"/>
      <c r="AD7" s="716">
        <v>2000</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1194863</v>
      </c>
      <c r="BH7" s="679"/>
      <c r="BI7" s="679"/>
      <c r="BJ7" s="679"/>
      <c r="BK7" s="679"/>
      <c r="BL7" s="679"/>
      <c r="BM7" s="679"/>
      <c r="BN7" s="680"/>
      <c r="BO7" s="715">
        <v>42.6</v>
      </c>
      <c r="BP7" s="715"/>
      <c r="BQ7" s="715"/>
      <c r="BR7" s="715"/>
      <c r="BS7" s="716">
        <v>40677</v>
      </c>
      <c r="BT7" s="716"/>
      <c r="BU7" s="716"/>
      <c r="BV7" s="716"/>
      <c r="BW7" s="716"/>
      <c r="BX7" s="716"/>
      <c r="BY7" s="716"/>
      <c r="BZ7" s="716"/>
      <c r="CA7" s="716"/>
      <c r="CB7" s="766"/>
      <c r="CD7" s="711" t="s">
        <v>243</v>
      </c>
      <c r="CE7" s="712"/>
      <c r="CF7" s="712"/>
      <c r="CG7" s="712"/>
      <c r="CH7" s="712"/>
      <c r="CI7" s="712"/>
      <c r="CJ7" s="712"/>
      <c r="CK7" s="712"/>
      <c r="CL7" s="712"/>
      <c r="CM7" s="712"/>
      <c r="CN7" s="712"/>
      <c r="CO7" s="712"/>
      <c r="CP7" s="712"/>
      <c r="CQ7" s="713"/>
      <c r="CR7" s="678">
        <v>1665789</v>
      </c>
      <c r="CS7" s="679"/>
      <c r="CT7" s="679"/>
      <c r="CU7" s="679"/>
      <c r="CV7" s="679"/>
      <c r="CW7" s="679"/>
      <c r="CX7" s="679"/>
      <c r="CY7" s="680"/>
      <c r="CZ7" s="715">
        <v>14.8</v>
      </c>
      <c r="DA7" s="715"/>
      <c r="DB7" s="715"/>
      <c r="DC7" s="715"/>
      <c r="DD7" s="684">
        <v>20900</v>
      </c>
      <c r="DE7" s="679"/>
      <c r="DF7" s="679"/>
      <c r="DG7" s="679"/>
      <c r="DH7" s="679"/>
      <c r="DI7" s="679"/>
      <c r="DJ7" s="679"/>
      <c r="DK7" s="679"/>
      <c r="DL7" s="679"/>
      <c r="DM7" s="679"/>
      <c r="DN7" s="679"/>
      <c r="DO7" s="679"/>
      <c r="DP7" s="680"/>
      <c r="DQ7" s="684">
        <v>1119867</v>
      </c>
      <c r="DR7" s="679"/>
      <c r="DS7" s="679"/>
      <c r="DT7" s="679"/>
      <c r="DU7" s="679"/>
      <c r="DV7" s="679"/>
      <c r="DW7" s="679"/>
      <c r="DX7" s="679"/>
      <c r="DY7" s="679"/>
      <c r="DZ7" s="679"/>
      <c r="EA7" s="679"/>
      <c r="EB7" s="679"/>
      <c r="EC7" s="722"/>
    </row>
    <row r="8" spans="2:143" ht="11.25" customHeight="1" x14ac:dyDescent="0.15">
      <c r="B8" s="675" t="s">
        <v>244</v>
      </c>
      <c r="C8" s="676"/>
      <c r="D8" s="676"/>
      <c r="E8" s="676"/>
      <c r="F8" s="676"/>
      <c r="G8" s="676"/>
      <c r="H8" s="676"/>
      <c r="I8" s="676"/>
      <c r="J8" s="676"/>
      <c r="K8" s="676"/>
      <c r="L8" s="676"/>
      <c r="M8" s="676"/>
      <c r="N8" s="676"/>
      <c r="O8" s="676"/>
      <c r="P8" s="676"/>
      <c r="Q8" s="677"/>
      <c r="R8" s="678">
        <v>9607</v>
      </c>
      <c r="S8" s="679"/>
      <c r="T8" s="679"/>
      <c r="U8" s="679"/>
      <c r="V8" s="679"/>
      <c r="W8" s="679"/>
      <c r="X8" s="679"/>
      <c r="Y8" s="680"/>
      <c r="Z8" s="715">
        <v>0.1</v>
      </c>
      <c r="AA8" s="715"/>
      <c r="AB8" s="715"/>
      <c r="AC8" s="715"/>
      <c r="AD8" s="716">
        <v>9607</v>
      </c>
      <c r="AE8" s="716"/>
      <c r="AF8" s="716"/>
      <c r="AG8" s="716"/>
      <c r="AH8" s="716"/>
      <c r="AI8" s="716"/>
      <c r="AJ8" s="716"/>
      <c r="AK8" s="716"/>
      <c r="AL8" s="681">
        <v>0.1</v>
      </c>
      <c r="AM8" s="682"/>
      <c r="AN8" s="682"/>
      <c r="AO8" s="717"/>
      <c r="AP8" s="675" t="s">
        <v>245</v>
      </c>
      <c r="AQ8" s="676"/>
      <c r="AR8" s="676"/>
      <c r="AS8" s="676"/>
      <c r="AT8" s="676"/>
      <c r="AU8" s="676"/>
      <c r="AV8" s="676"/>
      <c r="AW8" s="676"/>
      <c r="AX8" s="676"/>
      <c r="AY8" s="676"/>
      <c r="AZ8" s="676"/>
      <c r="BA8" s="676"/>
      <c r="BB8" s="676"/>
      <c r="BC8" s="676"/>
      <c r="BD8" s="676"/>
      <c r="BE8" s="676"/>
      <c r="BF8" s="677"/>
      <c r="BG8" s="678">
        <v>39048</v>
      </c>
      <c r="BH8" s="679"/>
      <c r="BI8" s="679"/>
      <c r="BJ8" s="679"/>
      <c r="BK8" s="679"/>
      <c r="BL8" s="679"/>
      <c r="BM8" s="679"/>
      <c r="BN8" s="680"/>
      <c r="BO8" s="715">
        <v>1.4</v>
      </c>
      <c r="BP8" s="715"/>
      <c r="BQ8" s="715"/>
      <c r="BR8" s="715"/>
      <c r="BS8" s="684" t="s">
        <v>246</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3141145</v>
      </c>
      <c r="CS8" s="679"/>
      <c r="CT8" s="679"/>
      <c r="CU8" s="679"/>
      <c r="CV8" s="679"/>
      <c r="CW8" s="679"/>
      <c r="CX8" s="679"/>
      <c r="CY8" s="680"/>
      <c r="CZ8" s="715">
        <v>27.9</v>
      </c>
      <c r="DA8" s="715"/>
      <c r="DB8" s="715"/>
      <c r="DC8" s="715"/>
      <c r="DD8" s="684">
        <v>139068</v>
      </c>
      <c r="DE8" s="679"/>
      <c r="DF8" s="679"/>
      <c r="DG8" s="679"/>
      <c r="DH8" s="679"/>
      <c r="DI8" s="679"/>
      <c r="DJ8" s="679"/>
      <c r="DK8" s="679"/>
      <c r="DL8" s="679"/>
      <c r="DM8" s="679"/>
      <c r="DN8" s="679"/>
      <c r="DO8" s="679"/>
      <c r="DP8" s="680"/>
      <c r="DQ8" s="684">
        <v>1844299</v>
      </c>
      <c r="DR8" s="679"/>
      <c r="DS8" s="679"/>
      <c r="DT8" s="679"/>
      <c r="DU8" s="679"/>
      <c r="DV8" s="679"/>
      <c r="DW8" s="679"/>
      <c r="DX8" s="679"/>
      <c r="DY8" s="679"/>
      <c r="DZ8" s="679"/>
      <c r="EA8" s="679"/>
      <c r="EB8" s="679"/>
      <c r="EC8" s="722"/>
    </row>
    <row r="9" spans="2:143" ht="11.25" customHeight="1" x14ac:dyDescent="0.15">
      <c r="B9" s="675" t="s">
        <v>248</v>
      </c>
      <c r="C9" s="676"/>
      <c r="D9" s="676"/>
      <c r="E9" s="676"/>
      <c r="F9" s="676"/>
      <c r="G9" s="676"/>
      <c r="H9" s="676"/>
      <c r="I9" s="676"/>
      <c r="J9" s="676"/>
      <c r="K9" s="676"/>
      <c r="L9" s="676"/>
      <c r="M9" s="676"/>
      <c r="N9" s="676"/>
      <c r="O9" s="676"/>
      <c r="P9" s="676"/>
      <c r="Q9" s="677"/>
      <c r="R9" s="678">
        <v>5781</v>
      </c>
      <c r="S9" s="679"/>
      <c r="T9" s="679"/>
      <c r="U9" s="679"/>
      <c r="V9" s="679"/>
      <c r="W9" s="679"/>
      <c r="X9" s="679"/>
      <c r="Y9" s="680"/>
      <c r="Z9" s="715">
        <v>0.1</v>
      </c>
      <c r="AA9" s="715"/>
      <c r="AB9" s="715"/>
      <c r="AC9" s="715"/>
      <c r="AD9" s="716">
        <v>5781</v>
      </c>
      <c r="AE9" s="716"/>
      <c r="AF9" s="716"/>
      <c r="AG9" s="716"/>
      <c r="AH9" s="716"/>
      <c r="AI9" s="716"/>
      <c r="AJ9" s="716"/>
      <c r="AK9" s="716"/>
      <c r="AL9" s="681">
        <v>0.1</v>
      </c>
      <c r="AM9" s="682"/>
      <c r="AN9" s="682"/>
      <c r="AO9" s="717"/>
      <c r="AP9" s="675" t="s">
        <v>249</v>
      </c>
      <c r="AQ9" s="676"/>
      <c r="AR9" s="676"/>
      <c r="AS9" s="676"/>
      <c r="AT9" s="676"/>
      <c r="AU9" s="676"/>
      <c r="AV9" s="676"/>
      <c r="AW9" s="676"/>
      <c r="AX9" s="676"/>
      <c r="AY9" s="676"/>
      <c r="AZ9" s="676"/>
      <c r="BA9" s="676"/>
      <c r="BB9" s="676"/>
      <c r="BC9" s="676"/>
      <c r="BD9" s="676"/>
      <c r="BE9" s="676"/>
      <c r="BF9" s="677"/>
      <c r="BG9" s="678">
        <v>890651</v>
      </c>
      <c r="BH9" s="679"/>
      <c r="BI9" s="679"/>
      <c r="BJ9" s="679"/>
      <c r="BK9" s="679"/>
      <c r="BL9" s="679"/>
      <c r="BM9" s="679"/>
      <c r="BN9" s="680"/>
      <c r="BO9" s="715">
        <v>31.8</v>
      </c>
      <c r="BP9" s="715"/>
      <c r="BQ9" s="715"/>
      <c r="BR9" s="715"/>
      <c r="BS9" s="684" t="s">
        <v>246</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994918</v>
      </c>
      <c r="CS9" s="679"/>
      <c r="CT9" s="679"/>
      <c r="CU9" s="679"/>
      <c r="CV9" s="679"/>
      <c r="CW9" s="679"/>
      <c r="CX9" s="679"/>
      <c r="CY9" s="680"/>
      <c r="CZ9" s="715">
        <v>8.8000000000000007</v>
      </c>
      <c r="DA9" s="715"/>
      <c r="DB9" s="715"/>
      <c r="DC9" s="715"/>
      <c r="DD9" s="684">
        <v>96480</v>
      </c>
      <c r="DE9" s="679"/>
      <c r="DF9" s="679"/>
      <c r="DG9" s="679"/>
      <c r="DH9" s="679"/>
      <c r="DI9" s="679"/>
      <c r="DJ9" s="679"/>
      <c r="DK9" s="679"/>
      <c r="DL9" s="679"/>
      <c r="DM9" s="679"/>
      <c r="DN9" s="679"/>
      <c r="DO9" s="679"/>
      <c r="DP9" s="680"/>
      <c r="DQ9" s="684">
        <v>696107</v>
      </c>
      <c r="DR9" s="679"/>
      <c r="DS9" s="679"/>
      <c r="DT9" s="679"/>
      <c r="DU9" s="679"/>
      <c r="DV9" s="679"/>
      <c r="DW9" s="679"/>
      <c r="DX9" s="679"/>
      <c r="DY9" s="679"/>
      <c r="DZ9" s="679"/>
      <c r="EA9" s="679"/>
      <c r="EB9" s="679"/>
      <c r="EC9" s="722"/>
    </row>
    <row r="10" spans="2:143" ht="11.25" customHeight="1" x14ac:dyDescent="0.15">
      <c r="B10" s="675" t="s">
        <v>251</v>
      </c>
      <c r="C10" s="676"/>
      <c r="D10" s="676"/>
      <c r="E10" s="676"/>
      <c r="F10" s="676"/>
      <c r="G10" s="676"/>
      <c r="H10" s="676"/>
      <c r="I10" s="676"/>
      <c r="J10" s="676"/>
      <c r="K10" s="676"/>
      <c r="L10" s="676"/>
      <c r="M10" s="676"/>
      <c r="N10" s="676"/>
      <c r="O10" s="676"/>
      <c r="P10" s="676"/>
      <c r="Q10" s="677"/>
      <c r="R10" s="678" t="s">
        <v>246</v>
      </c>
      <c r="S10" s="679"/>
      <c r="T10" s="679"/>
      <c r="U10" s="679"/>
      <c r="V10" s="679"/>
      <c r="W10" s="679"/>
      <c r="X10" s="679"/>
      <c r="Y10" s="680"/>
      <c r="Z10" s="715" t="s">
        <v>246</v>
      </c>
      <c r="AA10" s="715"/>
      <c r="AB10" s="715"/>
      <c r="AC10" s="715"/>
      <c r="AD10" s="716" t="s">
        <v>240</v>
      </c>
      <c r="AE10" s="716"/>
      <c r="AF10" s="716"/>
      <c r="AG10" s="716"/>
      <c r="AH10" s="716"/>
      <c r="AI10" s="716"/>
      <c r="AJ10" s="716"/>
      <c r="AK10" s="716"/>
      <c r="AL10" s="681" t="s">
        <v>246</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60086</v>
      </c>
      <c r="BH10" s="679"/>
      <c r="BI10" s="679"/>
      <c r="BJ10" s="679"/>
      <c r="BK10" s="679"/>
      <c r="BL10" s="679"/>
      <c r="BM10" s="679"/>
      <c r="BN10" s="680"/>
      <c r="BO10" s="715">
        <v>2.1</v>
      </c>
      <c r="BP10" s="715"/>
      <c r="BQ10" s="715"/>
      <c r="BR10" s="715"/>
      <c r="BS10" s="684" t="s">
        <v>139</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v>14786</v>
      </c>
      <c r="CS10" s="679"/>
      <c r="CT10" s="679"/>
      <c r="CU10" s="679"/>
      <c r="CV10" s="679"/>
      <c r="CW10" s="679"/>
      <c r="CX10" s="679"/>
      <c r="CY10" s="680"/>
      <c r="CZ10" s="715">
        <v>0.1</v>
      </c>
      <c r="DA10" s="715"/>
      <c r="DB10" s="715"/>
      <c r="DC10" s="715"/>
      <c r="DD10" s="684">
        <v>199</v>
      </c>
      <c r="DE10" s="679"/>
      <c r="DF10" s="679"/>
      <c r="DG10" s="679"/>
      <c r="DH10" s="679"/>
      <c r="DI10" s="679"/>
      <c r="DJ10" s="679"/>
      <c r="DK10" s="679"/>
      <c r="DL10" s="679"/>
      <c r="DM10" s="679"/>
      <c r="DN10" s="679"/>
      <c r="DO10" s="679"/>
      <c r="DP10" s="680"/>
      <c r="DQ10" s="684">
        <v>14786</v>
      </c>
      <c r="DR10" s="679"/>
      <c r="DS10" s="679"/>
      <c r="DT10" s="679"/>
      <c r="DU10" s="679"/>
      <c r="DV10" s="679"/>
      <c r="DW10" s="679"/>
      <c r="DX10" s="679"/>
      <c r="DY10" s="679"/>
      <c r="DZ10" s="679"/>
      <c r="EA10" s="679"/>
      <c r="EB10" s="679"/>
      <c r="EC10" s="722"/>
    </row>
    <row r="11" spans="2:143" ht="11.25" customHeight="1" x14ac:dyDescent="0.15">
      <c r="B11" s="675" t="s">
        <v>254</v>
      </c>
      <c r="C11" s="676"/>
      <c r="D11" s="676"/>
      <c r="E11" s="676"/>
      <c r="F11" s="676"/>
      <c r="G11" s="676"/>
      <c r="H11" s="676"/>
      <c r="I11" s="676"/>
      <c r="J11" s="676"/>
      <c r="K11" s="676"/>
      <c r="L11" s="676"/>
      <c r="M11" s="676"/>
      <c r="N11" s="676"/>
      <c r="O11" s="676"/>
      <c r="P11" s="676"/>
      <c r="Q11" s="677"/>
      <c r="R11" s="678">
        <v>390635</v>
      </c>
      <c r="S11" s="679"/>
      <c r="T11" s="679"/>
      <c r="U11" s="679"/>
      <c r="V11" s="679"/>
      <c r="W11" s="679"/>
      <c r="X11" s="679"/>
      <c r="Y11" s="680"/>
      <c r="Z11" s="681">
        <v>3.4</v>
      </c>
      <c r="AA11" s="682"/>
      <c r="AB11" s="682"/>
      <c r="AC11" s="683"/>
      <c r="AD11" s="684">
        <v>390635</v>
      </c>
      <c r="AE11" s="679"/>
      <c r="AF11" s="679"/>
      <c r="AG11" s="679"/>
      <c r="AH11" s="679"/>
      <c r="AI11" s="679"/>
      <c r="AJ11" s="679"/>
      <c r="AK11" s="680"/>
      <c r="AL11" s="681">
        <v>6</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205078</v>
      </c>
      <c r="BH11" s="679"/>
      <c r="BI11" s="679"/>
      <c r="BJ11" s="679"/>
      <c r="BK11" s="679"/>
      <c r="BL11" s="679"/>
      <c r="BM11" s="679"/>
      <c r="BN11" s="680"/>
      <c r="BO11" s="715">
        <v>7.3</v>
      </c>
      <c r="BP11" s="715"/>
      <c r="BQ11" s="715"/>
      <c r="BR11" s="715"/>
      <c r="BS11" s="684">
        <v>40677</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662551</v>
      </c>
      <c r="CS11" s="679"/>
      <c r="CT11" s="679"/>
      <c r="CU11" s="679"/>
      <c r="CV11" s="679"/>
      <c r="CW11" s="679"/>
      <c r="CX11" s="679"/>
      <c r="CY11" s="680"/>
      <c r="CZ11" s="715">
        <v>5.9</v>
      </c>
      <c r="DA11" s="715"/>
      <c r="DB11" s="715"/>
      <c r="DC11" s="715"/>
      <c r="DD11" s="684">
        <v>104770</v>
      </c>
      <c r="DE11" s="679"/>
      <c r="DF11" s="679"/>
      <c r="DG11" s="679"/>
      <c r="DH11" s="679"/>
      <c r="DI11" s="679"/>
      <c r="DJ11" s="679"/>
      <c r="DK11" s="679"/>
      <c r="DL11" s="679"/>
      <c r="DM11" s="679"/>
      <c r="DN11" s="679"/>
      <c r="DO11" s="679"/>
      <c r="DP11" s="680"/>
      <c r="DQ11" s="684">
        <v>293830</v>
      </c>
      <c r="DR11" s="679"/>
      <c r="DS11" s="679"/>
      <c r="DT11" s="679"/>
      <c r="DU11" s="679"/>
      <c r="DV11" s="679"/>
      <c r="DW11" s="679"/>
      <c r="DX11" s="679"/>
      <c r="DY11" s="679"/>
      <c r="DZ11" s="679"/>
      <c r="EA11" s="679"/>
      <c r="EB11" s="679"/>
      <c r="EC11" s="722"/>
    </row>
    <row r="12" spans="2:143" ht="11.25" customHeight="1" x14ac:dyDescent="0.15">
      <c r="B12" s="675" t="s">
        <v>257</v>
      </c>
      <c r="C12" s="676"/>
      <c r="D12" s="676"/>
      <c r="E12" s="676"/>
      <c r="F12" s="676"/>
      <c r="G12" s="676"/>
      <c r="H12" s="676"/>
      <c r="I12" s="676"/>
      <c r="J12" s="676"/>
      <c r="K12" s="676"/>
      <c r="L12" s="676"/>
      <c r="M12" s="676"/>
      <c r="N12" s="676"/>
      <c r="O12" s="676"/>
      <c r="P12" s="676"/>
      <c r="Q12" s="677"/>
      <c r="R12" s="678">
        <v>16496</v>
      </c>
      <c r="S12" s="679"/>
      <c r="T12" s="679"/>
      <c r="U12" s="679"/>
      <c r="V12" s="679"/>
      <c r="W12" s="679"/>
      <c r="X12" s="679"/>
      <c r="Y12" s="680"/>
      <c r="Z12" s="715">
        <v>0.1</v>
      </c>
      <c r="AA12" s="715"/>
      <c r="AB12" s="715"/>
      <c r="AC12" s="715"/>
      <c r="AD12" s="716">
        <v>16496</v>
      </c>
      <c r="AE12" s="716"/>
      <c r="AF12" s="716"/>
      <c r="AG12" s="716"/>
      <c r="AH12" s="716"/>
      <c r="AI12" s="716"/>
      <c r="AJ12" s="716"/>
      <c r="AK12" s="716"/>
      <c r="AL12" s="681">
        <v>0.3</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1228417</v>
      </c>
      <c r="BH12" s="679"/>
      <c r="BI12" s="679"/>
      <c r="BJ12" s="679"/>
      <c r="BK12" s="679"/>
      <c r="BL12" s="679"/>
      <c r="BM12" s="679"/>
      <c r="BN12" s="680"/>
      <c r="BO12" s="715">
        <v>43.8</v>
      </c>
      <c r="BP12" s="715"/>
      <c r="BQ12" s="715"/>
      <c r="BR12" s="715"/>
      <c r="BS12" s="684" t="s">
        <v>246</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135812</v>
      </c>
      <c r="CS12" s="679"/>
      <c r="CT12" s="679"/>
      <c r="CU12" s="679"/>
      <c r="CV12" s="679"/>
      <c r="CW12" s="679"/>
      <c r="CX12" s="679"/>
      <c r="CY12" s="680"/>
      <c r="CZ12" s="715">
        <v>1.2</v>
      </c>
      <c r="DA12" s="715"/>
      <c r="DB12" s="715"/>
      <c r="DC12" s="715"/>
      <c r="DD12" s="684">
        <v>17237</v>
      </c>
      <c r="DE12" s="679"/>
      <c r="DF12" s="679"/>
      <c r="DG12" s="679"/>
      <c r="DH12" s="679"/>
      <c r="DI12" s="679"/>
      <c r="DJ12" s="679"/>
      <c r="DK12" s="679"/>
      <c r="DL12" s="679"/>
      <c r="DM12" s="679"/>
      <c r="DN12" s="679"/>
      <c r="DO12" s="679"/>
      <c r="DP12" s="680"/>
      <c r="DQ12" s="684">
        <v>81504</v>
      </c>
      <c r="DR12" s="679"/>
      <c r="DS12" s="679"/>
      <c r="DT12" s="679"/>
      <c r="DU12" s="679"/>
      <c r="DV12" s="679"/>
      <c r="DW12" s="679"/>
      <c r="DX12" s="679"/>
      <c r="DY12" s="679"/>
      <c r="DZ12" s="679"/>
      <c r="EA12" s="679"/>
      <c r="EB12" s="679"/>
      <c r="EC12" s="722"/>
    </row>
    <row r="13" spans="2:143" ht="11.25" customHeight="1" x14ac:dyDescent="0.15">
      <c r="B13" s="675" t="s">
        <v>260</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246</v>
      </c>
      <c r="AA13" s="715"/>
      <c r="AB13" s="715"/>
      <c r="AC13" s="715"/>
      <c r="AD13" s="716" t="s">
        <v>240</v>
      </c>
      <c r="AE13" s="716"/>
      <c r="AF13" s="716"/>
      <c r="AG13" s="716"/>
      <c r="AH13" s="716"/>
      <c r="AI13" s="716"/>
      <c r="AJ13" s="716"/>
      <c r="AK13" s="716"/>
      <c r="AL13" s="681" t="s">
        <v>246</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1226379</v>
      </c>
      <c r="BH13" s="679"/>
      <c r="BI13" s="679"/>
      <c r="BJ13" s="679"/>
      <c r="BK13" s="679"/>
      <c r="BL13" s="679"/>
      <c r="BM13" s="679"/>
      <c r="BN13" s="680"/>
      <c r="BO13" s="715">
        <v>43.8</v>
      </c>
      <c r="BP13" s="715"/>
      <c r="BQ13" s="715"/>
      <c r="BR13" s="715"/>
      <c r="BS13" s="684" t="s">
        <v>246</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1342418</v>
      </c>
      <c r="CS13" s="679"/>
      <c r="CT13" s="679"/>
      <c r="CU13" s="679"/>
      <c r="CV13" s="679"/>
      <c r="CW13" s="679"/>
      <c r="CX13" s="679"/>
      <c r="CY13" s="680"/>
      <c r="CZ13" s="715">
        <v>11.9</v>
      </c>
      <c r="DA13" s="715"/>
      <c r="DB13" s="715"/>
      <c r="DC13" s="715"/>
      <c r="DD13" s="684">
        <v>523167</v>
      </c>
      <c r="DE13" s="679"/>
      <c r="DF13" s="679"/>
      <c r="DG13" s="679"/>
      <c r="DH13" s="679"/>
      <c r="DI13" s="679"/>
      <c r="DJ13" s="679"/>
      <c r="DK13" s="679"/>
      <c r="DL13" s="679"/>
      <c r="DM13" s="679"/>
      <c r="DN13" s="679"/>
      <c r="DO13" s="679"/>
      <c r="DP13" s="680"/>
      <c r="DQ13" s="684">
        <v>828461</v>
      </c>
      <c r="DR13" s="679"/>
      <c r="DS13" s="679"/>
      <c r="DT13" s="679"/>
      <c r="DU13" s="679"/>
      <c r="DV13" s="679"/>
      <c r="DW13" s="679"/>
      <c r="DX13" s="679"/>
      <c r="DY13" s="679"/>
      <c r="DZ13" s="679"/>
      <c r="EA13" s="679"/>
      <c r="EB13" s="679"/>
      <c r="EC13" s="722"/>
    </row>
    <row r="14" spans="2:143" ht="11.25" customHeight="1" x14ac:dyDescent="0.15">
      <c r="B14" s="675" t="s">
        <v>263</v>
      </c>
      <c r="C14" s="676"/>
      <c r="D14" s="676"/>
      <c r="E14" s="676"/>
      <c r="F14" s="676"/>
      <c r="G14" s="676"/>
      <c r="H14" s="676"/>
      <c r="I14" s="676"/>
      <c r="J14" s="676"/>
      <c r="K14" s="676"/>
      <c r="L14" s="676"/>
      <c r="M14" s="676"/>
      <c r="N14" s="676"/>
      <c r="O14" s="676"/>
      <c r="P14" s="676"/>
      <c r="Q14" s="677"/>
      <c r="R14" s="678">
        <v>21805</v>
      </c>
      <c r="S14" s="679"/>
      <c r="T14" s="679"/>
      <c r="U14" s="679"/>
      <c r="V14" s="679"/>
      <c r="W14" s="679"/>
      <c r="X14" s="679"/>
      <c r="Y14" s="680"/>
      <c r="Z14" s="715">
        <v>0.2</v>
      </c>
      <c r="AA14" s="715"/>
      <c r="AB14" s="715"/>
      <c r="AC14" s="715"/>
      <c r="AD14" s="716">
        <v>21805</v>
      </c>
      <c r="AE14" s="716"/>
      <c r="AF14" s="716"/>
      <c r="AG14" s="716"/>
      <c r="AH14" s="716"/>
      <c r="AI14" s="716"/>
      <c r="AJ14" s="716"/>
      <c r="AK14" s="716"/>
      <c r="AL14" s="681">
        <v>0.3</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63282</v>
      </c>
      <c r="BH14" s="679"/>
      <c r="BI14" s="679"/>
      <c r="BJ14" s="679"/>
      <c r="BK14" s="679"/>
      <c r="BL14" s="679"/>
      <c r="BM14" s="679"/>
      <c r="BN14" s="680"/>
      <c r="BO14" s="715">
        <v>2.2999999999999998</v>
      </c>
      <c r="BP14" s="715"/>
      <c r="BQ14" s="715"/>
      <c r="BR14" s="715"/>
      <c r="BS14" s="684" t="s">
        <v>246</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453292</v>
      </c>
      <c r="CS14" s="679"/>
      <c r="CT14" s="679"/>
      <c r="CU14" s="679"/>
      <c r="CV14" s="679"/>
      <c r="CW14" s="679"/>
      <c r="CX14" s="679"/>
      <c r="CY14" s="680"/>
      <c r="CZ14" s="715">
        <v>4</v>
      </c>
      <c r="DA14" s="715"/>
      <c r="DB14" s="715"/>
      <c r="DC14" s="715"/>
      <c r="DD14" s="684">
        <v>81866</v>
      </c>
      <c r="DE14" s="679"/>
      <c r="DF14" s="679"/>
      <c r="DG14" s="679"/>
      <c r="DH14" s="679"/>
      <c r="DI14" s="679"/>
      <c r="DJ14" s="679"/>
      <c r="DK14" s="679"/>
      <c r="DL14" s="679"/>
      <c r="DM14" s="679"/>
      <c r="DN14" s="679"/>
      <c r="DO14" s="679"/>
      <c r="DP14" s="680"/>
      <c r="DQ14" s="684">
        <v>387622</v>
      </c>
      <c r="DR14" s="679"/>
      <c r="DS14" s="679"/>
      <c r="DT14" s="679"/>
      <c r="DU14" s="679"/>
      <c r="DV14" s="679"/>
      <c r="DW14" s="679"/>
      <c r="DX14" s="679"/>
      <c r="DY14" s="679"/>
      <c r="DZ14" s="679"/>
      <c r="EA14" s="679"/>
      <c r="EB14" s="679"/>
      <c r="EC14" s="722"/>
    </row>
    <row r="15" spans="2:143" ht="11.25" customHeight="1" x14ac:dyDescent="0.15">
      <c r="B15" s="675" t="s">
        <v>266</v>
      </c>
      <c r="C15" s="676"/>
      <c r="D15" s="676"/>
      <c r="E15" s="676"/>
      <c r="F15" s="676"/>
      <c r="G15" s="676"/>
      <c r="H15" s="676"/>
      <c r="I15" s="676"/>
      <c r="J15" s="676"/>
      <c r="K15" s="676"/>
      <c r="L15" s="676"/>
      <c r="M15" s="676"/>
      <c r="N15" s="676"/>
      <c r="O15" s="676"/>
      <c r="P15" s="676"/>
      <c r="Q15" s="677"/>
      <c r="R15" s="678" t="s">
        <v>246</v>
      </c>
      <c r="S15" s="679"/>
      <c r="T15" s="679"/>
      <c r="U15" s="679"/>
      <c r="V15" s="679"/>
      <c r="W15" s="679"/>
      <c r="X15" s="679"/>
      <c r="Y15" s="680"/>
      <c r="Z15" s="715" t="s">
        <v>246</v>
      </c>
      <c r="AA15" s="715"/>
      <c r="AB15" s="715"/>
      <c r="AC15" s="715"/>
      <c r="AD15" s="716" t="s">
        <v>246</v>
      </c>
      <c r="AE15" s="716"/>
      <c r="AF15" s="716"/>
      <c r="AG15" s="716"/>
      <c r="AH15" s="716"/>
      <c r="AI15" s="716"/>
      <c r="AJ15" s="716"/>
      <c r="AK15" s="716"/>
      <c r="AL15" s="681" t="s">
        <v>139</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141922</v>
      </c>
      <c r="BH15" s="679"/>
      <c r="BI15" s="679"/>
      <c r="BJ15" s="679"/>
      <c r="BK15" s="679"/>
      <c r="BL15" s="679"/>
      <c r="BM15" s="679"/>
      <c r="BN15" s="680"/>
      <c r="BO15" s="715">
        <v>5.0999999999999996</v>
      </c>
      <c r="BP15" s="715"/>
      <c r="BQ15" s="715"/>
      <c r="BR15" s="715"/>
      <c r="BS15" s="684" t="s">
        <v>246</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1051144</v>
      </c>
      <c r="CS15" s="679"/>
      <c r="CT15" s="679"/>
      <c r="CU15" s="679"/>
      <c r="CV15" s="679"/>
      <c r="CW15" s="679"/>
      <c r="CX15" s="679"/>
      <c r="CY15" s="680"/>
      <c r="CZ15" s="715">
        <v>9.3000000000000007</v>
      </c>
      <c r="DA15" s="715"/>
      <c r="DB15" s="715"/>
      <c r="DC15" s="715"/>
      <c r="DD15" s="684">
        <v>310162</v>
      </c>
      <c r="DE15" s="679"/>
      <c r="DF15" s="679"/>
      <c r="DG15" s="679"/>
      <c r="DH15" s="679"/>
      <c r="DI15" s="679"/>
      <c r="DJ15" s="679"/>
      <c r="DK15" s="679"/>
      <c r="DL15" s="679"/>
      <c r="DM15" s="679"/>
      <c r="DN15" s="679"/>
      <c r="DO15" s="679"/>
      <c r="DP15" s="680"/>
      <c r="DQ15" s="684">
        <v>630061</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6840</v>
      </c>
      <c r="S16" s="679"/>
      <c r="T16" s="679"/>
      <c r="U16" s="679"/>
      <c r="V16" s="679"/>
      <c r="W16" s="679"/>
      <c r="X16" s="679"/>
      <c r="Y16" s="680"/>
      <c r="Z16" s="715">
        <v>0.1</v>
      </c>
      <c r="AA16" s="715"/>
      <c r="AB16" s="715"/>
      <c r="AC16" s="715"/>
      <c r="AD16" s="716">
        <v>6840</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246</v>
      </c>
      <c r="BP16" s="715"/>
      <c r="BQ16" s="715"/>
      <c r="BR16" s="715"/>
      <c r="BS16" s="684" t="s">
        <v>246</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31532</v>
      </c>
      <c r="CS16" s="679"/>
      <c r="CT16" s="679"/>
      <c r="CU16" s="679"/>
      <c r="CV16" s="679"/>
      <c r="CW16" s="679"/>
      <c r="CX16" s="679"/>
      <c r="CY16" s="680"/>
      <c r="CZ16" s="715">
        <v>0.3</v>
      </c>
      <c r="DA16" s="715"/>
      <c r="DB16" s="715"/>
      <c r="DC16" s="715"/>
      <c r="DD16" s="684" t="s">
        <v>246</v>
      </c>
      <c r="DE16" s="679"/>
      <c r="DF16" s="679"/>
      <c r="DG16" s="679"/>
      <c r="DH16" s="679"/>
      <c r="DI16" s="679"/>
      <c r="DJ16" s="679"/>
      <c r="DK16" s="679"/>
      <c r="DL16" s="679"/>
      <c r="DM16" s="679"/>
      <c r="DN16" s="679"/>
      <c r="DO16" s="679"/>
      <c r="DP16" s="680"/>
      <c r="DQ16" s="684">
        <v>11838</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67845</v>
      </c>
      <c r="S17" s="679"/>
      <c r="T17" s="679"/>
      <c r="U17" s="679"/>
      <c r="V17" s="679"/>
      <c r="W17" s="679"/>
      <c r="X17" s="679"/>
      <c r="Y17" s="680"/>
      <c r="Z17" s="715">
        <v>0.6</v>
      </c>
      <c r="AA17" s="715"/>
      <c r="AB17" s="715"/>
      <c r="AC17" s="715"/>
      <c r="AD17" s="716">
        <v>67845</v>
      </c>
      <c r="AE17" s="716"/>
      <c r="AF17" s="716"/>
      <c r="AG17" s="716"/>
      <c r="AH17" s="716"/>
      <c r="AI17" s="716"/>
      <c r="AJ17" s="716"/>
      <c r="AK17" s="716"/>
      <c r="AL17" s="681">
        <v>1</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246</v>
      </c>
      <c r="BP17" s="715"/>
      <c r="BQ17" s="715"/>
      <c r="BR17" s="715"/>
      <c r="BS17" s="684" t="s">
        <v>139</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1622045</v>
      </c>
      <c r="CS17" s="679"/>
      <c r="CT17" s="679"/>
      <c r="CU17" s="679"/>
      <c r="CV17" s="679"/>
      <c r="CW17" s="679"/>
      <c r="CX17" s="679"/>
      <c r="CY17" s="680"/>
      <c r="CZ17" s="715">
        <v>14.4</v>
      </c>
      <c r="DA17" s="715"/>
      <c r="DB17" s="715"/>
      <c r="DC17" s="715"/>
      <c r="DD17" s="684" t="s">
        <v>246</v>
      </c>
      <c r="DE17" s="679"/>
      <c r="DF17" s="679"/>
      <c r="DG17" s="679"/>
      <c r="DH17" s="679"/>
      <c r="DI17" s="679"/>
      <c r="DJ17" s="679"/>
      <c r="DK17" s="679"/>
      <c r="DL17" s="679"/>
      <c r="DM17" s="679"/>
      <c r="DN17" s="679"/>
      <c r="DO17" s="679"/>
      <c r="DP17" s="680"/>
      <c r="DQ17" s="684">
        <v>1513754</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9164</v>
      </c>
      <c r="S18" s="679"/>
      <c r="T18" s="679"/>
      <c r="U18" s="679"/>
      <c r="V18" s="679"/>
      <c r="W18" s="679"/>
      <c r="X18" s="679"/>
      <c r="Y18" s="680"/>
      <c r="Z18" s="715">
        <v>0.1</v>
      </c>
      <c r="AA18" s="715"/>
      <c r="AB18" s="715"/>
      <c r="AC18" s="715"/>
      <c r="AD18" s="716">
        <v>9164</v>
      </c>
      <c r="AE18" s="716"/>
      <c r="AF18" s="716"/>
      <c r="AG18" s="716"/>
      <c r="AH18" s="716"/>
      <c r="AI18" s="716"/>
      <c r="AJ18" s="716"/>
      <c r="AK18" s="716"/>
      <c r="AL18" s="681">
        <v>0.1</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246</v>
      </c>
      <c r="BP18" s="715"/>
      <c r="BQ18" s="715"/>
      <c r="BR18" s="715"/>
      <c r="BS18" s="684" t="s">
        <v>240</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246</v>
      </c>
      <c r="CS18" s="679"/>
      <c r="CT18" s="679"/>
      <c r="CU18" s="679"/>
      <c r="CV18" s="679"/>
      <c r="CW18" s="679"/>
      <c r="CX18" s="679"/>
      <c r="CY18" s="680"/>
      <c r="CZ18" s="715" t="s">
        <v>246</v>
      </c>
      <c r="DA18" s="715"/>
      <c r="DB18" s="715"/>
      <c r="DC18" s="715"/>
      <c r="DD18" s="684" t="s">
        <v>246</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3263</v>
      </c>
      <c r="S19" s="679"/>
      <c r="T19" s="679"/>
      <c r="U19" s="679"/>
      <c r="V19" s="679"/>
      <c r="W19" s="679"/>
      <c r="X19" s="679"/>
      <c r="Y19" s="680"/>
      <c r="Z19" s="715">
        <v>0</v>
      </c>
      <c r="AA19" s="715"/>
      <c r="AB19" s="715"/>
      <c r="AC19" s="715"/>
      <c r="AD19" s="716">
        <v>3263</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173660</v>
      </c>
      <c r="BH19" s="679"/>
      <c r="BI19" s="679"/>
      <c r="BJ19" s="679"/>
      <c r="BK19" s="679"/>
      <c r="BL19" s="679"/>
      <c r="BM19" s="679"/>
      <c r="BN19" s="680"/>
      <c r="BO19" s="715">
        <v>6.2</v>
      </c>
      <c r="BP19" s="715"/>
      <c r="BQ19" s="715"/>
      <c r="BR19" s="715"/>
      <c r="BS19" s="684" t="s">
        <v>246</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246</v>
      </c>
      <c r="CS19" s="679"/>
      <c r="CT19" s="679"/>
      <c r="CU19" s="679"/>
      <c r="CV19" s="679"/>
      <c r="CW19" s="679"/>
      <c r="CX19" s="679"/>
      <c r="CY19" s="680"/>
      <c r="CZ19" s="715" t="s">
        <v>246</v>
      </c>
      <c r="DA19" s="715"/>
      <c r="DB19" s="715"/>
      <c r="DC19" s="715"/>
      <c r="DD19" s="684" t="s">
        <v>139</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461</v>
      </c>
      <c r="S20" s="679"/>
      <c r="T20" s="679"/>
      <c r="U20" s="679"/>
      <c r="V20" s="679"/>
      <c r="W20" s="679"/>
      <c r="X20" s="679"/>
      <c r="Y20" s="680"/>
      <c r="Z20" s="715">
        <v>0</v>
      </c>
      <c r="AA20" s="715"/>
      <c r="AB20" s="715"/>
      <c r="AC20" s="715"/>
      <c r="AD20" s="716">
        <v>461</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173660</v>
      </c>
      <c r="BH20" s="679"/>
      <c r="BI20" s="679"/>
      <c r="BJ20" s="679"/>
      <c r="BK20" s="679"/>
      <c r="BL20" s="679"/>
      <c r="BM20" s="679"/>
      <c r="BN20" s="680"/>
      <c r="BO20" s="715">
        <v>6.2</v>
      </c>
      <c r="BP20" s="715"/>
      <c r="BQ20" s="715"/>
      <c r="BR20" s="715"/>
      <c r="BS20" s="684" t="s">
        <v>139</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11244188</v>
      </c>
      <c r="CS20" s="679"/>
      <c r="CT20" s="679"/>
      <c r="CU20" s="679"/>
      <c r="CV20" s="679"/>
      <c r="CW20" s="679"/>
      <c r="CX20" s="679"/>
      <c r="CY20" s="680"/>
      <c r="CZ20" s="715">
        <v>100</v>
      </c>
      <c r="DA20" s="715"/>
      <c r="DB20" s="715"/>
      <c r="DC20" s="715"/>
      <c r="DD20" s="684">
        <v>1293849</v>
      </c>
      <c r="DE20" s="679"/>
      <c r="DF20" s="679"/>
      <c r="DG20" s="679"/>
      <c r="DH20" s="679"/>
      <c r="DI20" s="679"/>
      <c r="DJ20" s="679"/>
      <c r="DK20" s="679"/>
      <c r="DL20" s="679"/>
      <c r="DM20" s="679"/>
      <c r="DN20" s="679"/>
      <c r="DO20" s="679"/>
      <c r="DP20" s="680"/>
      <c r="DQ20" s="684">
        <v>7550885</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54957</v>
      </c>
      <c r="S21" s="679"/>
      <c r="T21" s="679"/>
      <c r="U21" s="679"/>
      <c r="V21" s="679"/>
      <c r="W21" s="679"/>
      <c r="X21" s="679"/>
      <c r="Y21" s="680"/>
      <c r="Z21" s="715">
        <v>0.5</v>
      </c>
      <c r="AA21" s="715"/>
      <c r="AB21" s="715"/>
      <c r="AC21" s="715"/>
      <c r="AD21" s="716">
        <v>54957</v>
      </c>
      <c r="AE21" s="716"/>
      <c r="AF21" s="716"/>
      <c r="AG21" s="716"/>
      <c r="AH21" s="716"/>
      <c r="AI21" s="716"/>
      <c r="AJ21" s="716"/>
      <c r="AK21" s="716"/>
      <c r="AL21" s="681">
        <v>0.8</v>
      </c>
      <c r="AM21" s="682"/>
      <c r="AN21" s="682"/>
      <c r="AO21" s="717"/>
      <c r="AP21" s="773" t="s">
        <v>285</v>
      </c>
      <c r="AQ21" s="780"/>
      <c r="AR21" s="780"/>
      <c r="AS21" s="780"/>
      <c r="AT21" s="780"/>
      <c r="AU21" s="780"/>
      <c r="AV21" s="780"/>
      <c r="AW21" s="780"/>
      <c r="AX21" s="780"/>
      <c r="AY21" s="780"/>
      <c r="AZ21" s="780"/>
      <c r="BA21" s="780"/>
      <c r="BB21" s="780"/>
      <c r="BC21" s="780"/>
      <c r="BD21" s="780"/>
      <c r="BE21" s="780"/>
      <c r="BF21" s="775"/>
      <c r="BG21" s="678">
        <v>8304</v>
      </c>
      <c r="BH21" s="679"/>
      <c r="BI21" s="679"/>
      <c r="BJ21" s="679"/>
      <c r="BK21" s="679"/>
      <c r="BL21" s="679"/>
      <c r="BM21" s="679"/>
      <c r="BN21" s="680"/>
      <c r="BO21" s="715">
        <v>0.3</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3720947</v>
      </c>
      <c r="S22" s="679"/>
      <c r="T22" s="679"/>
      <c r="U22" s="679"/>
      <c r="V22" s="679"/>
      <c r="W22" s="679"/>
      <c r="X22" s="679"/>
      <c r="Y22" s="680"/>
      <c r="Z22" s="715">
        <v>32.799999999999997</v>
      </c>
      <c r="AA22" s="715"/>
      <c r="AB22" s="715"/>
      <c r="AC22" s="715"/>
      <c r="AD22" s="716">
        <v>3266355</v>
      </c>
      <c r="AE22" s="716"/>
      <c r="AF22" s="716"/>
      <c r="AG22" s="716"/>
      <c r="AH22" s="716"/>
      <c r="AI22" s="716"/>
      <c r="AJ22" s="716"/>
      <c r="AK22" s="716"/>
      <c r="AL22" s="681">
        <v>49.8</v>
      </c>
      <c r="AM22" s="682"/>
      <c r="AN22" s="682"/>
      <c r="AO22" s="717"/>
      <c r="AP22" s="773" t="s">
        <v>287</v>
      </c>
      <c r="AQ22" s="780"/>
      <c r="AR22" s="780"/>
      <c r="AS22" s="780"/>
      <c r="AT22" s="780"/>
      <c r="AU22" s="780"/>
      <c r="AV22" s="780"/>
      <c r="AW22" s="780"/>
      <c r="AX22" s="780"/>
      <c r="AY22" s="780"/>
      <c r="AZ22" s="780"/>
      <c r="BA22" s="780"/>
      <c r="BB22" s="780"/>
      <c r="BC22" s="780"/>
      <c r="BD22" s="780"/>
      <c r="BE22" s="780"/>
      <c r="BF22" s="775"/>
      <c r="BG22" s="678" t="s">
        <v>240</v>
      </c>
      <c r="BH22" s="679"/>
      <c r="BI22" s="679"/>
      <c r="BJ22" s="679"/>
      <c r="BK22" s="679"/>
      <c r="BL22" s="679"/>
      <c r="BM22" s="679"/>
      <c r="BN22" s="680"/>
      <c r="BO22" s="715" t="s">
        <v>246</v>
      </c>
      <c r="BP22" s="715"/>
      <c r="BQ22" s="715"/>
      <c r="BR22" s="715"/>
      <c r="BS22" s="684" t="s">
        <v>246</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3266355</v>
      </c>
      <c r="S23" s="679"/>
      <c r="T23" s="679"/>
      <c r="U23" s="679"/>
      <c r="V23" s="679"/>
      <c r="W23" s="679"/>
      <c r="X23" s="679"/>
      <c r="Y23" s="680"/>
      <c r="Z23" s="715">
        <v>28.8</v>
      </c>
      <c r="AA23" s="715"/>
      <c r="AB23" s="715"/>
      <c r="AC23" s="715"/>
      <c r="AD23" s="716">
        <v>3266355</v>
      </c>
      <c r="AE23" s="716"/>
      <c r="AF23" s="716"/>
      <c r="AG23" s="716"/>
      <c r="AH23" s="716"/>
      <c r="AI23" s="716"/>
      <c r="AJ23" s="716"/>
      <c r="AK23" s="716"/>
      <c r="AL23" s="681">
        <v>49.8</v>
      </c>
      <c r="AM23" s="682"/>
      <c r="AN23" s="682"/>
      <c r="AO23" s="717"/>
      <c r="AP23" s="773" t="s">
        <v>290</v>
      </c>
      <c r="AQ23" s="780"/>
      <c r="AR23" s="780"/>
      <c r="AS23" s="780"/>
      <c r="AT23" s="780"/>
      <c r="AU23" s="780"/>
      <c r="AV23" s="780"/>
      <c r="AW23" s="780"/>
      <c r="AX23" s="780"/>
      <c r="AY23" s="780"/>
      <c r="AZ23" s="780"/>
      <c r="BA23" s="780"/>
      <c r="BB23" s="780"/>
      <c r="BC23" s="780"/>
      <c r="BD23" s="780"/>
      <c r="BE23" s="780"/>
      <c r="BF23" s="775"/>
      <c r="BG23" s="678">
        <v>165356</v>
      </c>
      <c r="BH23" s="679"/>
      <c r="BI23" s="679"/>
      <c r="BJ23" s="679"/>
      <c r="BK23" s="679"/>
      <c r="BL23" s="679"/>
      <c r="BM23" s="679"/>
      <c r="BN23" s="680"/>
      <c r="BO23" s="715">
        <v>5.9</v>
      </c>
      <c r="BP23" s="715"/>
      <c r="BQ23" s="715"/>
      <c r="BR23" s="715"/>
      <c r="BS23" s="684" t="s">
        <v>246</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454592</v>
      </c>
      <c r="S24" s="679"/>
      <c r="T24" s="679"/>
      <c r="U24" s="679"/>
      <c r="V24" s="679"/>
      <c r="W24" s="679"/>
      <c r="X24" s="679"/>
      <c r="Y24" s="680"/>
      <c r="Z24" s="715">
        <v>4</v>
      </c>
      <c r="AA24" s="715"/>
      <c r="AB24" s="715"/>
      <c r="AC24" s="715"/>
      <c r="AD24" s="716" t="s">
        <v>246</v>
      </c>
      <c r="AE24" s="716"/>
      <c r="AF24" s="716"/>
      <c r="AG24" s="716"/>
      <c r="AH24" s="716"/>
      <c r="AI24" s="716"/>
      <c r="AJ24" s="716"/>
      <c r="AK24" s="716"/>
      <c r="AL24" s="681" t="s">
        <v>246</v>
      </c>
      <c r="AM24" s="682"/>
      <c r="AN24" s="682"/>
      <c r="AO24" s="717"/>
      <c r="AP24" s="773" t="s">
        <v>297</v>
      </c>
      <c r="AQ24" s="780"/>
      <c r="AR24" s="780"/>
      <c r="AS24" s="780"/>
      <c r="AT24" s="780"/>
      <c r="AU24" s="780"/>
      <c r="AV24" s="780"/>
      <c r="AW24" s="780"/>
      <c r="AX24" s="780"/>
      <c r="AY24" s="780"/>
      <c r="AZ24" s="780"/>
      <c r="BA24" s="780"/>
      <c r="BB24" s="780"/>
      <c r="BC24" s="780"/>
      <c r="BD24" s="780"/>
      <c r="BE24" s="780"/>
      <c r="BF24" s="775"/>
      <c r="BG24" s="678" t="s">
        <v>246</v>
      </c>
      <c r="BH24" s="679"/>
      <c r="BI24" s="679"/>
      <c r="BJ24" s="679"/>
      <c r="BK24" s="679"/>
      <c r="BL24" s="679"/>
      <c r="BM24" s="679"/>
      <c r="BN24" s="680"/>
      <c r="BO24" s="715" t="s">
        <v>246</v>
      </c>
      <c r="BP24" s="715"/>
      <c r="BQ24" s="715"/>
      <c r="BR24" s="715"/>
      <c r="BS24" s="684" t="s">
        <v>246</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4504564</v>
      </c>
      <c r="CS24" s="734"/>
      <c r="CT24" s="734"/>
      <c r="CU24" s="734"/>
      <c r="CV24" s="734"/>
      <c r="CW24" s="734"/>
      <c r="CX24" s="734"/>
      <c r="CY24" s="777"/>
      <c r="CZ24" s="778">
        <v>40.1</v>
      </c>
      <c r="DA24" s="751"/>
      <c r="DB24" s="751"/>
      <c r="DC24" s="781"/>
      <c r="DD24" s="776">
        <v>3385116</v>
      </c>
      <c r="DE24" s="734"/>
      <c r="DF24" s="734"/>
      <c r="DG24" s="734"/>
      <c r="DH24" s="734"/>
      <c r="DI24" s="734"/>
      <c r="DJ24" s="734"/>
      <c r="DK24" s="777"/>
      <c r="DL24" s="776">
        <v>3084244</v>
      </c>
      <c r="DM24" s="734"/>
      <c r="DN24" s="734"/>
      <c r="DO24" s="734"/>
      <c r="DP24" s="734"/>
      <c r="DQ24" s="734"/>
      <c r="DR24" s="734"/>
      <c r="DS24" s="734"/>
      <c r="DT24" s="734"/>
      <c r="DU24" s="734"/>
      <c r="DV24" s="777"/>
      <c r="DW24" s="778">
        <v>45.2</v>
      </c>
      <c r="DX24" s="751"/>
      <c r="DY24" s="751"/>
      <c r="DZ24" s="751"/>
      <c r="EA24" s="751"/>
      <c r="EB24" s="751"/>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t="s">
        <v>246</v>
      </c>
      <c r="S25" s="679"/>
      <c r="T25" s="679"/>
      <c r="U25" s="679"/>
      <c r="V25" s="679"/>
      <c r="W25" s="679"/>
      <c r="X25" s="679"/>
      <c r="Y25" s="680"/>
      <c r="Z25" s="715" t="s">
        <v>246</v>
      </c>
      <c r="AA25" s="715"/>
      <c r="AB25" s="715"/>
      <c r="AC25" s="715"/>
      <c r="AD25" s="716" t="s">
        <v>246</v>
      </c>
      <c r="AE25" s="716"/>
      <c r="AF25" s="716"/>
      <c r="AG25" s="716"/>
      <c r="AH25" s="716"/>
      <c r="AI25" s="716"/>
      <c r="AJ25" s="716"/>
      <c r="AK25" s="716"/>
      <c r="AL25" s="681" t="s">
        <v>246</v>
      </c>
      <c r="AM25" s="682"/>
      <c r="AN25" s="682"/>
      <c r="AO25" s="717"/>
      <c r="AP25" s="773" t="s">
        <v>300</v>
      </c>
      <c r="AQ25" s="780"/>
      <c r="AR25" s="780"/>
      <c r="AS25" s="780"/>
      <c r="AT25" s="780"/>
      <c r="AU25" s="780"/>
      <c r="AV25" s="780"/>
      <c r="AW25" s="780"/>
      <c r="AX25" s="780"/>
      <c r="AY25" s="780"/>
      <c r="AZ25" s="780"/>
      <c r="BA25" s="780"/>
      <c r="BB25" s="780"/>
      <c r="BC25" s="780"/>
      <c r="BD25" s="780"/>
      <c r="BE25" s="780"/>
      <c r="BF25" s="775"/>
      <c r="BG25" s="678" t="s">
        <v>246</v>
      </c>
      <c r="BH25" s="679"/>
      <c r="BI25" s="679"/>
      <c r="BJ25" s="679"/>
      <c r="BK25" s="679"/>
      <c r="BL25" s="679"/>
      <c r="BM25" s="679"/>
      <c r="BN25" s="680"/>
      <c r="BO25" s="715" t="s">
        <v>139</v>
      </c>
      <c r="BP25" s="715"/>
      <c r="BQ25" s="715"/>
      <c r="BR25" s="715"/>
      <c r="BS25" s="684" t="s">
        <v>240</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1204746</v>
      </c>
      <c r="CS25" s="697"/>
      <c r="CT25" s="697"/>
      <c r="CU25" s="697"/>
      <c r="CV25" s="697"/>
      <c r="CW25" s="697"/>
      <c r="CX25" s="697"/>
      <c r="CY25" s="698"/>
      <c r="CZ25" s="681">
        <v>10.7</v>
      </c>
      <c r="DA25" s="699"/>
      <c r="DB25" s="699"/>
      <c r="DC25" s="700"/>
      <c r="DD25" s="684">
        <v>1139872</v>
      </c>
      <c r="DE25" s="697"/>
      <c r="DF25" s="697"/>
      <c r="DG25" s="697"/>
      <c r="DH25" s="697"/>
      <c r="DI25" s="697"/>
      <c r="DJ25" s="697"/>
      <c r="DK25" s="698"/>
      <c r="DL25" s="684">
        <v>1138866</v>
      </c>
      <c r="DM25" s="697"/>
      <c r="DN25" s="697"/>
      <c r="DO25" s="697"/>
      <c r="DP25" s="697"/>
      <c r="DQ25" s="697"/>
      <c r="DR25" s="697"/>
      <c r="DS25" s="697"/>
      <c r="DT25" s="697"/>
      <c r="DU25" s="697"/>
      <c r="DV25" s="698"/>
      <c r="DW25" s="681">
        <v>16.7</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7163103</v>
      </c>
      <c r="S26" s="679"/>
      <c r="T26" s="679"/>
      <c r="U26" s="679"/>
      <c r="V26" s="679"/>
      <c r="W26" s="679"/>
      <c r="X26" s="679"/>
      <c r="Y26" s="680"/>
      <c r="Z26" s="715">
        <v>63.1</v>
      </c>
      <c r="AA26" s="715"/>
      <c r="AB26" s="715"/>
      <c r="AC26" s="715"/>
      <c r="AD26" s="716">
        <v>6543155</v>
      </c>
      <c r="AE26" s="716"/>
      <c r="AF26" s="716"/>
      <c r="AG26" s="716"/>
      <c r="AH26" s="716"/>
      <c r="AI26" s="716"/>
      <c r="AJ26" s="716"/>
      <c r="AK26" s="716"/>
      <c r="AL26" s="681">
        <v>99.7</v>
      </c>
      <c r="AM26" s="682"/>
      <c r="AN26" s="682"/>
      <c r="AO26" s="717"/>
      <c r="AP26" s="773" t="s">
        <v>303</v>
      </c>
      <c r="AQ26" s="774"/>
      <c r="AR26" s="774"/>
      <c r="AS26" s="774"/>
      <c r="AT26" s="774"/>
      <c r="AU26" s="774"/>
      <c r="AV26" s="774"/>
      <c r="AW26" s="774"/>
      <c r="AX26" s="774"/>
      <c r="AY26" s="774"/>
      <c r="AZ26" s="774"/>
      <c r="BA26" s="774"/>
      <c r="BB26" s="774"/>
      <c r="BC26" s="774"/>
      <c r="BD26" s="774"/>
      <c r="BE26" s="774"/>
      <c r="BF26" s="775"/>
      <c r="BG26" s="678" t="s">
        <v>246</v>
      </c>
      <c r="BH26" s="679"/>
      <c r="BI26" s="679"/>
      <c r="BJ26" s="679"/>
      <c r="BK26" s="679"/>
      <c r="BL26" s="679"/>
      <c r="BM26" s="679"/>
      <c r="BN26" s="680"/>
      <c r="BO26" s="715" t="s">
        <v>246</v>
      </c>
      <c r="BP26" s="715"/>
      <c r="BQ26" s="715"/>
      <c r="BR26" s="715"/>
      <c r="BS26" s="684" t="s">
        <v>246</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813034</v>
      </c>
      <c r="CS26" s="679"/>
      <c r="CT26" s="679"/>
      <c r="CU26" s="679"/>
      <c r="CV26" s="679"/>
      <c r="CW26" s="679"/>
      <c r="CX26" s="679"/>
      <c r="CY26" s="680"/>
      <c r="CZ26" s="681">
        <v>7.2</v>
      </c>
      <c r="DA26" s="699"/>
      <c r="DB26" s="699"/>
      <c r="DC26" s="700"/>
      <c r="DD26" s="684">
        <v>757591</v>
      </c>
      <c r="DE26" s="679"/>
      <c r="DF26" s="679"/>
      <c r="DG26" s="679"/>
      <c r="DH26" s="679"/>
      <c r="DI26" s="679"/>
      <c r="DJ26" s="679"/>
      <c r="DK26" s="680"/>
      <c r="DL26" s="684" t="s">
        <v>139</v>
      </c>
      <c r="DM26" s="679"/>
      <c r="DN26" s="679"/>
      <c r="DO26" s="679"/>
      <c r="DP26" s="679"/>
      <c r="DQ26" s="679"/>
      <c r="DR26" s="679"/>
      <c r="DS26" s="679"/>
      <c r="DT26" s="679"/>
      <c r="DU26" s="679"/>
      <c r="DV26" s="680"/>
      <c r="DW26" s="681" t="s">
        <v>246</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2670</v>
      </c>
      <c r="S27" s="679"/>
      <c r="T27" s="679"/>
      <c r="U27" s="679"/>
      <c r="V27" s="679"/>
      <c r="W27" s="679"/>
      <c r="X27" s="679"/>
      <c r="Y27" s="680"/>
      <c r="Z27" s="715">
        <v>0</v>
      </c>
      <c r="AA27" s="715"/>
      <c r="AB27" s="715"/>
      <c r="AC27" s="715"/>
      <c r="AD27" s="716">
        <v>2670</v>
      </c>
      <c r="AE27" s="716"/>
      <c r="AF27" s="716"/>
      <c r="AG27" s="716"/>
      <c r="AH27" s="716"/>
      <c r="AI27" s="716"/>
      <c r="AJ27" s="716"/>
      <c r="AK27" s="716"/>
      <c r="AL27" s="681">
        <v>0</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2802144</v>
      </c>
      <c r="BH27" s="679"/>
      <c r="BI27" s="679"/>
      <c r="BJ27" s="679"/>
      <c r="BK27" s="679"/>
      <c r="BL27" s="679"/>
      <c r="BM27" s="679"/>
      <c r="BN27" s="680"/>
      <c r="BO27" s="715">
        <v>100</v>
      </c>
      <c r="BP27" s="715"/>
      <c r="BQ27" s="715"/>
      <c r="BR27" s="715"/>
      <c r="BS27" s="684">
        <v>40677</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1677773</v>
      </c>
      <c r="CS27" s="697"/>
      <c r="CT27" s="697"/>
      <c r="CU27" s="697"/>
      <c r="CV27" s="697"/>
      <c r="CW27" s="697"/>
      <c r="CX27" s="697"/>
      <c r="CY27" s="698"/>
      <c r="CZ27" s="681">
        <v>14.9</v>
      </c>
      <c r="DA27" s="699"/>
      <c r="DB27" s="699"/>
      <c r="DC27" s="700"/>
      <c r="DD27" s="684">
        <v>731490</v>
      </c>
      <c r="DE27" s="697"/>
      <c r="DF27" s="697"/>
      <c r="DG27" s="697"/>
      <c r="DH27" s="697"/>
      <c r="DI27" s="697"/>
      <c r="DJ27" s="697"/>
      <c r="DK27" s="698"/>
      <c r="DL27" s="684">
        <v>730653</v>
      </c>
      <c r="DM27" s="697"/>
      <c r="DN27" s="697"/>
      <c r="DO27" s="697"/>
      <c r="DP27" s="697"/>
      <c r="DQ27" s="697"/>
      <c r="DR27" s="697"/>
      <c r="DS27" s="697"/>
      <c r="DT27" s="697"/>
      <c r="DU27" s="697"/>
      <c r="DV27" s="698"/>
      <c r="DW27" s="681">
        <v>10.7</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31447</v>
      </c>
      <c r="S28" s="679"/>
      <c r="T28" s="679"/>
      <c r="U28" s="679"/>
      <c r="V28" s="679"/>
      <c r="W28" s="679"/>
      <c r="X28" s="679"/>
      <c r="Y28" s="680"/>
      <c r="Z28" s="715">
        <v>0.3</v>
      </c>
      <c r="AA28" s="715"/>
      <c r="AB28" s="715"/>
      <c r="AC28" s="715"/>
      <c r="AD28" s="716" t="s">
        <v>246</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1622045</v>
      </c>
      <c r="CS28" s="679"/>
      <c r="CT28" s="679"/>
      <c r="CU28" s="679"/>
      <c r="CV28" s="679"/>
      <c r="CW28" s="679"/>
      <c r="CX28" s="679"/>
      <c r="CY28" s="680"/>
      <c r="CZ28" s="681">
        <v>14.4</v>
      </c>
      <c r="DA28" s="699"/>
      <c r="DB28" s="699"/>
      <c r="DC28" s="700"/>
      <c r="DD28" s="684">
        <v>1513754</v>
      </c>
      <c r="DE28" s="679"/>
      <c r="DF28" s="679"/>
      <c r="DG28" s="679"/>
      <c r="DH28" s="679"/>
      <c r="DI28" s="679"/>
      <c r="DJ28" s="679"/>
      <c r="DK28" s="680"/>
      <c r="DL28" s="684">
        <v>1214725</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110060</v>
      </c>
      <c r="S29" s="679"/>
      <c r="T29" s="679"/>
      <c r="U29" s="679"/>
      <c r="V29" s="679"/>
      <c r="W29" s="679"/>
      <c r="X29" s="679"/>
      <c r="Y29" s="680"/>
      <c r="Z29" s="715">
        <v>1</v>
      </c>
      <c r="AA29" s="715"/>
      <c r="AB29" s="715"/>
      <c r="AC29" s="715"/>
      <c r="AD29" s="716" t="s">
        <v>246</v>
      </c>
      <c r="AE29" s="716"/>
      <c r="AF29" s="716"/>
      <c r="AG29" s="716"/>
      <c r="AH29" s="716"/>
      <c r="AI29" s="716"/>
      <c r="AJ29" s="716"/>
      <c r="AK29" s="716"/>
      <c r="AL29" s="681" t="s">
        <v>246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311</v>
      </c>
      <c r="CE29" s="768"/>
      <c r="CF29" s="711" t="s">
        <v>312</v>
      </c>
      <c r="CG29" s="712"/>
      <c r="CH29" s="712"/>
      <c r="CI29" s="712"/>
      <c r="CJ29" s="712"/>
      <c r="CK29" s="712"/>
      <c r="CL29" s="712"/>
      <c r="CM29" s="712"/>
      <c r="CN29" s="712"/>
      <c r="CO29" s="712"/>
      <c r="CP29" s="712"/>
      <c r="CQ29" s="713"/>
      <c r="CR29" s="678">
        <v>1622029</v>
      </c>
      <c r="CS29" s="697"/>
      <c r="CT29" s="697"/>
      <c r="CU29" s="697"/>
      <c r="CV29" s="697"/>
      <c r="CW29" s="697"/>
      <c r="CX29" s="697"/>
      <c r="CY29" s="698"/>
      <c r="CZ29" s="681">
        <v>14.4</v>
      </c>
      <c r="DA29" s="699"/>
      <c r="DB29" s="699"/>
      <c r="DC29" s="700"/>
      <c r="DD29" s="684">
        <v>1513738</v>
      </c>
      <c r="DE29" s="697"/>
      <c r="DF29" s="697"/>
      <c r="DG29" s="697"/>
      <c r="DH29" s="697"/>
      <c r="DI29" s="697"/>
      <c r="DJ29" s="697"/>
      <c r="DK29" s="698"/>
      <c r="DL29" s="684">
        <v>1214709</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313</v>
      </c>
      <c r="C30" s="676"/>
      <c r="D30" s="676"/>
      <c r="E30" s="676"/>
      <c r="F30" s="676"/>
      <c r="G30" s="676"/>
      <c r="H30" s="676"/>
      <c r="I30" s="676"/>
      <c r="J30" s="676"/>
      <c r="K30" s="676"/>
      <c r="L30" s="676"/>
      <c r="M30" s="676"/>
      <c r="N30" s="676"/>
      <c r="O30" s="676"/>
      <c r="P30" s="676"/>
      <c r="Q30" s="677"/>
      <c r="R30" s="678">
        <v>43237</v>
      </c>
      <c r="S30" s="679"/>
      <c r="T30" s="679"/>
      <c r="U30" s="679"/>
      <c r="V30" s="679"/>
      <c r="W30" s="679"/>
      <c r="X30" s="679"/>
      <c r="Y30" s="680"/>
      <c r="Z30" s="715">
        <v>0.4</v>
      </c>
      <c r="AA30" s="715"/>
      <c r="AB30" s="715"/>
      <c r="AC30" s="715"/>
      <c r="AD30" s="716" t="s">
        <v>246</v>
      </c>
      <c r="AE30" s="716"/>
      <c r="AF30" s="716"/>
      <c r="AG30" s="716"/>
      <c r="AH30" s="716"/>
      <c r="AI30" s="716"/>
      <c r="AJ30" s="716"/>
      <c r="AK30" s="716"/>
      <c r="AL30" s="681" t="s">
        <v>246</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314</v>
      </c>
      <c r="BH30" s="764"/>
      <c r="BI30" s="764"/>
      <c r="BJ30" s="764"/>
      <c r="BK30" s="764"/>
      <c r="BL30" s="764"/>
      <c r="BM30" s="764"/>
      <c r="BN30" s="764"/>
      <c r="BO30" s="764"/>
      <c r="BP30" s="764"/>
      <c r="BQ30" s="765"/>
      <c r="BR30" s="739" t="s">
        <v>315</v>
      </c>
      <c r="BS30" s="764"/>
      <c r="BT30" s="764"/>
      <c r="BU30" s="764"/>
      <c r="BV30" s="764"/>
      <c r="BW30" s="764"/>
      <c r="BX30" s="764"/>
      <c r="BY30" s="764"/>
      <c r="BZ30" s="764"/>
      <c r="CA30" s="764"/>
      <c r="CB30" s="765"/>
      <c r="CD30" s="769"/>
      <c r="CE30" s="770"/>
      <c r="CF30" s="711" t="s">
        <v>316</v>
      </c>
      <c r="CG30" s="712"/>
      <c r="CH30" s="712"/>
      <c r="CI30" s="712"/>
      <c r="CJ30" s="712"/>
      <c r="CK30" s="712"/>
      <c r="CL30" s="712"/>
      <c r="CM30" s="712"/>
      <c r="CN30" s="712"/>
      <c r="CO30" s="712"/>
      <c r="CP30" s="712"/>
      <c r="CQ30" s="713"/>
      <c r="CR30" s="678">
        <v>1564255</v>
      </c>
      <c r="CS30" s="679"/>
      <c r="CT30" s="679"/>
      <c r="CU30" s="679"/>
      <c r="CV30" s="679"/>
      <c r="CW30" s="679"/>
      <c r="CX30" s="679"/>
      <c r="CY30" s="680"/>
      <c r="CZ30" s="681">
        <v>13.9</v>
      </c>
      <c r="DA30" s="699"/>
      <c r="DB30" s="699"/>
      <c r="DC30" s="700"/>
      <c r="DD30" s="684">
        <v>1455964</v>
      </c>
      <c r="DE30" s="679"/>
      <c r="DF30" s="679"/>
      <c r="DG30" s="679"/>
      <c r="DH30" s="679"/>
      <c r="DI30" s="679"/>
      <c r="DJ30" s="679"/>
      <c r="DK30" s="680"/>
      <c r="DL30" s="684">
        <v>1156935</v>
      </c>
      <c r="DM30" s="679"/>
      <c r="DN30" s="679"/>
      <c r="DO30" s="679"/>
      <c r="DP30" s="679"/>
      <c r="DQ30" s="679"/>
      <c r="DR30" s="679"/>
      <c r="DS30" s="679"/>
      <c r="DT30" s="679"/>
      <c r="DU30" s="679"/>
      <c r="DV30" s="680"/>
      <c r="DW30" s="681">
        <v>17</v>
      </c>
      <c r="DX30" s="699"/>
      <c r="DY30" s="699"/>
      <c r="DZ30" s="699"/>
      <c r="EA30" s="699"/>
      <c r="EB30" s="699"/>
      <c r="EC30" s="714"/>
    </row>
    <row r="31" spans="2:133" ht="11.25" customHeight="1" x14ac:dyDescent="0.15">
      <c r="B31" s="675" t="s">
        <v>317</v>
      </c>
      <c r="C31" s="676"/>
      <c r="D31" s="676"/>
      <c r="E31" s="676"/>
      <c r="F31" s="676"/>
      <c r="G31" s="676"/>
      <c r="H31" s="676"/>
      <c r="I31" s="676"/>
      <c r="J31" s="676"/>
      <c r="K31" s="676"/>
      <c r="L31" s="676"/>
      <c r="M31" s="676"/>
      <c r="N31" s="676"/>
      <c r="O31" s="676"/>
      <c r="P31" s="676"/>
      <c r="Q31" s="677"/>
      <c r="R31" s="678">
        <v>1065280</v>
      </c>
      <c r="S31" s="679"/>
      <c r="T31" s="679"/>
      <c r="U31" s="679"/>
      <c r="V31" s="679"/>
      <c r="W31" s="679"/>
      <c r="X31" s="679"/>
      <c r="Y31" s="680"/>
      <c r="Z31" s="715">
        <v>9.4</v>
      </c>
      <c r="AA31" s="715"/>
      <c r="AB31" s="715"/>
      <c r="AC31" s="715"/>
      <c r="AD31" s="716" t="s">
        <v>246</v>
      </c>
      <c r="AE31" s="716"/>
      <c r="AF31" s="716"/>
      <c r="AG31" s="716"/>
      <c r="AH31" s="716"/>
      <c r="AI31" s="716"/>
      <c r="AJ31" s="716"/>
      <c r="AK31" s="716"/>
      <c r="AL31" s="681" t="s">
        <v>246</v>
      </c>
      <c r="AM31" s="682"/>
      <c r="AN31" s="682"/>
      <c r="AO31" s="717"/>
      <c r="AP31" s="753" t="s">
        <v>318</v>
      </c>
      <c r="AQ31" s="754"/>
      <c r="AR31" s="754"/>
      <c r="AS31" s="754"/>
      <c r="AT31" s="759" t="s">
        <v>319</v>
      </c>
      <c r="AU31" s="231"/>
      <c r="AV31" s="231"/>
      <c r="AW31" s="231"/>
      <c r="AX31" s="746" t="s">
        <v>193</v>
      </c>
      <c r="AY31" s="747"/>
      <c r="AZ31" s="747"/>
      <c r="BA31" s="747"/>
      <c r="BB31" s="747"/>
      <c r="BC31" s="747"/>
      <c r="BD31" s="747"/>
      <c r="BE31" s="747"/>
      <c r="BF31" s="748"/>
      <c r="BG31" s="749">
        <v>99.1</v>
      </c>
      <c r="BH31" s="750"/>
      <c r="BI31" s="750"/>
      <c r="BJ31" s="750"/>
      <c r="BK31" s="750"/>
      <c r="BL31" s="750"/>
      <c r="BM31" s="751">
        <v>96.6</v>
      </c>
      <c r="BN31" s="750"/>
      <c r="BO31" s="750"/>
      <c r="BP31" s="750"/>
      <c r="BQ31" s="752"/>
      <c r="BR31" s="749">
        <v>99.1</v>
      </c>
      <c r="BS31" s="750"/>
      <c r="BT31" s="750"/>
      <c r="BU31" s="750"/>
      <c r="BV31" s="750"/>
      <c r="BW31" s="750"/>
      <c r="BX31" s="751">
        <v>96.6</v>
      </c>
      <c r="BY31" s="750"/>
      <c r="BZ31" s="750"/>
      <c r="CA31" s="750"/>
      <c r="CB31" s="752"/>
      <c r="CD31" s="769"/>
      <c r="CE31" s="770"/>
      <c r="CF31" s="711" t="s">
        <v>320</v>
      </c>
      <c r="CG31" s="712"/>
      <c r="CH31" s="712"/>
      <c r="CI31" s="712"/>
      <c r="CJ31" s="712"/>
      <c r="CK31" s="712"/>
      <c r="CL31" s="712"/>
      <c r="CM31" s="712"/>
      <c r="CN31" s="712"/>
      <c r="CO31" s="712"/>
      <c r="CP31" s="712"/>
      <c r="CQ31" s="713"/>
      <c r="CR31" s="678">
        <v>57774</v>
      </c>
      <c r="CS31" s="697"/>
      <c r="CT31" s="697"/>
      <c r="CU31" s="697"/>
      <c r="CV31" s="697"/>
      <c r="CW31" s="697"/>
      <c r="CX31" s="697"/>
      <c r="CY31" s="698"/>
      <c r="CZ31" s="681">
        <v>0.5</v>
      </c>
      <c r="DA31" s="699"/>
      <c r="DB31" s="699"/>
      <c r="DC31" s="700"/>
      <c r="DD31" s="684">
        <v>57774</v>
      </c>
      <c r="DE31" s="697"/>
      <c r="DF31" s="697"/>
      <c r="DG31" s="697"/>
      <c r="DH31" s="697"/>
      <c r="DI31" s="697"/>
      <c r="DJ31" s="697"/>
      <c r="DK31" s="698"/>
      <c r="DL31" s="684">
        <v>57774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321</v>
      </c>
      <c r="C32" s="743"/>
      <c r="D32" s="743"/>
      <c r="E32" s="743"/>
      <c r="F32" s="743"/>
      <c r="G32" s="743"/>
      <c r="H32" s="743"/>
      <c r="I32" s="743"/>
      <c r="J32" s="743"/>
      <c r="K32" s="743"/>
      <c r="L32" s="743"/>
      <c r="M32" s="743"/>
      <c r="N32" s="743"/>
      <c r="O32" s="743"/>
      <c r="P32" s="743"/>
      <c r="Q32" s="744"/>
      <c r="R32" s="678" t="s">
        <v>139</v>
      </c>
      <c r="S32" s="679"/>
      <c r="T32" s="679"/>
      <c r="U32" s="679"/>
      <c r="V32" s="679"/>
      <c r="W32" s="679"/>
      <c r="X32" s="679"/>
      <c r="Y32" s="680"/>
      <c r="Z32" s="715" t="s">
        <v>139</v>
      </c>
      <c r="AA32" s="715"/>
      <c r="AB32" s="715"/>
      <c r="AC32" s="715"/>
      <c r="AD32" s="716" t="s">
        <v>246</v>
      </c>
      <c r="AE32" s="716"/>
      <c r="AF32" s="716"/>
      <c r="AG32" s="716"/>
      <c r="AH32" s="716"/>
      <c r="AI32" s="716"/>
      <c r="AJ32" s="716"/>
      <c r="AK32" s="716"/>
      <c r="AL32" s="681" t="s">
        <v>139</v>
      </c>
      <c r="AM32" s="682"/>
      <c r="AN32" s="682"/>
      <c r="AO32" s="717"/>
      <c r="AP32" s="755"/>
      <c r="AQ32" s="756"/>
      <c r="AR32" s="756"/>
      <c r="AS32" s="756"/>
      <c r="AT32" s="760"/>
      <c r="AU32" s="230" t="s">
        <v>322</v>
      </c>
      <c r="AV32" s="230"/>
      <c r="AW32" s="230"/>
      <c r="AX32" s="675" t="s">
        <v>323</v>
      </c>
      <c r="AY32" s="676"/>
      <c r="AZ32" s="676"/>
      <c r="BA32" s="676"/>
      <c r="BB32" s="676"/>
      <c r="BC32" s="676"/>
      <c r="BD32" s="676"/>
      <c r="BE32" s="676"/>
      <c r="BF32" s="677"/>
      <c r="BG32" s="762">
        <v>99.4</v>
      </c>
      <c r="BH32" s="697"/>
      <c r="BI32" s="697"/>
      <c r="BJ32" s="697"/>
      <c r="BK32" s="697"/>
      <c r="BL32" s="697"/>
      <c r="BM32" s="682">
        <v>98.6</v>
      </c>
      <c r="BN32" s="763"/>
      <c r="BO32" s="763"/>
      <c r="BP32" s="763"/>
      <c r="BQ32" s="721"/>
      <c r="BR32" s="762">
        <v>99.5</v>
      </c>
      <c r="BS32" s="697"/>
      <c r="BT32" s="697"/>
      <c r="BU32" s="697"/>
      <c r="BV32" s="697"/>
      <c r="BW32" s="697"/>
      <c r="BX32" s="682">
        <v>98.7</v>
      </c>
      <c r="BY32" s="763"/>
      <c r="BZ32" s="763"/>
      <c r="CA32" s="763"/>
      <c r="CB32" s="721"/>
      <c r="CD32" s="771"/>
      <c r="CE32" s="772"/>
      <c r="CF32" s="711" t="s">
        <v>324</v>
      </c>
      <c r="CG32" s="712"/>
      <c r="CH32" s="712"/>
      <c r="CI32" s="712"/>
      <c r="CJ32" s="712"/>
      <c r="CK32" s="712"/>
      <c r="CL32" s="712"/>
      <c r="CM32" s="712"/>
      <c r="CN32" s="712"/>
      <c r="CO32" s="712"/>
      <c r="CP32" s="712"/>
      <c r="CQ32" s="713"/>
      <c r="CR32" s="678">
        <v>16</v>
      </c>
      <c r="CS32" s="679"/>
      <c r="CT32" s="679"/>
      <c r="CU32" s="679"/>
      <c r="CV32" s="679"/>
      <c r="CW32" s="679"/>
      <c r="CX32" s="679"/>
      <c r="CY32" s="680"/>
      <c r="CZ32" s="681">
        <v>0</v>
      </c>
      <c r="DA32" s="699"/>
      <c r="DB32" s="699"/>
      <c r="DC32" s="700"/>
      <c r="DD32" s="684">
        <v>16</v>
      </c>
      <c r="DE32" s="679"/>
      <c r="DF32" s="679"/>
      <c r="DG32" s="679"/>
      <c r="DH32" s="679"/>
      <c r="DI32" s="679"/>
      <c r="DJ32" s="679"/>
      <c r="DK32" s="680"/>
      <c r="DL32" s="684">
        <v>16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325</v>
      </c>
      <c r="C33" s="676"/>
      <c r="D33" s="676"/>
      <c r="E33" s="676"/>
      <c r="F33" s="676"/>
      <c r="G33" s="676"/>
      <c r="H33" s="676"/>
      <c r="I33" s="676"/>
      <c r="J33" s="676"/>
      <c r="K33" s="676"/>
      <c r="L33" s="676"/>
      <c r="M33" s="676"/>
      <c r="N33" s="676"/>
      <c r="O33" s="676"/>
      <c r="P33" s="676"/>
      <c r="Q33" s="677"/>
      <c r="R33" s="678">
        <v>770430</v>
      </c>
      <c r="S33" s="679"/>
      <c r="T33" s="679"/>
      <c r="U33" s="679"/>
      <c r="V33" s="679"/>
      <c r="W33" s="679"/>
      <c r="X33" s="679"/>
      <c r="Y33" s="680"/>
      <c r="Z33" s="715">
        <v>6.8</v>
      </c>
      <c r="AA33" s="715"/>
      <c r="AB33" s="715"/>
      <c r="AC33" s="715"/>
      <c r="AD33" s="716" t="s">
        <v>139</v>
      </c>
      <c r="AE33" s="716"/>
      <c r="AF33" s="716"/>
      <c r="AG33" s="716"/>
      <c r="AH33" s="716"/>
      <c r="AI33" s="716"/>
      <c r="AJ33" s="716"/>
      <c r="AK33" s="716"/>
      <c r="AL33" s="681" t="s">
        <v>246</v>
      </c>
      <c r="AM33" s="682"/>
      <c r="AN33" s="682"/>
      <c r="AO33" s="717"/>
      <c r="AP33" s="757"/>
      <c r="AQ33" s="758"/>
      <c r="AR33" s="758"/>
      <c r="AS33" s="758"/>
      <c r="AT33" s="761"/>
      <c r="AU33" s="232"/>
      <c r="AV33" s="232"/>
      <c r="AW33" s="232"/>
      <c r="AX33" s="659" t="s">
        <v>326</v>
      </c>
      <c r="AY33" s="660"/>
      <c r="AZ33" s="660"/>
      <c r="BA33" s="660"/>
      <c r="BB33" s="660"/>
      <c r="BC33" s="660"/>
      <c r="BD33" s="660"/>
      <c r="BE33" s="660"/>
      <c r="BF33" s="661"/>
      <c r="BG33" s="745">
        <v>98.8</v>
      </c>
      <c r="BH33" s="663"/>
      <c r="BI33" s="663"/>
      <c r="BJ33" s="663"/>
      <c r="BK33" s="663"/>
      <c r="BL33" s="663"/>
      <c r="BM33" s="706">
        <v>95.4</v>
      </c>
      <c r="BN33" s="663"/>
      <c r="BO33" s="663"/>
      <c r="BP33" s="663"/>
      <c r="BQ33" s="727"/>
      <c r="BR33" s="745">
        <v>98.8</v>
      </c>
      <c r="BS33" s="663"/>
      <c r="BT33" s="663"/>
      <c r="BU33" s="663"/>
      <c r="BV33" s="663"/>
      <c r="BW33" s="663"/>
      <c r="BX33" s="706">
        <v>95.3</v>
      </c>
      <c r="BY33" s="663"/>
      <c r="BZ33" s="663"/>
      <c r="CA33" s="663"/>
      <c r="CB33" s="727"/>
      <c r="CD33" s="711" t="s">
        <v>327</v>
      </c>
      <c r="CE33" s="712"/>
      <c r="CF33" s="712"/>
      <c r="CG33" s="712"/>
      <c r="CH33" s="712"/>
      <c r="CI33" s="712"/>
      <c r="CJ33" s="712"/>
      <c r="CK33" s="712"/>
      <c r="CL33" s="712"/>
      <c r="CM33" s="712"/>
      <c r="CN33" s="712"/>
      <c r="CO33" s="712"/>
      <c r="CP33" s="712"/>
      <c r="CQ33" s="713"/>
      <c r="CR33" s="678">
        <v>5414243</v>
      </c>
      <c r="CS33" s="697"/>
      <c r="CT33" s="697"/>
      <c r="CU33" s="697"/>
      <c r="CV33" s="697"/>
      <c r="CW33" s="697"/>
      <c r="CX33" s="697"/>
      <c r="CY33" s="698"/>
      <c r="CZ33" s="681">
        <v>48.2</v>
      </c>
      <c r="DA33" s="699"/>
      <c r="DB33" s="699"/>
      <c r="DC33" s="700"/>
      <c r="DD33" s="684">
        <v>4000998</v>
      </c>
      <c r="DE33" s="697"/>
      <c r="DF33" s="697"/>
      <c r="DG33" s="697"/>
      <c r="DH33" s="697"/>
      <c r="DI33" s="697"/>
      <c r="DJ33" s="697"/>
      <c r="DK33" s="698"/>
      <c r="DL33" s="684">
        <v>3166436</v>
      </c>
      <c r="DM33" s="697"/>
      <c r="DN33" s="697"/>
      <c r="DO33" s="697"/>
      <c r="DP33" s="697"/>
      <c r="DQ33" s="697"/>
      <c r="DR33" s="697"/>
      <c r="DS33" s="697"/>
      <c r="DT33" s="697"/>
      <c r="DU33" s="697"/>
      <c r="DV33" s="698"/>
      <c r="DW33" s="681">
        <v>46.4</v>
      </c>
      <c r="DX33" s="699"/>
      <c r="DY33" s="699"/>
      <c r="DZ33" s="699"/>
      <c r="EA33" s="699"/>
      <c r="EB33" s="699"/>
      <c r="EC33" s="714"/>
    </row>
    <row r="34" spans="2:133" ht="11.25" customHeight="1" x14ac:dyDescent="0.15">
      <c r="B34" s="675" t="s">
        <v>328</v>
      </c>
      <c r="C34" s="676"/>
      <c r="D34" s="676"/>
      <c r="E34" s="676"/>
      <c r="F34" s="676"/>
      <c r="G34" s="676"/>
      <c r="H34" s="676"/>
      <c r="I34" s="676"/>
      <c r="J34" s="676"/>
      <c r="K34" s="676"/>
      <c r="L34" s="676"/>
      <c r="M34" s="676"/>
      <c r="N34" s="676"/>
      <c r="O34" s="676"/>
      <c r="P34" s="676"/>
      <c r="Q34" s="677"/>
      <c r="R34" s="678">
        <v>91378</v>
      </c>
      <c r="S34" s="679"/>
      <c r="T34" s="679"/>
      <c r="U34" s="679"/>
      <c r="V34" s="679"/>
      <c r="W34" s="679"/>
      <c r="X34" s="679"/>
      <c r="Y34" s="680"/>
      <c r="Z34" s="715">
        <v>0.8</v>
      </c>
      <c r="AA34" s="715"/>
      <c r="AB34" s="715"/>
      <c r="AC34" s="715"/>
      <c r="AD34" s="716">
        <v>8101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329</v>
      </c>
      <c r="CE34" s="712"/>
      <c r="CF34" s="712"/>
      <c r="CG34" s="712"/>
      <c r="CH34" s="712"/>
      <c r="CI34" s="712"/>
      <c r="CJ34" s="712"/>
      <c r="CK34" s="712"/>
      <c r="CL34" s="712"/>
      <c r="CM34" s="712"/>
      <c r="CN34" s="712"/>
      <c r="CO34" s="712"/>
      <c r="CP34" s="712"/>
      <c r="CQ34" s="713"/>
      <c r="CR34" s="678">
        <v>1421380</v>
      </c>
      <c r="CS34" s="679"/>
      <c r="CT34" s="679"/>
      <c r="CU34" s="679"/>
      <c r="CV34" s="679"/>
      <c r="CW34" s="679"/>
      <c r="CX34" s="679"/>
      <c r="CY34" s="680"/>
      <c r="CZ34" s="681">
        <v>12.6</v>
      </c>
      <c r="DA34" s="699"/>
      <c r="DB34" s="699"/>
      <c r="DC34" s="700"/>
      <c r="DD34" s="684">
        <v>1028186</v>
      </c>
      <c r="DE34" s="679"/>
      <c r="DF34" s="679"/>
      <c r="DG34" s="679"/>
      <c r="DH34" s="679"/>
      <c r="DI34" s="679"/>
      <c r="DJ34" s="679"/>
      <c r="DK34" s="680"/>
      <c r="DL34" s="684">
        <v>872373</v>
      </c>
      <c r="DM34" s="679"/>
      <c r="DN34" s="679"/>
      <c r="DO34" s="679"/>
      <c r="DP34" s="679"/>
      <c r="DQ34" s="679"/>
      <c r="DR34" s="679"/>
      <c r="DS34" s="679"/>
      <c r="DT34" s="679"/>
      <c r="DU34" s="679"/>
      <c r="DV34" s="680"/>
      <c r="DW34" s="681">
        <v>12.8</v>
      </c>
      <c r="DX34" s="699"/>
      <c r="DY34" s="699"/>
      <c r="DZ34" s="699"/>
      <c r="EA34" s="699"/>
      <c r="EB34" s="699"/>
      <c r="EC34" s="714"/>
    </row>
    <row r="35" spans="2:133" ht="11.25" customHeight="1" x14ac:dyDescent="0.15">
      <c r="B35" s="675" t="s">
        <v>330</v>
      </c>
      <c r="C35" s="676"/>
      <c r="D35" s="676"/>
      <c r="E35" s="676"/>
      <c r="F35" s="676"/>
      <c r="G35" s="676"/>
      <c r="H35" s="676"/>
      <c r="I35" s="676"/>
      <c r="J35" s="676"/>
      <c r="K35" s="676"/>
      <c r="L35" s="676"/>
      <c r="M35" s="676"/>
      <c r="N35" s="676"/>
      <c r="O35" s="676"/>
      <c r="P35" s="676"/>
      <c r="Q35" s="677"/>
      <c r="R35" s="678">
        <v>535800</v>
      </c>
      <c r="S35" s="679"/>
      <c r="T35" s="679"/>
      <c r="U35" s="679"/>
      <c r="V35" s="679"/>
      <c r="W35" s="679"/>
      <c r="X35" s="679"/>
      <c r="Y35" s="680"/>
      <c r="Z35" s="715">
        <v>4.7</v>
      </c>
      <c r="AA35" s="715"/>
      <c r="AB35" s="715"/>
      <c r="AC35" s="715"/>
      <c r="AD35" s="716" t="s">
        <v>246</v>
      </c>
      <c r="AE35" s="716"/>
      <c r="AF35" s="716"/>
      <c r="AG35" s="716"/>
      <c r="AH35" s="716"/>
      <c r="AI35" s="716"/>
      <c r="AJ35" s="716"/>
      <c r="AK35" s="716"/>
      <c r="AL35" s="681" t="s">
        <v>240</v>
      </c>
      <c r="AM35" s="682"/>
      <c r="AN35" s="682"/>
      <c r="AO35" s="717"/>
      <c r="AP35" s="235"/>
      <c r="AQ35" s="739" t="s">
        <v>331</v>
      </c>
      <c r="AR35" s="740"/>
      <c r="AS35" s="740"/>
      <c r="AT35" s="740"/>
      <c r="AU35" s="740"/>
      <c r="AV35" s="740"/>
      <c r="AW35" s="740"/>
      <c r="AX35" s="740"/>
      <c r="AY35" s="740"/>
      <c r="AZ35" s="740"/>
      <c r="BA35" s="740"/>
      <c r="BB35" s="740"/>
      <c r="BC35" s="740"/>
      <c r="BD35" s="740"/>
      <c r="BE35" s="740"/>
      <c r="BF35" s="741"/>
      <c r="BG35" s="739" t="s">
        <v>332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333</v>
      </c>
      <c r="CE35" s="712"/>
      <c r="CF35" s="712"/>
      <c r="CG35" s="712"/>
      <c r="CH35" s="712"/>
      <c r="CI35" s="712"/>
      <c r="CJ35" s="712"/>
      <c r="CK35" s="712"/>
      <c r="CL35" s="712"/>
      <c r="CM35" s="712"/>
      <c r="CN35" s="712"/>
      <c r="CO35" s="712"/>
      <c r="CP35" s="712"/>
      <c r="CQ35" s="713"/>
      <c r="CR35" s="678">
        <v>81736</v>
      </c>
      <c r="CS35" s="697"/>
      <c r="CT35" s="697"/>
      <c r="CU35" s="697"/>
      <c r="CV35" s="697"/>
      <c r="CW35" s="697"/>
      <c r="CX35" s="697"/>
      <c r="CY35" s="698"/>
      <c r="CZ35" s="681">
        <v>0.7</v>
      </c>
      <c r="DA35" s="699"/>
      <c r="DB35" s="699"/>
      <c r="DC35" s="700"/>
      <c r="DD35" s="684">
        <v>54655</v>
      </c>
      <c r="DE35" s="697"/>
      <c r="DF35" s="697"/>
      <c r="DG35" s="697"/>
      <c r="DH35" s="697"/>
      <c r="DI35" s="697"/>
      <c r="DJ35" s="697"/>
      <c r="DK35" s="698"/>
      <c r="DL35" s="684">
        <v>32120</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334</v>
      </c>
      <c r="C36" s="676"/>
      <c r="D36" s="676"/>
      <c r="E36" s="676"/>
      <c r="F36" s="676"/>
      <c r="G36" s="676"/>
      <c r="H36" s="676"/>
      <c r="I36" s="676"/>
      <c r="J36" s="676"/>
      <c r="K36" s="676"/>
      <c r="L36" s="676"/>
      <c r="M36" s="676"/>
      <c r="N36" s="676"/>
      <c r="O36" s="676"/>
      <c r="P36" s="676"/>
      <c r="Q36" s="677"/>
      <c r="R36" s="678">
        <v>78757</v>
      </c>
      <c r="S36" s="679"/>
      <c r="T36" s="679"/>
      <c r="U36" s="679"/>
      <c r="V36" s="679"/>
      <c r="W36" s="679"/>
      <c r="X36" s="679"/>
      <c r="Y36" s="680"/>
      <c r="Z36" s="715">
        <v>0.7</v>
      </c>
      <c r="AA36" s="715"/>
      <c r="AB36" s="715"/>
      <c r="AC36" s="715"/>
      <c r="AD36" s="716" t="s">
        <v>139</v>
      </c>
      <c r="AE36" s="716"/>
      <c r="AF36" s="716"/>
      <c r="AG36" s="716"/>
      <c r="AH36" s="716"/>
      <c r="AI36" s="716"/>
      <c r="AJ36" s="716"/>
      <c r="AK36" s="716"/>
      <c r="AL36" s="681" t="s">
        <v>246</v>
      </c>
      <c r="AM36" s="682"/>
      <c r="AN36" s="682"/>
      <c r="AO36" s="717"/>
      <c r="AP36" s="235"/>
      <c r="AQ36" s="730" t="s">
        <v>335</v>
      </c>
      <c r="AR36" s="731"/>
      <c r="AS36" s="731"/>
      <c r="AT36" s="731"/>
      <c r="AU36" s="731"/>
      <c r="AV36" s="731"/>
      <c r="AW36" s="731"/>
      <c r="AX36" s="731"/>
      <c r="AY36" s="732"/>
      <c r="AZ36" s="733">
        <v>1909267</v>
      </c>
      <c r="BA36" s="734"/>
      <c r="BB36" s="734"/>
      <c r="BC36" s="734"/>
      <c r="BD36" s="734"/>
      <c r="BE36" s="734"/>
      <c r="BF36" s="735"/>
      <c r="BG36" s="736" t="s">
        <v>336</v>
      </c>
      <c r="BH36" s="737"/>
      <c r="BI36" s="737"/>
      <c r="BJ36" s="737"/>
      <c r="BK36" s="737"/>
      <c r="BL36" s="737"/>
      <c r="BM36" s="737"/>
      <c r="BN36" s="737"/>
      <c r="BO36" s="737"/>
      <c r="BP36" s="737"/>
      <c r="BQ36" s="737"/>
      <c r="BR36" s="737"/>
      <c r="BS36" s="737"/>
      <c r="BT36" s="737"/>
      <c r="BU36" s="738"/>
      <c r="BV36" s="733">
        <v>2271</v>
      </c>
      <c r="BW36" s="734"/>
      <c r="BX36" s="734"/>
      <c r="BY36" s="734"/>
      <c r="BZ36" s="734"/>
      <c r="CA36" s="734"/>
      <c r="CB36" s="735"/>
      <c r="CD36" s="711" t="s">
        <v>337</v>
      </c>
      <c r="CE36" s="712"/>
      <c r="CF36" s="712"/>
      <c r="CG36" s="712"/>
      <c r="CH36" s="712"/>
      <c r="CI36" s="712"/>
      <c r="CJ36" s="712"/>
      <c r="CK36" s="712"/>
      <c r="CL36" s="712"/>
      <c r="CM36" s="712"/>
      <c r="CN36" s="712"/>
      <c r="CO36" s="712"/>
      <c r="CP36" s="712"/>
      <c r="CQ36" s="713"/>
      <c r="CR36" s="678">
        <v>2280127</v>
      </c>
      <c r="CS36" s="679"/>
      <c r="CT36" s="679"/>
      <c r="CU36" s="679"/>
      <c r="CV36" s="679"/>
      <c r="CW36" s="679"/>
      <c r="CX36" s="679"/>
      <c r="CY36" s="680"/>
      <c r="CZ36" s="681">
        <v>20.3</v>
      </c>
      <c r="DA36" s="699"/>
      <c r="DB36" s="699"/>
      <c r="DC36" s="700"/>
      <c r="DD36" s="684">
        <v>1736887</v>
      </c>
      <c r="DE36" s="679"/>
      <c r="DF36" s="679"/>
      <c r="DG36" s="679"/>
      <c r="DH36" s="679"/>
      <c r="DI36" s="679"/>
      <c r="DJ36" s="679"/>
      <c r="DK36" s="680"/>
      <c r="DL36" s="684">
        <v>1442658</v>
      </c>
      <c r="DM36" s="679"/>
      <c r="DN36" s="679"/>
      <c r="DO36" s="679"/>
      <c r="DP36" s="679"/>
      <c r="DQ36" s="679"/>
      <c r="DR36" s="679"/>
      <c r="DS36" s="679"/>
      <c r="DT36" s="679"/>
      <c r="DU36" s="679"/>
      <c r="DV36" s="680"/>
      <c r="DW36" s="681">
        <v>21.1</v>
      </c>
      <c r="DX36" s="699"/>
      <c r="DY36" s="699"/>
      <c r="DZ36" s="699"/>
      <c r="EA36" s="699"/>
      <c r="EB36" s="699"/>
      <c r="EC36" s="714"/>
    </row>
    <row r="37" spans="2:133" ht="11.25" customHeight="1" x14ac:dyDescent="0.15">
      <c r="B37" s="675" t="s">
        <v>338</v>
      </c>
      <c r="C37" s="676"/>
      <c r="D37" s="676"/>
      <c r="E37" s="676"/>
      <c r="F37" s="676"/>
      <c r="G37" s="676"/>
      <c r="H37" s="676"/>
      <c r="I37" s="676"/>
      <c r="J37" s="676"/>
      <c r="K37" s="676"/>
      <c r="L37" s="676"/>
      <c r="M37" s="676"/>
      <c r="N37" s="676"/>
      <c r="O37" s="676"/>
      <c r="P37" s="676"/>
      <c r="Q37" s="677"/>
      <c r="R37" s="678">
        <v>88920</v>
      </c>
      <c r="S37" s="679"/>
      <c r="T37" s="679"/>
      <c r="U37" s="679"/>
      <c r="V37" s="679"/>
      <c r="W37" s="679"/>
      <c r="X37" s="679"/>
      <c r="Y37" s="680"/>
      <c r="Z37" s="715">
        <v>0.8</v>
      </c>
      <c r="AA37" s="715"/>
      <c r="AB37" s="715"/>
      <c r="AC37" s="715"/>
      <c r="AD37" s="716" t="s">
        <v>246</v>
      </c>
      <c r="AE37" s="716"/>
      <c r="AF37" s="716"/>
      <c r="AG37" s="716"/>
      <c r="AH37" s="716"/>
      <c r="AI37" s="716"/>
      <c r="AJ37" s="716"/>
      <c r="AK37" s="716"/>
      <c r="AL37" s="681" t="s">
        <v>246</v>
      </c>
      <c r="AM37" s="682"/>
      <c r="AN37" s="682"/>
      <c r="AO37" s="717"/>
      <c r="AQ37" s="718" t="s">
        <v>339</v>
      </c>
      <c r="AR37" s="719"/>
      <c r="AS37" s="719"/>
      <c r="AT37" s="719"/>
      <c r="AU37" s="719"/>
      <c r="AV37" s="719"/>
      <c r="AW37" s="719"/>
      <c r="AX37" s="719"/>
      <c r="AY37" s="720"/>
      <c r="AZ37" s="678">
        <v>630000</v>
      </c>
      <c r="BA37" s="679"/>
      <c r="BB37" s="679"/>
      <c r="BC37" s="679"/>
      <c r="BD37" s="697"/>
      <c r="BE37" s="697"/>
      <c r="BF37" s="721"/>
      <c r="BG37" s="711" t="s">
        <v>340</v>
      </c>
      <c r="BH37" s="712"/>
      <c r="BI37" s="712"/>
      <c r="BJ37" s="712"/>
      <c r="BK37" s="712"/>
      <c r="BL37" s="712"/>
      <c r="BM37" s="712"/>
      <c r="BN37" s="712"/>
      <c r="BO37" s="712"/>
      <c r="BP37" s="712"/>
      <c r="BQ37" s="712"/>
      <c r="BR37" s="712"/>
      <c r="BS37" s="712"/>
      <c r="BT37" s="712"/>
      <c r="BU37" s="713"/>
      <c r="BV37" s="678">
        <v>-17485</v>
      </c>
      <c r="BW37" s="679"/>
      <c r="BX37" s="679"/>
      <c r="BY37" s="679"/>
      <c r="BZ37" s="679"/>
      <c r="CA37" s="679"/>
      <c r="CB37" s="722"/>
      <c r="CD37" s="711" t="s">
        <v>341</v>
      </c>
      <c r="CE37" s="712"/>
      <c r="CF37" s="712"/>
      <c r="CG37" s="712"/>
      <c r="CH37" s="712"/>
      <c r="CI37" s="712"/>
      <c r="CJ37" s="712"/>
      <c r="CK37" s="712"/>
      <c r="CL37" s="712"/>
      <c r="CM37" s="712"/>
      <c r="CN37" s="712"/>
      <c r="CO37" s="712"/>
      <c r="CP37" s="712"/>
      <c r="CQ37" s="713"/>
      <c r="CR37" s="678">
        <v>783611</v>
      </c>
      <c r="CS37" s="697"/>
      <c r="CT37" s="697"/>
      <c r="CU37" s="697"/>
      <c r="CV37" s="697"/>
      <c r="CW37" s="697"/>
      <c r="CX37" s="697"/>
      <c r="CY37" s="698"/>
      <c r="CZ37" s="681">
        <v>7</v>
      </c>
      <c r="DA37" s="699"/>
      <c r="DB37" s="699"/>
      <c r="DC37" s="700"/>
      <c r="DD37" s="684">
        <v>702911</v>
      </c>
      <c r="DE37" s="697"/>
      <c r="DF37" s="697"/>
      <c r="DG37" s="697"/>
      <c r="DH37" s="697"/>
      <c r="DI37" s="697"/>
      <c r="DJ37" s="697"/>
      <c r="DK37" s="698"/>
      <c r="DL37" s="684">
        <v>695751</v>
      </c>
      <c r="DM37" s="697"/>
      <c r="DN37" s="697"/>
      <c r="DO37" s="697"/>
      <c r="DP37" s="697"/>
      <c r="DQ37" s="697"/>
      <c r="DR37" s="697"/>
      <c r="DS37" s="697"/>
      <c r="DT37" s="697"/>
      <c r="DU37" s="697"/>
      <c r="DV37" s="698"/>
      <c r="DW37" s="681">
        <v>10.199999999999999</v>
      </c>
      <c r="DX37" s="699"/>
      <c r="DY37" s="699"/>
      <c r="DZ37" s="699"/>
      <c r="EA37" s="699"/>
      <c r="EB37" s="699"/>
      <c r="EC37" s="714"/>
    </row>
    <row r="38" spans="2:133" ht="11.25" customHeight="1" x14ac:dyDescent="0.15">
      <c r="B38" s="675" t="s">
        <v>342</v>
      </c>
      <c r="C38" s="676"/>
      <c r="D38" s="676"/>
      <c r="E38" s="676"/>
      <c r="F38" s="676"/>
      <c r="G38" s="676"/>
      <c r="H38" s="676"/>
      <c r="I38" s="676"/>
      <c r="J38" s="676"/>
      <c r="K38" s="676"/>
      <c r="L38" s="676"/>
      <c r="M38" s="676"/>
      <c r="N38" s="676"/>
      <c r="O38" s="676"/>
      <c r="P38" s="676"/>
      <c r="Q38" s="677"/>
      <c r="R38" s="678">
        <v>225115</v>
      </c>
      <c r="S38" s="679"/>
      <c r="T38" s="679"/>
      <c r="U38" s="679"/>
      <c r="V38" s="679"/>
      <c r="W38" s="679"/>
      <c r="X38" s="679"/>
      <c r="Y38" s="680"/>
      <c r="Z38" s="715">
        <v>2</v>
      </c>
      <c r="AA38" s="715"/>
      <c r="AB38" s="715"/>
      <c r="AC38" s="715"/>
      <c r="AD38" s="716">
        <v>8562</v>
      </c>
      <c r="AE38" s="716"/>
      <c r="AF38" s="716"/>
      <c r="AG38" s="716"/>
      <c r="AH38" s="716"/>
      <c r="AI38" s="716"/>
      <c r="AJ38" s="716"/>
      <c r="AK38" s="716"/>
      <c r="AL38" s="681">
        <v>0.1</v>
      </c>
      <c r="AM38" s="682"/>
      <c r="AN38" s="682"/>
      <c r="AO38" s="717"/>
      <c r="AQ38" s="718" t="s">
        <v>343</v>
      </c>
      <c r="AR38" s="719"/>
      <c r="AS38" s="719"/>
      <c r="AT38" s="719"/>
      <c r="AU38" s="719"/>
      <c r="AV38" s="719"/>
      <c r="AW38" s="719"/>
      <c r="AX38" s="719"/>
      <c r="AY38" s="720"/>
      <c r="AZ38" s="678">
        <v>262343</v>
      </c>
      <c r="BA38" s="679"/>
      <c r="BB38" s="679"/>
      <c r="BC38" s="679"/>
      <c r="BD38" s="697"/>
      <c r="BE38" s="697"/>
      <c r="BF38" s="721"/>
      <c r="BG38" s="711" t="s">
        <v>344</v>
      </c>
      <c r="BH38" s="712"/>
      <c r="BI38" s="712"/>
      <c r="BJ38" s="712"/>
      <c r="BK38" s="712"/>
      <c r="BL38" s="712"/>
      <c r="BM38" s="712"/>
      <c r="BN38" s="712"/>
      <c r="BO38" s="712"/>
      <c r="BP38" s="712"/>
      <c r="BQ38" s="712"/>
      <c r="BR38" s="712"/>
      <c r="BS38" s="712"/>
      <c r="BT38" s="712"/>
      <c r="BU38" s="713"/>
      <c r="BV38" s="678">
        <v>2991</v>
      </c>
      <c r="BW38" s="679"/>
      <c r="BX38" s="679"/>
      <c r="BY38" s="679"/>
      <c r="BZ38" s="679"/>
      <c r="CA38" s="679"/>
      <c r="CB38" s="722"/>
      <c r="CD38" s="711" t="s">
        <v>345</v>
      </c>
      <c r="CE38" s="712"/>
      <c r="CF38" s="712"/>
      <c r="CG38" s="712"/>
      <c r="CH38" s="712"/>
      <c r="CI38" s="712"/>
      <c r="CJ38" s="712"/>
      <c r="CK38" s="712"/>
      <c r="CL38" s="712"/>
      <c r="CM38" s="712"/>
      <c r="CN38" s="712"/>
      <c r="CO38" s="712"/>
      <c r="CP38" s="712"/>
      <c r="CQ38" s="713"/>
      <c r="CR38" s="678">
        <v>1014033</v>
      </c>
      <c r="CS38" s="679"/>
      <c r="CT38" s="679"/>
      <c r="CU38" s="679"/>
      <c r="CV38" s="679"/>
      <c r="CW38" s="679"/>
      <c r="CX38" s="679"/>
      <c r="CY38" s="680"/>
      <c r="CZ38" s="681">
        <v>9</v>
      </c>
      <c r="DA38" s="699"/>
      <c r="DB38" s="699"/>
      <c r="DC38" s="700"/>
      <c r="DD38" s="684">
        <v>846819</v>
      </c>
      <c r="DE38" s="679"/>
      <c r="DF38" s="679"/>
      <c r="DG38" s="679"/>
      <c r="DH38" s="679"/>
      <c r="DI38" s="679"/>
      <c r="DJ38" s="679"/>
      <c r="DK38" s="680"/>
      <c r="DL38" s="684">
        <v>819285</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346</v>
      </c>
      <c r="C39" s="676"/>
      <c r="D39" s="676"/>
      <c r="E39" s="676"/>
      <c r="F39" s="676"/>
      <c r="G39" s="676"/>
      <c r="H39" s="676"/>
      <c r="I39" s="676"/>
      <c r="J39" s="676"/>
      <c r="K39" s="676"/>
      <c r="L39" s="676"/>
      <c r="M39" s="676"/>
      <c r="N39" s="676"/>
      <c r="O39" s="676"/>
      <c r="P39" s="676"/>
      <c r="Q39" s="677"/>
      <c r="R39" s="678">
        <v>1138982</v>
      </c>
      <c r="S39" s="679"/>
      <c r="T39" s="679"/>
      <c r="U39" s="679"/>
      <c r="V39" s="679"/>
      <c r="W39" s="679"/>
      <c r="X39" s="679"/>
      <c r="Y39" s="680"/>
      <c r="Z39" s="715">
        <v>10</v>
      </c>
      <c r="AA39" s="715"/>
      <c r="AB39" s="715"/>
      <c r="AC39" s="715"/>
      <c r="AD39" s="716" t="s">
        <v>139</v>
      </c>
      <c r="AE39" s="716"/>
      <c r="AF39" s="716"/>
      <c r="AG39" s="716"/>
      <c r="AH39" s="716"/>
      <c r="AI39" s="716"/>
      <c r="AJ39" s="716"/>
      <c r="AK39" s="716"/>
      <c r="AL39" s="681" t="s">
        <v>246</v>
      </c>
      <c r="AM39" s="682"/>
      <c r="AN39" s="682"/>
      <c r="AO39" s="717"/>
      <c r="AQ39" s="718" t="s">
        <v>347</v>
      </c>
      <c r="AR39" s="719"/>
      <c r="AS39" s="719"/>
      <c r="AT39" s="719"/>
      <c r="AU39" s="719"/>
      <c r="AV39" s="719"/>
      <c r="AW39" s="719"/>
      <c r="AX39" s="719"/>
      <c r="AY39" s="720"/>
      <c r="AZ39" s="678">
        <v>7540</v>
      </c>
      <c r="BA39" s="679"/>
      <c r="BB39" s="679"/>
      <c r="BC39" s="679"/>
      <c r="BD39" s="697"/>
      <c r="BE39" s="697"/>
      <c r="BF39" s="721"/>
      <c r="BG39" s="711" t="s">
        <v>348</v>
      </c>
      <c r="BH39" s="712"/>
      <c r="BI39" s="712"/>
      <c r="BJ39" s="712"/>
      <c r="BK39" s="712"/>
      <c r="BL39" s="712"/>
      <c r="BM39" s="712"/>
      <c r="BN39" s="712"/>
      <c r="BO39" s="712"/>
      <c r="BP39" s="712"/>
      <c r="BQ39" s="712"/>
      <c r="BR39" s="712"/>
      <c r="BS39" s="712"/>
      <c r="BT39" s="712"/>
      <c r="BU39" s="713"/>
      <c r="BV39" s="678">
        <v>4578</v>
      </c>
      <c r="BW39" s="679"/>
      <c r="BX39" s="679"/>
      <c r="BY39" s="679"/>
      <c r="BZ39" s="679"/>
      <c r="CA39" s="679"/>
      <c r="CB39" s="722"/>
      <c r="CD39" s="711" t="s">
        <v>349</v>
      </c>
      <c r="CE39" s="712"/>
      <c r="CF39" s="712"/>
      <c r="CG39" s="712"/>
      <c r="CH39" s="712"/>
      <c r="CI39" s="712"/>
      <c r="CJ39" s="712"/>
      <c r="CK39" s="712"/>
      <c r="CL39" s="712"/>
      <c r="CM39" s="712"/>
      <c r="CN39" s="712"/>
      <c r="CO39" s="712"/>
      <c r="CP39" s="712"/>
      <c r="CQ39" s="713"/>
      <c r="CR39" s="678">
        <v>616967</v>
      </c>
      <c r="CS39" s="697"/>
      <c r="CT39" s="697"/>
      <c r="CU39" s="697"/>
      <c r="CV39" s="697"/>
      <c r="CW39" s="697"/>
      <c r="CX39" s="697"/>
      <c r="CY39" s="698"/>
      <c r="CZ39" s="681">
        <v>5.5</v>
      </c>
      <c r="DA39" s="699"/>
      <c r="DB39" s="699"/>
      <c r="DC39" s="700"/>
      <c r="DD39" s="684">
        <v>334451</v>
      </c>
      <c r="DE39" s="697"/>
      <c r="DF39" s="697"/>
      <c r="DG39" s="697"/>
      <c r="DH39" s="697"/>
      <c r="DI39" s="697"/>
      <c r="DJ39" s="697"/>
      <c r="DK39" s="698"/>
      <c r="DL39" s="684" t="s">
        <v>139</v>
      </c>
      <c r="DM39" s="697"/>
      <c r="DN39" s="697"/>
      <c r="DO39" s="697"/>
      <c r="DP39" s="697"/>
      <c r="DQ39" s="697"/>
      <c r="DR39" s="697"/>
      <c r="DS39" s="697"/>
      <c r="DT39" s="697"/>
      <c r="DU39" s="697"/>
      <c r="DV39" s="698"/>
      <c r="DW39" s="681" t="s">
        <v>246</v>
      </c>
      <c r="DX39" s="699"/>
      <c r="DY39" s="699"/>
      <c r="DZ39" s="699"/>
      <c r="EA39" s="699"/>
      <c r="EB39" s="699"/>
      <c r="EC39" s="714"/>
    </row>
    <row r="40" spans="2:133" ht="11.25" customHeight="1" x14ac:dyDescent="0.15">
      <c r="B40" s="675" t="s">
        <v>350</v>
      </c>
      <c r="C40" s="676"/>
      <c r="D40" s="676"/>
      <c r="E40" s="676"/>
      <c r="F40" s="676"/>
      <c r="G40" s="676"/>
      <c r="H40" s="676"/>
      <c r="I40" s="676"/>
      <c r="J40" s="676"/>
      <c r="K40" s="676"/>
      <c r="L40" s="676"/>
      <c r="M40" s="676"/>
      <c r="N40" s="676"/>
      <c r="O40" s="676"/>
      <c r="P40" s="676"/>
      <c r="Q40" s="677"/>
      <c r="R40" s="678" t="s">
        <v>246</v>
      </c>
      <c r="S40" s="679"/>
      <c r="T40" s="679"/>
      <c r="U40" s="679"/>
      <c r="V40" s="679"/>
      <c r="W40" s="679"/>
      <c r="X40" s="679"/>
      <c r="Y40" s="680"/>
      <c r="Z40" s="715" t="s">
        <v>139</v>
      </c>
      <c r="AA40" s="715"/>
      <c r="AB40" s="715"/>
      <c r="AC40" s="715"/>
      <c r="AD40" s="716" t="s">
        <v>246</v>
      </c>
      <c r="AE40" s="716"/>
      <c r="AF40" s="716"/>
      <c r="AG40" s="716"/>
      <c r="AH40" s="716"/>
      <c r="AI40" s="716"/>
      <c r="AJ40" s="716"/>
      <c r="AK40" s="716"/>
      <c r="AL40" s="681" t="s">
        <v>139</v>
      </c>
      <c r="AM40" s="682"/>
      <c r="AN40" s="682"/>
      <c r="AO40" s="717"/>
      <c r="AQ40" s="718" t="s">
        <v>351</v>
      </c>
      <c r="AR40" s="719"/>
      <c r="AS40" s="719"/>
      <c r="AT40" s="719"/>
      <c r="AU40" s="719"/>
      <c r="AV40" s="719"/>
      <c r="AW40" s="719"/>
      <c r="AX40" s="719"/>
      <c r="AY40" s="720"/>
      <c r="AZ40" s="678">
        <v>2891</v>
      </c>
      <c r="BA40" s="679"/>
      <c r="BB40" s="679"/>
      <c r="BC40" s="679"/>
      <c r="BD40" s="697"/>
      <c r="BE40" s="697"/>
      <c r="BF40" s="721"/>
      <c r="BG40" s="723" t="s">
        <v>352</v>
      </c>
      <c r="BH40" s="724"/>
      <c r="BI40" s="724"/>
      <c r="BJ40" s="724"/>
      <c r="BK40" s="724"/>
      <c r="BL40" s="236"/>
      <c r="BM40" s="712" t="s">
        <v>353</v>
      </c>
      <c r="BN40" s="712"/>
      <c r="BO40" s="712"/>
      <c r="BP40" s="712"/>
      <c r="BQ40" s="712"/>
      <c r="BR40" s="712"/>
      <c r="BS40" s="712"/>
      <c r="BT40" s="712"/>
      <c r="BU40" s="713"/>
      <c r="BV40" s="678">
        <v>91</v>
      </c>
      <c r="BW40" s="679"/>
      <c r="BX40" s="679"/>
      <c r="BY40" s="679"/>
      <c r="BZ40" s="679"/>
      <c r="CA40" s="679"/>
      <c r="CB40" s="722"/>
      <c r="CD40" s="711" t="s">
        <v>354</v>
      </c>
      <c r="CE40" s="712"/>
      <c r="CF40" s="712"/>
      <c r="CG40" s="712"/>
      <c r="CH40" s="712"/>
      <c r="CI40" s="712"/>
      <c r="CJ40" s="712"/>
      <c r="CK40" s="712"/>
      <c r="CL40" s="712"/>
      <c r="CM40" s="712"/>
      <c r="CN40" s="712"/>
      <c r="CO40" s="712"/>
      <c r="CP40" s="712"/>
      <c r="CQ40" s="713"/>
      <c r="CR40" s="678" t="s">
        <v>246</v>
      </c>
      <c r="CS40" s="679"/>
      <c r="CT40" s="679"/>
      <c r="CU40" s="679"/>
      <c r="CV40" s="679"/>
      <c r="CW40" s="679"/>
      <c r="CX40" s="679"/>
      <c r="CY40" s="680"/>
      <c r="CZ40" s="681" t="s">
        <v>246</v>
      </c>
      <c r="DA40" s="699"/>
      <c r="DB40" s="699"/>
      <c r="DC40" s="700"/>
      <c r="DD40" s="684" t="s">
        <v>240</v>
      </c>
      <c r="DE40" s="679"/>
      <c r="DF40" s="679"/>
      <c r="DG40" s="679"/>
      <c r="DH40" s="679"/>
      <c r="DI40" s="679"/>
      <c r="DJ40" s="679"/>
      <c r="DK40" s="680"/>
      <c r="DL40" s="684" t="s">
        <v>246</v>
      </c>
      <c r="DM40" s="679"/>
      <c r="DN40" s="679"/>
      <c r="DO40" s="679"/>
      <c r="DP40" s="679"/>
      <c r="DQ40" s="679"/>
      <c r="DR40" s="679"/>
      <c r="DS40" s="679"/>
      <c r="DT40" s="679"/>
      <c r="DU40" s="679"/>
      <c r="DV40" s="680"/>
      <c r="DW40" s="681" t="s">
        <v>246</v>
      </c>
      <c r="DX40" s="699"/>
      <c r="DY40" s="699"/>
      <c r="DZ40" s="699"/>
      <c r="EA40" s="699"/>
      <c r="EB40" s="699"/>
      <c r="EC40" s="714"/>
    </row>
    <row r="41" spans="2:133" ht="11.25" customHeight="1" x14ac:dyDescent="0.15">
      <c r="B41" s="675" t="s">
        <v>355</v>
      </c>
      <c r="C41" s="676"/>
      <c r="D41" s="676"/>
      <c r="E41" s="676"/>
      <c r="F41" s="676"/>
      <c r="G41" s="676"/>
      <c r="H41" s="676"/>
      <c r="I41" s="676"/>
      <c r="J41" s="676"/>
      <c r="K41" s="676"/>
      <c r="L41" s="676"/>
      <c r="M41" s="676"/>
      <c r="N41" s="676"/>
      <c r="O41" s="676"/>
      <c r="P41" s="676"/>
      <c r="Q41" s="677"/>
      <c r="R41" s="678">
        <v>259382</v>
      </c>
      <c r="S41" s="679"/>
      <c r="T41" s="679"/>
      <c r="U41" s="679"/>
      <c r="V41" s="679"/>
      <c r="W41" s="679"/>
      <c r="X41" s="679"/>
      <c r="Y41" s="680"/>
      <c r="Z41" s="715">
        <v>2.2999999999999998</v>
      </c>
      <c r="AA41" s="715"/>
      <c r="AB41" s="715"/>
      <c r="AC41" s="715"/>
      <c r="AD41" s="716" t="s">
        <v>246</v>
      </c>
      <c r="AE41" s="716"/>
      <c r="AF41" s="716"/>
      <c r="AG41" s="716"/>
      <c r="AH41" s="716"/>
      <c r="AI41" s="716"/>
      <c r="AJ41" s="716"/>
      <c r="AK41" s="716"/>
      <c r="AL41" s="681" t="s">
        <v>246</v>
      </c>
      <c r="AM41" s="682"/>
      <c r="AN41" s="682"/>
      <c r="AO41" s="717"/>
      <c r="AQ41" s="718" t="s">
        <v>356</v>
      </c>
      <c r="AR41" s="719"/>
      <c r="AS41" s="719"/>
      <c r="AT41" s="719"/>
      <c r="AU41" s="719"/>
      <c r="AV41" s="719"/>
      <c r="AW41" s="719"/>
      <c r="AX41" s="719"/>
      <c r="AY41" s="720"/>
      <c r="AZ41" s="678">
        <v>171923</v>
      </c>
      <c r="BA41" s="679"/>
      <c r="BB41" s="679"/>
      <c r="BC41" s="679"/>
      <c r="BD41" s="697"/>
      <c r="BE41" s="697"/>
      <c r="BF41" s="721"/>
      <c r="BG41" s="723"/>
      <c r="BH41" s="724"/>
      <c r="BI41" s="724"/>
      <c r="BJ41" s="724"/>
      <c r="BK41" s="724"/>
      <c r="BL41" s="236"/>
      <c r="BM41" s="712" t="s">
        <v>357</v>
      </c>
      <c r="BN41" s="712"/>
      <c r="BO41" s="712"/>
      <c r="BP41" s="712"/>
      <c r="BQ41" s="712"/>
      <c r="BR41" s="712"/>
      <c r="BS41" s="712"/>
      <c r="BT41" s="712"/>
      <c r="BU41" s="713"/>
      <c r="BV41" s="678" t="s">
        <v>246</v>
      </c>
      <c r="BW41" s="679"/>
      <c r="BX41" s="679"/>
      <c r="BY41" s="679"/>
      <c r="BZ41" s="679"/>
      <c r="CA41" s="679"/>
      <c r="CB41" s="722"/>
      <c r="CD41" s="711" t="s">
        <v>358</v>
      </c>
      <c r="CE41" s="712"/>
      <c r="CF41" s="712"/>
      <c r="CG41" s="712"/>
      <c r="CH41" s="712"/>
      <c r="CI41" s="712"/>
      <c r="CJ41" s="712"/>
      <c r="CK41" s="712"/>
      <c r="CL41" s="712"/>
      <c r="CM41" s="712"/>
      <c r="CN41" s="712"/>
      <c r="CO41" s="712"/>
      <c r="CP41" s="712"/>
      <c r="CQ41" s="713"/>
      <c r="CR41" s="678" t="s">
        <v>246</v>
      </c>
      <c r="CS41" s="697"/>
      <c r="CT41" s="697"/>
      <c r="CU41" s="697"/>
      <c r="CV41" s="697"/>
      <c r="CW41" s="697"/>
      <c r="CX41" s="697"/>
      <c r="CY41" s="698"/>
      <c r="CZ41" s="681" t="s">
        <v>139</v>
      </c>
      <c r="DA41" s="699"/>
      <c r="DB41" s="699"/>
      <c r="DC41" s="700"/>
      <c r="DD41" s="684" t="s">
        <v>246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359</v>
      </c>
      <c r="C42" s="660"/>
      <c r="D42" s="660"/>
      <c r="E42" s="660"/>
      <c r="F42" s="660"/>
      <c r="G42" s="660"/>
      <c r="H42" s="660"/>
      <c r="I42" s="660"/>
      <c r="J42" s="660"/>
      <c r="K42" s="660"/>
      <c r="L42" s="660"/>
      <c r="M42" s="660"/>
      <c r="N42" s="660"/>
      <c r="O42" s="660"/>
      <c r="P42" s="660"/>
      <c r="Q42" s="661"/>
      <c r="R42" s="662">
        <v>11345179</v>
      </c>
      <c r="S42" s="701"/>
      <c r="T42" s="701"/>
      <c r="U42" s="701"/>
      <c r="V42" s="701"/>
      <c r="W42" s="701"/>
      <c r="X42" s="701"/>
      <c r="Y42" s="703"/>
      <c r="Z42" s="704">
        <v>100</v>
      </c>
      <c r="AA42" s="704"/>
      <c r="AB42" s="704"/>
      <c r="AC42" s="704"/>
      <c r="AD42" s="705">
        <v>6562488</v>
      </c>
      <c r="AE42" s="705"/>
      <c r="AF42" s="705"/>
      <c r="AG42" s="705"/>
      <c r="AH42" s="705"/>
      <c r="AI42" s="705"/>
      <c r="AJ42" s="705"/>
      <c r="AK42" s="705"/>
      <c r="AL42" s="665">
        <v>100</v>
      </c>
      <c r="AM42" s="706"/>
      <c r="AN42" s="706"/>
      <c r="AO42" s="707"/>
      <c r="AQ42" s="708" t="s">
        <v>360</v>
      </c>
      <c r="AR42" s="709"/>
      <c r="AS42" s="709"/>
      <c r="AT42" s="709"/>
      <c r="AU42" s="709"/>
      <c r="AV42" s="709"/>
      <c r="AW42" s="709"/>
      <c r="AX42" s="709"/>
      <c r="AY42" s="710"/>
      <c r="AZ42" s="662">
        <v>834570</v>
      </c>
      <c r="BA42" s="701"/>
      <c r="BB42" s="701"/>
      <c r="BC42" s="701"/>
      <c r="BD42" s="663"/>
      <c r="BE42" s="663"/>
      <c r="BF42" s="727"/>
      <c r="BG42" s="725"/>
      <c r="BH42" s="726"/>
      <c r="BI42" s="726"/>
      <c r="BJ42" s="726"/>
      <c r="BK42" s="726"/>
      <c r="BL42" s="237"/>
      <c r="BM42" s="728" t="s">
        <v>361</v>
      </c>
      <c r="BN42" s="728"/>
      <c r="BO42" s="728"/>
      <c r="BP42" s="728"/>
      <c r="BQ42" s="728"/>
      <c r="BR42" s="728"/>
      <c r="BS42" s="728"/>
      <c r="BT42" s="728"/>
      <c r="BU42" s="729"/>
      <c r="BV42" s="662">
        <v>367</v>
      </c>
      <c r="BW42" s="701"/>
      <c r="BX42" s="701"/>
      <c r="BY42" s="701"/>
      <c r="BZ42" s="701"/>
      <c r="CA42" s="701"/>
      <c r="CB42" s="702"/>
      <c r="CD42" s="675" t="s">
        <v>362</v>
      </c>
      <c r="CE42" s="676"/>
      <c r="CF42" s="676"/>
      <c r="CG42" s="676"/>
      <c r="CH42" s="676"/>
      <c r="CI42" s="676"/>
      <c r="CJ42" s="676"/>
      <c r="CK42" s="676"/>
      <c r="CL42" s="676"/>
      <c r="CM42" s="676"/>
      <c r="CN42" s="676"/>
      <c r="CO42" s="676"/>
      <c r="CP42" s="676"/>
      <c r="CQ42" s="677"/>
      <c r="CR42" s="678">
        <v>1325381</v>
      </c>
      <c r="CS42" s="679"/>
      <c r="CT42" s="679"/>
      <c r="CU42" s="679"/>
      <c r="CV42" s="679"/>
      <c r="CW42" s="679"/>
      <c r="CX42" s="679"/>
      <c r="CY42" s="680"/>
      <c r="CZ42" s="681">
        <v>11.8</v>
      </c>
      <c r="DA42" s="682"/>
      <c r="DB42" s="682"/>
      <c r="DC42" s="683"/>
      <c r="DD42" s="684">
        <v>164771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363</v>
      </c>
      <c r="CE43" s="676"/>
      <c r="CF43" s="676"/>
      <c r="CG43" s="676"/>
      <c r="CH43" s="676"/>
      <c r="CI43" s="676"/>
      <c r="CJ43" s="676"/>
      <c r="CK43" s="676"/>
      <c r="CL43" s="676"/>
      <c r="CM43" s="676"/>
      <c r="CN43" s="676"/>
      <c r="CO43" s="676"/>
      <c r="CP43" s="676"/>
      <c r="CQ43" s="677"/>
      <c r="CR43" s="678">
        <v>21990</v>
      </c>
      <c r="CS43" s="697"/>
      <c r="CT43" s="697"/>
      <c r="CU43" s="697"/>
      <c r="CV43" s="697"/>
      <c r="CW43" s="697"/>
      <c r="CX43" s="697"/>
      <c r="CY43" s="698"/>
      <c r="CZ43" s="681">
        <v>0.2</v>
      </c>
      <c r="DA43" s="699"/>
      <c r="DB43" s="699"/>
      <c r="DC43" s="700"/>
      <c r="DD43" s="684">
        <v>21990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364</v>
      </c>
      <c r="CG44" s="676"/>
      <c r="CH44" s="676"/>
      <c r="CI44" s="676"/>
      <c r="CJ44" s="676"/>
      <c r="CK44" s="676"/>
      <c r="CL44" s="676"/>
      <c r="CM44" s="676"/>
      <c r="CN44" s="676"/>
      <c r="CO44" s="676"/>
      <c r="CP44" s="676"/>
      <c r="CQ44" s="677"/>
      <c r="CR44" s="678">
        <v>1293849</v>
      </c>
      <c r="CS44" s="679"/>
      <c r="CT44" s="679"/>
      <c r="CU44" s="679"/>
      <c r="CV44" s="679"/>
      <c r="CW44" s="679"/>
      <c r="CX44" s="679"/>
      <c r="CY44" s="680"/>
      <c r="CZ44" s="681">
        <v>11.5</v>
      </c>
      <c r="DA44" s="682"/>
      <c r="DB44" s="682"/>
      <c r="DC44" s="683"/>
      <c r="DD44" s="684">
        <v>152933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365</v>
      </c>
      <c r="CG45" s="676"/>
      <c r="CH45" s="676"/>
      <c r="CI45" s="676"/>
      <c r="CJ45" s="676"/>
      <c r="CK45" s="676"/>
      <c r="CL45" s="676"/>
      <c r="CM45" s="676"/>
      <c r="CN45" s="676"/>
      <c r="CO45" s="676"/>
      <c r="CP45" s="676"/>
      <c r="CQ45" s="677"/>
      <c r="CR45" s="678">
        <v>743476</v>
      </c>
      <c r="CS45" s="697"/>
      <c r="CT45" s="697"/>
      <c r="CU45" s="697"/>
      <c r="CV45" s="697"/>
      <c r="CW45" s="697"/>
      <c r="CX45" s="697"/>
      <c r="CY45" s="698"/>
      <c r="CZ45" s="681">
        <v>6.6</v>
      </c>
      <c r="DA45" s="699"/>
      <c r="DB45" s="699"/>
      <c r="DC45" s="700"/>
      <c r="DD45" s="684">
        <v>49252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367</v>
      </c>
      <c r="CG46" s="676"/>
      <c r="CH46" s="676"/>
      <c r="CI46" s="676"/>
      <c r="CJ46" s="676"/>
      <c r="CK46" s="676"/>
      <c r="CL46" s="676"/>
      <c r="CM46" s="676"/>
      <c r="CN46" s="676"/>
      <c r="CO46" s="676"/>
      <c r="CP46" s="676"/>
      <c r="CQ46" s="677"/>
      <c r="CR46" s="678">
        <v>544690</v>
      </c>
      <c r="CS46" s="679"/>
      <c r="CT46" s="679"/>
      <c r="CU46" s="679"/>
      <c r="CV46" s="679"/>
      <c r="CW46" s="679"/>
      <c r="CX46" s="679"/>
      <c r="CY46" s="680"/>
      <c r="CZ46" s="681">
        <v>4.8</v>
      </c>
      <c r="DA46" s="682"/>
      <c r="DB46" s="682"/>
      <c r="DC46" s="683"/>
      <c r="DD46" s="684">
        <v>99018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369</v>
      </c>
      <c r="CG47" s="676"/>
      <c r="CH47" s="676"/>
      <c r="CI47" s="676"/>
      <c r="CJ47" s="676"/>
      <c r="CK47" s="676"/>
      <c r="CL47" s="676"/>
      <c r="CM47" s="676"/>
      <c r="CN47" s="676"/>
      <c r="CO47" s="676"/>
      <c r="CP47" s="676"/>
      <c r="CQ47" s="677"/>
      <c r="CR47" s="678">
        <v>31532</v>
      </c>
      <c r="CS47" s="697"/>
      <c r="CT47" s="697"/>
      <c r="CU47" s="697"/>
      <c r="CV47" s="697"/>
      <c r="CW47" s="697"/>
      <c r="CX47" s="697"/>
      <c r="CY47" s="698"/>
      <c r="CZ47" s="681">
        <v>0.3</v>
      </c>
      <c r="DA47" s="699"/>
      <c r="DB47" s="699"/>
      <c r="DC47" s="700"/>
      <c r="DD47" s="684">
        <v>11838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370</v>
      </c>
      <c r="CD48" s="695"/>
      <c r="CE48" s="696"/>
      <c r="CF48" s="675" t="s">
        <v>371</v>
      </c>
      <c r="CG48" s="676"/>
      <c r="CH48" s="676"/>
      <c r="CI48" s="676"/>
      <c r="CJ48" s="676"/>
      <c r="CK48" s="676"/>
      <c r="CL48" s="676"/>
      <c r="CM48" s="676"/>
      <c r="CN48" s="676"/>
      <c r="CO48" s="676"/>
      <c r="CP48" s="676"/>
      <c r="CQ48" s="677"/>
      <c r="CR48" s="678" t="s">
        <v>246</v>
      </c>
      <c r="CS48" s="679"/>
      <c r="CT48" s="679"/>
      <c r="CU48" s="679"/>
      <c r="CV48" s="679"/>
      <c r="CW48" s="679"/>
      <c r="CX48" s="679"/>
      <c r="CY48" s="680"/>
      <c r="CZ48" s="681" t="s">
        <v>246</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372</v>
      </c>
      <c r="CE49" s="660"/>
      <c r="CF49" s="660"/>
      <c r="CG49" s="660"/>
      <c r="CH49" s="660"/>
      <c r="CI49" s="660"/>
      <c r="CJ49" s="660"/>
      <c r="CK49" s="660"/>
      <c r="CL49" s="660"/>
      <c r="CM49" s="660"/>
      <c r="CN49" s="660"/>
      <c r="CO49" s="660"/>
      <c r="CP49" s="660"/>
      <c r="CQ49" s="661"/>
      <c r="CR49" s="662">
        <v>11244188</v>
      </c>
      <c r="CS49" s="663"/>
      <c r="CT49" s="663"/>
      <c r="CU49" s="663"/>
      <c r="CV49" s="663"/>
      <c r="CW49" s="663"/>
      <c r="CX49" s="663"/>
      <c r="CY49" s="664"/>
      <c r="CZ49" s="665">
        <v>100</v>
      </c>
      <c r="DA49" s="666"/>
      <c r="DB49" s="666"/>
      <c r="DC49" s="667"/>
      <c r="DD49" s="668">
        <v>7550885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4jU+GeqIHm4XNNV8CU4IxW/IrH2moodjWVPDvy+HyAB2ssjj5nUTBq74r53VKy1/TXi5SB6++OpuQP/rW6KFg==" saltValue="xDAvlucR2gIPYu7QO5P1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374</v>
      </c>
      <c r="DK2" s="1204"/>
      <c r="DL2" s="1204"/>
      <c r="DM2" s="1204"/>
      <c r="DN2" s="1204"/>
      <c r="DO2" s="1205"/>
      <c r="DP2" s="250"/>
      <c r="DQ2" s="1203" t="s">
        <v>375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378</v>
      </c>
      <c r="B5" s="1089"/>
      <c r="C5" s="1089"/>
      <c r="D5" s="1089"/>
      <c r="E5" s="1089"/>
      <c r="F5" s="1089"/>
      <c r="G5" s="1089"/>
      <c r="H5" s="1089"/>
      <c r="I5" s="1089"/>
      <c r="J5" s="1089"/>
      <c r="K5" s="1089"/>
      <c r="L5" s="1089"/>
      <c r="M5" s="1089"/>
      <c r="N5" s="1089"/>
      <c r="O5" s="1089"/>
      <c r="P5" s="1090"/>
      <c r="Q5" s="1094" t="s">
        <v>379</v>
      </c>
      <c r="R5" s="1095"/>
      <c r="S5" s="1095"/>
      <c r="T5" s="1095"/>
      <c r="U5" s="1096"/>
      <c r="V5" s="1094" t="s">
        <v>380</v>
      </c>
      <c r="W5" s="1095"/>
      <c r="X5" s="1095"/>
      <c r="Y5" s="1095"/>
      <c r="Z5" s="1096"/>
      <c r="AA5" s="1094" t="s">
        <v>381</v>
      </c>
      <c r="AB5" s="1095"/>
      <c r="AC5" s="1095"/>
      <c r="AD5" s="1095"/>
      <c r="AE5" s="1095"/>
      <c r="AF5" s="1206" t="s">
        <v>382</v>
      </c>
      <c r="AG5" s="1095"/>
      <c r="AH5" s="1095"/>
      <c r="AI5" s="1095"/>
      <c r="AJ5" s="1110"/>
      <c r="AK5" s="1095" t="s">
        <v>383</v>
      </c>
      <c r="AL5" s="1095"/>
      <c r="AM5" s="1095"/>
      <c r="AN5" s="1095"/>
      <c r="AO5" s="1096"/>
      <c r="AP5" s="1094" t="s">
        <v>384</v>
      </c>
      <c r="AQ5" s="1095"/>
      <c r="AR5" s="1095"/>
      <c r="AS5" s="1095"/>
      <c r="AT5" s="1096"/>
      <c r="AU5" s="1094" t="s">
        <v>385</v>
      </c>
      <c r="AV5" s="1095"/>
      <c r="AW5" s="1095"/>
      <c r="AX5" s="1095"/>
      <c r="AY5" s="1110"/>
      <c r="AZ5" s="257"/>
      <c r="BA5" s="257"/>
      <c r="BB5" s="257"/>
      <c r="BC5" s="257"/>
      <c r="BD5" s="257"/>
      <c r="BE5" s="258"/>
      <c r="BF5" s="258"/>
      <c r="BG5" s="258"/>
      <c r="BH5" s="258"/>
      <c r="BI5" s="258"/>
      <c r="BJ5" s="258"/>
      <c r="BK5" s="258"/>
      <c r="BL5" s="258"/>
      <c r="BM5" s="258"/>
      <c r="BN5" s="258"/>
      <c r="BO5" s="258"/>
      <c r="BP5" s="258"/>
      <c r="BQ5" s="1088" t="s">
        <v>386</v>
      </c>
      <c r="BR5" s="1089"/>
      <c r="BS5" s="1089"/>
      <c r="BT5" s="1089"/>
      <c r="BU5" s="1089"/>
      <c r="BV5" s="1089"/>
      <c r="BW5" s="1089"/>
      <c r="BX5" s="1089"/>
      <c r="BY5" s="1089"/>
      <c r="BZ5" s="1089"/>
      <c r="CA5" s="1089"/>
      <c r="CB5" s="1089"/>
      <c r="CC5" s="1089"/>
      <c r="CD5" s="1089"/>
      <c r="CE5" s="1089"/>
      <c r="CF5" s="1089"/>
      <c r="CG5" s="1090"/>
      <c r="CH5" s="1094" t="s">
        <v>387</v>
      </c>
      <c r="CI5" s="1095"/>
      <c r="CJ5" s="1095"/>
      <c r="CK5" s="1095"/>
      <c r="CL5" s="1096"/>
      <c r="CM5" s="1094" t="s">
        <v>388</v>
      </c>
      <c r="CN5" s="1095"/>
      <c r="CO5" s="1095"/>
      <c r="CP5" s="1095"/>
      <c r="CQ5" s="1096"/>
      <c r="CR5" s="1094" t="s">
        <v>389</v>
      </c>
      <c r="CS5" s="1095"/>
      <c r="CT5" s="1095"/>
      <c r="CU5" s="1095"/>
      <c r="CV5" s="1096"/>
      <c r="CW5" s="1094" t="s">
        <v>390</v>
      </c>
      <c r="CX5" s="1095"/>
      <c r="CY5" s="1095"/>
      <c r="CZ5" s="1095"/>
      <c r="DA5" s="1096"/>
      <c r="DB5" s="1094" t="s">
        <v>391</v>
      </c>
      <c r="DC5" s="1095"/>
      <c r="DD5" s="1095"/>
      <c r="DE5" s="1095"/>
      <c r="DF5" s="1096"/>
      <c r="DG5" s="1191" t="s">
        <v>392</v>
      </c>
      <c r="DH5" s="1192"/>
      <c r="DI5" s="1192"/>
      <c r="DJ5" s="1192"/>
      <c r="DK5" s="1193"/>
      <c r="DL5" s="1191" t="s">
        <v>393</v>
      </c>
      <c r="DM5" s="1192"/>
      <c r="DN5" s="1192"/>
      <c r="DO5" s="1192"/>
      <c r="DP5" s="1193"/>
      <c r="DQ5" s="1094" t="s">
        <v>394</v>
      </c>
      <c r="DR5" s="1095"/>
      <c r="DS5" s="1095"/>
      <c r="DT5" s="1095"/>
      <c r="DU5" s="1096"/>
      <c r="DV5" s="1094" t="s">
        <v>385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395</v>
      </c>
      <c r="C7" s="1144"/>
      <c r="D7" s="1144"/>
      <c r="E7" s="1144"/>
      <c r="F7" s="1144"/>
      <c r="G7" s="1144"/>
      <c r="H7" s="1144"/>
      <c r="I7" s="1144"/>
      <c r="J7" s="1144"/>
      <c r="K7" s="1144"/>
      <c r="L7" s="1144"/>
      <c r="M7" s="1144"/>
      <c r="N7" s="1144"/>
      <c r="O7" s="1144"/>
      <c r="P7" s="1145"/>
      <c r="Q7" s="1197">
        <v>11345</v>
      </c>
      <c r="R7" s="1198"/>
      <c r="S7" s="1198"/>
      <c r="T7" s="1198"/>
      <c r="U7" s="1198"/>
      <c r="V7" s="1198">
        <v>11244</v>
      </c>
      <c r="W7" s="1198"/>
      <c r="X7" s="1198"/>
      <c r="Y7" s="1198"/>
      <c r="Z7" s="1198"/>
      <c r="AA7" s="1198">
        <v>101</v>
      </c>
      <c r="AB7" s="1198"/>
      <c r="AC7" s="1198"/>
      <c r="AD7" s="1198"/>
      <c r="AE7" s="1199"/>
      <c r="AF7" s="1200">
        <v>91</v>
      </c>
      <c r="AG7" s="1201"/>
      <c r="AH7" s="1201"/>
      <c r="AI7" s="1201"/>
      <c r="AJ7" s="1202"/>
      <c r="AK7" s="1184">
        <v>79</v>
      </c>
      <c r="AL7" s="1185"/>
      <c r="AM7" s="1185"/>
      <c r="AN7" s="1185"/>
      <c r="AO7" s="1185"/>
      <c r="AP7" s="1185">
        <v>12711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589</v>
      </c>
      <c r="BS7" s="1188" t="s">
        <v>587</v>
      </c>
      <c r="BT7" s="1189"/>
      <c r="BU7" s="1189"/>
      <c r="BV7" s="1189"/>
      <c r="BW7" s="1189"/>
      <c r="BX7" s="1189"/>
      <c r="BY7" s="1189"/>
      <c r="BZ7" s="1189"/>
      <c r="CA7" s="1189"/>
      <c r="CB7" s="1189"/>
      <c r="CC7" s="1189"/>
      <c r="CD7" s="1189"/>
      <c r="CE7" s="1189"/>
      <c r="CF7" s="1189"/>
      <c r="CG7" s="1190"/>
      <c r="CH7" s="1181">
        <v>7</v>
      </c>
      <c r="CI7" s="1182"/>
      <c r="CJ7" s="1182"/>
      <c r="CK7" s="1182"/>
      <c r="CL7" s="1183"/>
      <c r="CM7" s="1181">
        <v>27</v>
      </c>
      <c r="CN7" s="1182"/>
      <c r="CO7" s="1182"/>
      <c r="CP7" s="1182"/>
      <c r="CQ7" s="1183"/>
      <c r="CR7" s="1181">
        <v>5</v>
      </c>
      <c r="CS7" s="1182"/>
      <c r="CT7" s="1182"/>
      <c r="CU7" s="1182"/>
      <c r="CV7" s="1183"/>
      <c r="CW7" s="1181">
        <v>0</v>
      </c>
      <c r="CX7" s="1182"/>
      <c r="CY7" s="1182"/>
      <c r="CZ7" s="1182"/>
      <c r="DA7" s="1183"/>
      <c r="DB7" s="1181">
        <v>0</v>
      </c>
      <c r="DC7" s="1182"/>
      <c r="DD7" s="1182"/>
      <c r="DE7" s="1182"/>
      <c r="DF7" s="1183"/>
      <c r="DG7" s="1181" t="s">
        <v>513</v>
      </c>
      <c r="DH7" s="1182"/>
      <c r="DI7" s="1182"/>
      <c r="DJ7" s="1182"/>
      <c r="DK7" s="1183"/>
      <c r="DL7" s="1181">
        <v>220</v>
      </c>
      <c r="DM7" s="1182"/>
      <c r="DN7" s="1182"/>
      <c r="DO7" s="1182"/>
      <c r="DP7" s="1183"/>
      <c r="DQ7" s="1181">
        <v>117</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16</v>
      </c>
      <c r="CI8" s="1083"/>
      <c r="CJ8" s="1083"/>
      <c r="CK8" s="1083"/>
      <c r="CL8" s="1084"/>
      <c r="CM8" s="1082">
        <v>73</v>
      </c>
      <c r="CN8" s="1083"/>
      <c r="CO8" s="1083"/>
      <c r="CP8" s="1083"/>
      <c r="CQ8" s="1084"/>
      <c r="CR8" s="1082">
        <v>50</v>
      </c>
      <c r="CS8" s="1083"/>
      <c r="CT8" s="1083"/>
      <c r="CU8" s="1083"/>
      <c r="CV8" s="1084"/>
      <c r="CW8" s="1082">
        <v>0</v>
      </c>
      <c r="CX8" s="1083"/>
      <c r="CY8" s="1083"/>
      <c r="CZ8" s="1083"/>
      <c r="DA8" s="1084"/>
      <c r="DB8" s="1082">
        <v>0</v>
      </c>
      <c r="DC8" s="1083"/>
      <c r="DD8" s="1083"/>
      <c r="DE8" s="1083"/>
      <c r="DF8" s="1084"/>
      <c r="DG8" s="1082" t="s">
        <v>513</v>
      </c>
      <c r="DH8" s="1083"/>
      <c r="DI8" s="1083"/>
      <c r="DJ8" s="1083"/>
      <c r="DK8" s="1084"/>
      <c r="DL8" s="1082" t="s">
        <v>513</v>
      </c>
      <c r="DM8" s="1083"/>
      <c r="DN8" s="1083"/>
      <c r="DO8" s="1083"/>
      <c r="DP8" s="1084"/>
      <c r="DQ8" s="1082" t="s">
        <v>513</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-1</v>
      </c>
      <c r="CI9" s="1083"/>
      <c r="CJ9" s="1083"/>
      <c r="CK9" s="1083"/>
      <c r="CL9" s="1084"/>
      <c r="CM9" s="1082">
        <v>0</v>
      </c>
      <c r="CN9" s="1083"/>
      <c r="CO9" s="1083"/>
      <c r="CP9" s="1083"/>
      <c r="CQ9" s="1084"/>
      <c r="CR9" s="1082">
        <v>0</v>
      </c>
      <c r="CS9" s="1083"/>
      <c r="CT9" s="1083"/>
      <c r="CU9" s="1083"/>
      <c r="CV9" s="1084"/>
      <c r="CW9" s="1082">
        <v>5</v>
      </c>
      <c r="CX9" s="1083"/>
      <c r="CY9" s="1083"/>
      <c r="CZ9" s="1083"/>
      <c r="DA9" s="1084"/>
      <c r="DB9" s="1082">
        <v>0</v>
      </c>
      <c r="DC9" s="1083"/>
      <c r="DD9" s="1083"/>
      <c r="DE9" s="1083"/>
      <c r="DF9" s="1084"/>
      <c r="DG9" s="1082" t="s">
        <v>592</v>
      </c>
      <c r="DH9" s="1083"/>
      <c r="DI9" s="1083"/>
      <c r="DJ9" s="1083"/>
      <c r="DK9" s="1084"/>
      <c r="DL9" s="1082" t="s">
        <v>593</v>
      </c>
      <c r="DM9" s="1083"/>
      <c r="DN9" s="1083"/>
      <c r="DO9" s="1083"/>
      <c r="DP9" s="1084"/>
      <c r="DQ9" s="1082" t="s">
        <v>593</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91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246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378</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2376</v>
      </c>
      <c r="R28" s="1147"/>
      <c r="S28" s="1147"/>
      <c r="T28" s="1147"/>
      <c r="U28" s="1147"/>
      <c r="V28" s="1147">
        <v>2374</v>
      </c>
      <c r="W28" s="1147"/>
      <c r="X28" s="1147"/>
      <c r="Y28" s="1147"/>
      <c r="Z28" s="1147"/>
      <c r="AA28" s="1147">
        <v>2</v>
      </c>
      <c r="AB28" s="1147"/>
      <c r="AC28" s="1147"/>
      <c r="AD28" s="1147"/>
      <c r="AE28" s="1148"/>
      <c r="AF28" s="1149">
        <v>2</v>
      </c>
      <c r="AG28" s="1147"/>
      <c r="AH28" s="1147"/>
      <c r="AI28" s="1147"/>
      <c r="AJ28" s="1150"/>
      <c r="AK28" s="1151">
        <v>172</v>
      </c>
      <c r="AL28" s="1139"/>
      <c r="AM28" s="1139"/>
      <c r="AN28" s="1139"/>
      <c r="AO28" s="1139"/>
      <c r="AP28" s="1139" t="s">
        <v>581</v>
      </c>
      <c r="AQ28" s="1139"/>
      <c r="AR28" s="1139"/>
      <c r="AS28" s="1139"/>
      <c r="AT28" s="1139"/>
      <c r="AU28" s="1139" t="s">
        <v>581</v>
      </c>
      <c r="AV28" s="1139"/>
      <c r="AW28" s="1139"/>
      <c r="AX28" s="1139"/>
      <c r="AY28" s="1139"/>
      <c r="AZ28" s="1140" t="s">
        <v>581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410</v>
      </c>
      <c r="C29" s="1125"/>
      <c r="D29" s="1125"/>
      <c r="E29" s="1125"/>
      <c r="F29" s="1125"/>
      <c r="G29" s="1125"/>
      <c r="H29" s="1125"/>
      <c r="I29" s="1125"/>
      <c r="J29" s="1125"/>
      <c r="K29" s="1125"/>
      <c r="L29" s="1125"/>
      <c r="M29" s="1125"/>
      <c r="N29" s="1125"/>
      <c r="O29" s="1125"/>
      <c r="P29" s="1126"/>
      <c r="Q29" s="1136">
        <v>2834</v>
      </c>
      <c r="R29" s="1137"/>
      <c r="S29" s="1137"/>
      <c r="T29" s="1137"/>
      <c r="U29" s="1137"/>
      <c r="V29" s="1137">
        <v>2832</v>
      </c>
      <c r="W29" s="1137"/>
      <c r="X29" s="1137"/>
      <c r="Y29" s="1137"/>
      <c r="Z29" s="1137"/>
      <c r="AA29" s="1137">
        <v>2</v>
      </c>
      <c r="AB29" s="1137"/>
      <c r="AC29" s="1137"/>
      <c r="AD29" s="1137"/>
      <c r="AE29" s="1138"/>
      <c r="AF29" s="1130">
        <v>2</v>
      </c>
      <c r="AG29" s="1131"/>
      <c r="AH29" s="1131"/>
      <c r="AI29" s="1131"/>
      <c r="AJ29" s="1132"/>
      <c r="AK29" s="1073">
        <v>403</v>
      </c>
      <c r="AL29" s="1064"/>
      <c r="AM29" s="1064"/>
      <c r="AN29" s="1064"/>
      <c r="AO29" s="1064"/>
      <c r="AP29" s="1064" t="s">
        <v>584</v>
      </c>
      <c r="AQ29" s="1064"/>
      <c r="AR29" s="1064"/>
      <c r="AS29" s="1064"/>
      <c r="AT29" s="1064"/>
      <c r="AU29" s="1064" t="s">
        <v>585</v>
      </c>
      <c r="AV29" s="1064"/>
      <c r="AW29" s="1064"/>
      <c r="AX29" s="1064"/>
      <c r="AY29" s="1064"/>
      <c r="AZ29" s="1135" t="s">
        <v>581</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411</v>
      </c>
      <c r="C30" s="1125"/>
      <c r="D30" s="1125"/>
      <c r="E30" s="1125"/>
      <c r="F30" s="1125"/>
      <c r="G30" s="1125"/>
      <c r="H30" s="1125"/>
      <c r="I30" s="1125"/>
      <c r="J30" s="1125"/>
      <c r="K30" s="1125"/>
      <c r="L30" s="1125"/>
      <c r="M30" s="1125"/>
      <c r="N30" s="1125"/>
      <c r="O30" s="1125"/>
      <c r="P30" s="1126"/>
      <c r="Q30" s="1136">
        <v>381</v>
      </c>
      <c r="R30" s="1137"/>
      <c r="S30" s="1137"/>
      <c r="T30" s="1137"/>
      <c r="U30" s="1137"/>
      <c r="V30" s="1137">
        <v>381</v>
      </c>
      <c r="W30" s="1137"/>
      <c r="X30" s="1137"/>
      <c r="Y30" s="1137"/>
      <c r="Z30" s="1137"/>
      <c r="AA30" s="1137">
        <v>0</v>
      </c>
      <c r="AB30" s="1137"/>
      <c r="AC30" s="1137"/>
      <c r="AD30" s="1137"/>
      <c r="AE30" s="1138"/>
      <c r="AF30" s="1130">
        <v>0</v>
      </c>
      <c r="AG30" s="1131"/>
      <c r="AH30" s="1131"/>
      <c r="AI30" s="1131"/>
      <c r="AJ30" s="1132"/>
      <c r="AK30" s="1073">
        <v>99</v>
      </c>
      <c r="AL30" s="1064"/>
      <c r="AM30" s="1064"/>
      <c r="AN30" s="1064"/>
      <c r="AO30" s="1064"/>
      <c r="AP30" s="1064" t="s">
        <v>581</v>
      </c>
      <c r="AQ30" s="1064"/>
      <c r="AR30" s="1064"/>
      <c r="AS30" s="1064"/>
      <c r="AT30" s="1064"/>
      <c r="AU30" s="1064" t="s">
        <v>586</v>
      </c>
      <c r="AV30" s="1064"/>
      <c r="AW30" s="1064"/>
      <c r="AX30" s="1064"/>
      <c r="AY30" s="1064"/>
      <c r="AZ30" s="1135" t="s">
        <v>581</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412</v>
      </c>
      <c r="C31" s="1125"/>
      <c r="D31" s="1125"/>
      <c r="E31" s="1125"/>
      <c r="F31" s="1125"/>
      <c r="G31" s="1125"/>
      <c r="H31" s="1125"/>
      <c r="I31" s="1125"/>
      <c r="J31" s="1125"/>
      <c r="K31" s="1125"/>
      <c r="L31" s="1125"/>
      <c r="M31" s="1125"/>
      <c r="N31" s="1125"/>
      <c r="O31" s="1125"/>
      <c r="P31" s="1126"/>
      <c r="Q31" s="1136">
        <v>580</v>
      </c>
      <c r="R31" s="1137"/>
      <c r="S31" s="1137"/>
      <c r="T31" s="1137"/>
      <c r="U31" s="1137"/>
      <c r="V31" s="1137">
        <v>514</v>
      </c>
      <c r="W31" s="1137"/>
      <c r="X31" s="1137"/>
      <c r="Y31" s="1137"/>
      <c r="Z31" s="1137"/>
      <c r="AA31" s="1137">
        <v>66</v>
      </c>
      <c r="AB31" s="1137"/>
      <c r="AC31" s="1137"/>
      <c r="AD31" s="1137"/>
      <c r="AE31" s="1138"/>
      <c r="AF31" s="1130">
        <v>913</v>
      </c>
      <c r="AG31" s="1131"/>
      <c r="AH31" s="1131"/>
      <c r="AI31" s="1131"/>
      <c r="AJ31" s="1132"/>
      <c r="AK31" s="1073">
        <v>3</v>
      </c>
      <c r="AL31" s="1064"/>
      <c r="AM31" s="1064"/>
      <c r="AN31" s="1064"/>
      <c r="AO31" s="1064"/>
      <c r="AP31" s="1064">
        <v>2254</v>
      </c>
      <c r="AQ31" s="1064"/>
      <c r="AR31" s="1064"/>
      <c r="AS31" s="1064"/>
      <c r="AT31" s="1064"/>
      <c r="AU31" s="1064">
        <v>17</v>
      </c>
      <c r="AV31" s="1064"/>
      <c r="AW31" s="1064"/>
      <c r="AX31" s="1064"/>
      <c r="AY31" s="1064"/>
      <c r="AZ31" s="1135" t="s">
        <v>581</v>
      </c>
      <c r="BA31" s="1135"/>
      <c r="BB31" s="1135"/>
      <c r="BC31" s="1135"/>
      <c r="BD31" s="1135"/>
      <c r="BE31" s="1119" t="s">
        <v>413</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414</v>
      </c>
      <c r="C32" s="1125"/>
      <c r="D32" s="1125"/>
      <c r="E32" s="1125"/>
      <c r="F32" s="1125"/>
      <c r="G32" s="1125"/>
      <c r="H32" s="1125"/>
      <c r="I32" s="1125"/>
      <c r="J32" s="1125"/>
      <c r="K32" s="1125"/>
      <c r="L32" s="1125"/>
      <c r="M32" s="1125"/>
      <c r="N32" s="1125"/>
      <c r="O32" s="1125"/>
      <c r="P32" s="1126"/>
      <c r="Q32" s="1136">
        <v>911</v>
      </c>
      <c r="R32" s="1137"/>
      <c r="S32" s="1137"/>
      <c r="T32" s="1137"/>
      <c r="U32" s="1137"/>
      <c r="V32" s="1137">
        <v>810</v>
      </c>
      <c r="W32" s="1137"/>
      <c r="X32" s="1137"/>
      <c r="Y32" s="1137"/>
      <c r="Z32" s="1137"/>
      <c r="AA32" s="1137">
        <v>101</v>
      </c>
      <c r="AB32" s="1137"/>
      <c r="AC32" s="1137"/>
      <c r="AD32" s="1137"/>
      <c r="AE32" s="1138"/>
      <c r="AF32" s="1130">
        <v>184</v>
      </c>
      <c r="AG32" s="1131"/>
      <c r="AH32" s="1131"/>
      <c r="AI32" s="1131"/>
      <c r="AJ32" s="1132"/>
      <c r="AK32" s="1073">
        <v>630</v>
      </c>
      <c r="AL32" s="1064"/>
      <c r="AM32" s="1064"/>
      <c r="AN32" s="1064"/>
      <c r="AO32" s="1064"/>
      <c r="AP32" s="1064">
        <v>9351</v>
      </c>
      <c r="AQ32" s="1064"/>
      <c r="AR32" s="1064"/>
      <c r="AS32" s="1064"/>
      <c r="AT32" s="1064"/>
      <c r="AU32" s="1064">
        <v>7256</v>
      </c>
      <c r="AV32" s="1064"/>
      <c r="AW32" s="1064"/>
      <c r="AX32" s="1064"/>
      <c r="AY32" s="1064"/>
      <c r="AZ32" s="1135" t="s">
        <v>581</v>
      </c>
      <c r="BA32" s="1135"/>
      <c r="BB32" s="1135"/>
      <c r="BC32" s="1135"/>
      <c r="BD32" s="1135"/>
      <c r="BE32" s="1119" t="s">
        <v>413</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1101</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417</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401</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2356</v>
      </c>
      <c r="R68" s="1075"/>
      <c r="S68" s="1075"/>
      <c r="T68" s="1075"/>
      <c r="U68" s="1075"/>
      <c r="V68" s="1075">
        <v>2352</v>
      </c>
      <c r="W68" s="1075"/>
      <c r="X68" s="1075"/>
      <c r="Y68" s="1075"/>
      <c r="Z68" s="1075"/>
      <c r="AA68" s="1075">
        <v>4</v>
      </c>
      <c r="AB68" s="1075"/>
      <c r="AC68" s="1075"/>
      <c r="AD68" s="1075"/>
      <c r="AE68" s="1075"/>
      <c r="AF68" s="1075">
        <v>4</v>
      </c>
      <c r="AG68" s="1075"/>
      <c r="AH68" s="1075"/>
      <c r="AI68" s="1075"/>
      <c r="AJ68" s="1075"/>
      <c r="AK68" s="1075" t="s">
        <v>581</v>
      </c>
      <c r="AL68" s="1075"/>
      <c r="AM68" s="1075"/>
      <c r="AN68" s="1075"/>
      <c r="AO68" s="1075"/>
      <c r="AP68" s="1075">
        <v>1037</v>
      </c>
      <c r="AQ68" s="1075"/>
      <c r="AR68" s="1075"/>
      <c r="AS68" s="1075"/>
      <c r="AT68" s="1075"/>
      <c r="AU68" s="1075">
        <v>74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3565</v>
      </c>
      <c r="R69" s="1064"/>
      <c r="S69" s="1064"/>
      <c r="T69" s="1064"/>
      <c r="U69" s="1064"/>
      <c r="V69" s="1064">
        <v>3480</v>
      </c>
      <c r="W69" s="1064"/>
      <c r="X69" s="1064"/>
      <c r="Y69" s="1064"/>
      <c r="Z69" s="1064"/>
      <c r="AA69" s="1064">
        <v>85</v>
      </c>
      <c r="AB69" s="1064"/>
      <c r="AC69" s="1064"/>
      <c r="AD69" s="1064"/>
      <c r="AE69" s="1064"/>
      <c r="AF69" s="1064">
        <v>1997</v>
      </c>
      <c r="AG69" s="1064"/>
      <c r="AH69" s="1064"/>
      <c r="AI69" s="1064"/>
      <c r="AJ69" s="1064"/>
      <c r="AK69" s="1064">
        <v>297</v>
      </c>
      <c r="AL69" s="1064"/>
      <c r="AM69" s="1064"/>
      <c r="AN69" s="1064"/>
      <c r="AO69" s="1064"/>
      <c r="AP69" s="1064">
        <v>1328</v>
      </c>
      <c r="AQ69" s="1064"/>
      <c r="AR69" s="1064"/>
      <c r="AS69" s="1064"/>
      <c r="AT69" s="1064"/>
      <c r="AU69" s="1064">
        <v>631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22</v>
      </c>
      <c r="R70" s="1064"/>
      <c r="S70" s="1064"/>
      <c r="T70" s="1064"/>
      <c r="U70" s="1064"/>
      <c r="V70" s="1064">
        <v>22</v>
      </c>
      <c r="W70" s="1064"/>
      <c r="X70" s="1064"/>
      <c r="Y70" s="1064"/>
      <c r="Z70" s="1064"/>
      <c r="AA70" s="1064">
        <v>0</v>
      </c>
      <c r="AB70" s="1064"/>
      <c r="AC70" s="1064"/>
      <c r="AD70" s="1064"/>
      <c r="AE70" s="1064"/>
      <c r="AF70" s="1064">
        <v>0</v>
      </c>
      <c r="AG70" s="1064"/>
      <c r="AH70" s="1064"/>
      <c r="AI70" s="1064"/>
      <c r="AJ70" s="1064"/>
      <c r="AK70" s="1064" t="s">
        <v>583</v>
      </c>
      <c r="AL70" s="1064"/>
      <c r="AM70" s="1064"/>
      <c r="AN70" s="1064"/>
      <c r="AO70" s="1064"/>
      <c r="AP70" s="1064" t="s">
        <v>582</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541</v>
      </c>
      <c r="R71" s="1064"/>
      <c r="S71" s="1064"/>
      <c r="T71" s="1064"/>
      <c r="U71" s="1064"/>
      <c r="V71" s="1064">
        <v>532</v>
      </c>
      <c r="W71" s="1064"/>
      <c r="X71" s="1064"/>
      <c r="Y71" s="1064"/>
      <c r="Z71" s="1064"/>
      <c r="AA71" s="1064">
        <v>9</v>
      </c>
      <c r="AB71" s="1064"/>
      <c r="AC71" s="1064"/>
      <c r="AD71" s="1064"/>
      <c r="AE71" s="1064"/>
      <c r="AF71" s="1064">
        <v>9</v>
      </c>
      <c r="AG71" s="1064"/>
      <c r="AH71" s="1064"/>
      <c r="AI71" s="1064"/>
      <c r="AJ71" s="1064"/>
      <c r="AK71" s="1064" t="s">
        <v>590</v>
      </c>
      <c r="AL71" s="1064"/>
      <c r="AM71" s="1064"/>
      <c r="AN71" s="1064"/>
      <c r="AO71" s="1064"/>
      <c r="AP71" s="1064" t="s">
        <v>582</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162804</v>
      </c>
      <c r="R72" s="1064"/>
      <c r="S72" s="1064"/>
      <c r="T72" s="1064"/>
      <c r="U72" s="1064"/>
      <c r="V72" s="1064">
        <v>160662</v>
      </c>
      <c r="W72" s="1064"/>
      <c r="X72" s="1064"/>
      <c r="Y72" s="1064"/>
      <c r="Z72" s="1064"/>
      <c r="AA72" s="1064">
        <v>2142</v>
      </c>
      <c r="AB72" s="1064"/>
      <c r="AC72" s="1064"/>
      <c r="AD72" s="1064"/>
      <c r="AE72" s="1064"/>
      <c r="AF72" s="1064">
        <v>2142</v>
      </c>
      <c r="AG72" s="1064"/>
      <c r="AH72" s="1064"/>
      <c r="AI72" s="1064"/>
      <c r="AJ72" s="1064"/>
      <c r="AK72" s="1064" t="s">
        <v>590</v>
      </c>
      <c r="AL72" s="1064"/>
      <c r="AM72" s="1064"/>
      <c r="AN72" s="1064"/>
      <c r="AO72" s="1064"/>
      <c r="AP72" s="1064" t="s">
        <v>582</v>
      </c>
      <c r="AQ72" s="1064"/>
      <c r="AR72" s="1064"/>
      <c r="AS72" s="1064"/>
      <c r="AT72" s="1064"/>
      <c r="AU72" s="1064" t="s">
        <v>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0</v>
      </c>
      <c r="R73" s="1064"/>
      <c r="S73" s="1064"/>
      <c r="T73" s="1064"/>
      <c r="U73" s="1064"/>
      <c r="V73" s="1064">
        <v>0</v>
      </c>
      <c r="W73" s="1064"/>
      <c r="X73" s="1064"/>
      <c r="Y73" s="1064"/>
      <c r="Z73" s="1064"/>
      <c r="AA73" s="1064">
        <v>0</v>
      </c>
      <c r="AB73" s="1064"/>
      <c r="AC73" s="1064"/>
      <c r="AD73" s="1064"/>
      <c r="AE73" s="1064"/>
      <c r="AF73" s="1064">
        <v>0</v>
      </c>
      <c r="AG73" s="1064"/>
      <c r="AH73" s="1064"/>
      <c r="AI73" s="1064"/>
      <c r="AJ73" s="1064"/>
      <c r="AK73" s="1064" t="s">
        <v>581</v>
      </c>
      <c r="AL73" s="1064"/>
      <c r="AM73" s="1064"/>
      <c r="AN73" s="1064"/>
      <c r="AO73" s="1064"/>
      <c r="AP73" s="1064" t="s">
        <v>582</v>
      </c>
      <c r="AQ73" s="1064"/>
      <c r="AR73" s="1064"/>
      <c r="AS73" s="1064"/>
      <c r="AT73" s="1064"/>
      <c r="AU73" s="1064" t="s">
        <v>581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0</v>
      </c>
      <c r="R74" s="1064"/>
      <c r="S74" s="1064"/>
      <c r="T74" s="1064"/>
      <c r="U74" s="1064"/>
      <c r="V74" s="1064">
        <v>0</v>
      </c>
      <c r="W74" s="1064"/>
      <c r="X74" s="1064"/>
      <c r="Y74" s="1064"/>
      <c r="Z74" s="1064"/>
      <c r="AA74" s="1064">
        <v>0</v>
      </c>
      <c r="AB74" s="1064"/>
      <c r="AC74" s="1064"/>
      <c r="AD74" s="1064"/>
      <c r="AE74" s="1064"/>
      <c r="AF74" s="1064">
        <v>0</v>
      </c>
      <c r="AG74" s="1064"/>
      <c r="AH74" s="1064"/>
      <c r="AI74" s="1064"/>
      <c r="AJ74" s="1064"/>
      <c r="AK74" s="1064" t="s">
        <v>581</v>
      </c>
      <c r="AL74" s="1064"/>
      <c r="AM74" s="1064"/>
      <c r="AN74" s="1064"/>
      <c r="AO74" s="1064"/>
      <c r="AP74" s="1064" t="s">
        <v>582</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580</v>
      </c>
      <c r="C75" s="1068"/>
      <c r="D75" s="1068"/>
      <c r="E75" s="1068"/>
      <c r="F75" s="1068"/>
      <c r="G75" s="1068"/>
      <c r="H75" s="1068"/>
      <c r="I75" s="1068"/>
      <c r="J75" s="1068"/>
      <c r="K75" s="1068"/>
      <c r="L75" s="1068"/>
      <c r="M75" s="1068"/>
      <c r="N75" s="1068"/>
      <c r="O75" s="1068"/>
      <c r="P75" s="1069"/>
      <c r="Q75" s="1071">
        <v>180</v>
      </c>
      <c r="R75" s="1072"/>
      <c r="S75" s="1072"/>
      <c r="T75" s="1072"/>
      <c r="U75" s="1073"/>
      <c r="V75" s="1074">
        <v>176</v>
      </c>
      <c r="W75" s="1072"/>
      <c r="X75" s="1072"/>
      <c r="Y75" s="1072"/>
      <c r="Z75" s="1073"/>
      <c r="AA75" s="1074">
        <v>4</v>
      </c>
      <c r="AB75" s="1072"/>
      <c r="AC75" s="1072"/>
      <c r="AD75" s="1072"/>
      <c r="AE75" s="1073"/>
      <c r="AF75" s="1074">
        <v>4</v>
      </c>
      <c r="AG75" s="1072"/>
      <c r="AH75" s="1072"/>
      <c r="AI75" s="1072"/>
      <c r="AJ75" s="1073"/>
      <c r="AK75" s="1074" t="s">
        <v>581</v>
      </c>
      <c r="AL75" s="1072"/>
      <c r="AM75" s="1072"/>
      <c r="AN75" s="1072"/>
      <c r="AO75" s="1073"/>
      <c r="AP75" s="1064" t="s">
        <v>582</v>
      </c>
      <c r="AQ75" s="1064"/>
      <c r="AR75" s="1064"/>
      <c r="AS75" s="1064"/>
      <c r="AT75" s="1064"/>
      <c r="AU75" s="1064" t="s">
        <v>581</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315</v>
      </c>
      <c r="AG109" s="987"/>
      <c r="AH109" s="987"/>
      <c r="AI109" s="987"/>
      <c r="AJ109" s="988"/>
      <c r="AK109" s="989" t="s">
        <v>314</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315</v>
      </c>
      <c r="BW109" s="987"/>
      <c r="BX109" s="987"/>
      <c r="BY109" s="987"/>
      <c r="BZ109" s="988"/>
      <c r="CA109" s="989" t="s">
        <v>314</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315</v>
      </c>
      <c r="DM109" s="987"/>
      <c r="DN109" s="987"/>
      <c r="DO109" s="987"/>
      <c r="DP109" s="988"/>
      <c r="DQ109" s="989" t="s">
        <v>314</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1399676</v>
      </c>
      <c r="AB110" s="980"/>
      <c r="AC110" s="980"/>
      <c r="AD110" s="980"/>
      <c r="AE110" s="981"/>
      <c r="AF110" s="982">
        <v>1393406</v>
      </c>
      <c r="AG110" s="980"/>
      <c r="AH110" s="980"/>
      <c r="AI110" s="980"/>
      <c r="AJ110" s="981"/>
      <c r="AK110" s="982">
        <v>1330540</v>
      </c>
      <c r="AL110" s="980"/>
      <c r="AM110" s="980"/>
      <c r="AN110" s="980"/>
      <c r="AO110" s="981"/>
      <c r="AP110" s="983">
        <v>24.7</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13456052</v>
      </c>
      <c r="BR110" s="927"/>
      <c r="BS110" s="927"/>
      <c r="BT110" s="927"/>
      <c r="BU110" s="927"/>
      <c r="BV110" s="927">
        <v>13143696</v>
      </c>
      <c r="BW110" s="927"/>
      <c r="BX110" s="927"/>
      <c r="BY110" s="927"/>
      <c r="BZ110" s="927"/>
      <c r="CA110" s="927">
        <v>12711243</v>
      </c>
      <c r="CB110" s="927"/>
      <c r="CC110" s="927"/>
      <c r="CD110" s="927"/>
      <c r="CE110" s="927"/>
      <c r="CF110" s="951">
        <v>236.4</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246</v>
      </c>
      <c r="DH110" s="927"/>
      <c r="DI110" s="927"/>
      <c r="DJ110" s="927"/>
      <c r="DK110" s="927"/>
      <c r="DL110" s="927" t="s">
        <v>246</v>
      </c>
      <c r="DM110" s="927"/>
      <c r="DN110" s="927"/>
      <c r="DO110" s="927"/>
      <c r="DP110" s="927"/>
      <c r="DQ110" s="927" t="s">
        <v>246</v>
      </c>
      <c r="DR110" s="927"/>
      <c r="DS110" s="927"/>
      <c r="DT110" s="927"/>
      <c r="DU110" s="927"/>
      <c r="DV110" s="928" t="s">
        <v>246</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246</v>
      </c>
      <c r="AB111" s="1008"/>
      <c r="AC111" s="1008"/>
      <c r="AD111" s="1008"/>
      <c r="AE111" s="1009"/>
      <c r="AF111" s="1010" t="s">
        <v>246</v>
      </c>
      <c r="AG111" s="1008"/>
      <c r="AH111" s="1008"/>
      <c r="AI111" s="1008"/>
      <c r="AJ111" s="1009"/>
      <c r="AK111" s="1010" t="s">
        <v>246</v>
      </c>
      <c r="AL111" s="1008"/>
      <c r="AM111" s="1008"/>
      <c r="AN111" s="1008"/>
      <c r="AO111" s="1009"/>
      <c r="AP111" s="1011" t="s">
        <v>246</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42320</v>
      </c>
      <c r="BR111" s="899"/>
      <c r="BS111" s="899"/>
      <c r="BT111" s="899"/>
      <c r="BU111" s="899"/>
      <c r="BV111" s="899" t="s">
        <v>246</v>
      </c>
      <c r="BW111" s="899"/>
      <c r="BX111" s="899"/>
      <c r="BY111" s="899"/>
      <c r="BZ111" s="899"/>
      <c r="CA111" s="899" t="s">
        <v>246</v>
      </c>
      <c r="CB111" s="899"/>
      <c r="CC111" s="899"/>
      <c r="CD111" s="899"/>
      <c r="CE111" s="899"/>
      <c r="CF111" s="960" t="s">
        <v>246</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246</v>
      </c>
      <c r="DH111" s="899"/>
      <c r="DI111" s="899"/>
      <c r="DJ111" s="899"/>
      <c r="DK111" s="899"/>
      <c r="DL111" s="899" t="s">
        <v>246</v>
      </c>
      <c r="DM111" s="899"/>
      <c r="DN111" s="899"/>
      <c r="DO111" s="899"/>
      <c r="DP111" s="899"/>
      <c r="DQ111" s="899" t="s">
        <v>246</v>
      </c>
      <c r="DR111" s="899"/>
      <c r="DS111" s="899"/>
      <c r="DT111" s="899"/>
      <c r="DU111" s="899"/>
      <c r="DV111" s="876" t="s">
        <v>246</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246</v>
      </c>
      <c r="AB112" s="862"/>
      <c r="AC112" s="862"/>
      <c r="AD112" s="862"/>
      <c r="AE112" s="863"/>
      <c r="AF112" s="864" t="s">
        <v>246</v>
      </c>
      <c r="AG112" s="862"/>
      <c r="AH112" s="862"/>
      <c r="AI112" s="862"/>
      <c r="AJ112" s="863"/>
      <c r="AK112" s="864" t="s">
        <v>246</v>
      </c>
      <c r="AL112" s="862"/>
      <c r="AM112" s="862"/>
      <c r="AN112" s="862"/>
      <c r="AO112" s="863"/>
      <c r="AP112" s="909" t="s">
        <v>246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8159388</v>
      </c>
      <c r="BR112" s="899"/>
      <c r="BS112" s="899"/>
      <c r="BT112" s="899"/>
      <c r="BU112" s="899"/>
      <c r="BV112" s="899">
        <v>7719002</v>
      </c>
      <c r="BW112" s="899"/>
      <c r="BX112" s="899"/>
      <c r="BY112" s="899"/>
      <c r="BZ112" s="899"/>
      <c r="CA112" s="899">
        <v>7273205</v>
      </c>
      <c r="CB112" s="899"/>
      <c r="CC112" s="899"/>
      <c r="CD112" s="899"/>
      <c r="CE112" s="899"/>
      <c r="CF112" s="960">
        <v>135.30000000000001</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246</v>
      </c>
      <c r="DH112" s="899"/>
      <c r="DI112" s="899"/>
      <c r="DJ112" s="899"/>
      <c r="DK112" s="899"/>
      <c r="DL112" s="899" t="s">
        <v>246</v>
      </c>
      <c r="DM112" s="899"/>
      <c r="DN112" s="899"/>
      <c r="DO112" s="899"/>
      <c r="DP112" s="899"/>
      <c r="DQ112" s="899" t="s">
        <v>246</v>
      </c>
      <c r="DR112" s="899"/>
      <c r="DS112" s="899"/>
      <c r="DT112" s="899"/>
      <c r="DU112" s="899"/>
      <c r="DV112" s="876" t="s">
        <v>246</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545351</v>
      </c>
      <c r="AB113" s="1008"/>
      <c r="AC113" s="1008"/>
      <c r="AD113" s="1008"/>
      <c r="AE113" s="1009"/>
      <c r="AF113" s="1010">
        <v>568353</v>
      </c>
      <c r="AG113" s="1008"/>
      <c r="AH113" s="1008"/>
      <c r="AI113" s="1008"/>
      <c r="AJ113" s="1009"/>
      <c r="AK113" s="1010">
        <v>570027</v>
      </c>
      <c r="AL113" s="1008"/>
      <c r="AM113" s="1008"/>
      <c r="AN113" s="1008"/>
      <c r="AO113" s="1009"/>
      <c r="AP113" s="1011">
        <v>10.6</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783618</v>
      </c>
      <c r="BR113" s="899"/>
      <c r="BS113" s="899"/>
      <c r="BT113" s="899"/>
      <c r="BU113" s="899"/>
      <c r="BV113" s="899">
        <v>734165</v>
      </c>
      <c r="BW113" s="899"/>
      <c r="BX113" s="899"/>
      <c r="BY113" s="899"/>
      <c r="BZ113" s="899"/>
      <c r="CA113" s="899">
        <v>704579</v>
      </c>
      <c r="CB113" s="899"/>
      <c r="CC113" s="899"/>
      <c r="CD113" s="899"/>
      <c r="CE113" s="899"/>
      <c r="CF113" s="960">
        <v>13.1</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41070</v>
      </c>
      <c r="DH113" s="862"/>
      <c r="DI113" s="862"/>
      <c r="DJ113" s="862"/>
      <c r="DK113" s="863"/>
      <c r="DL113" s="864" t="s">
        <v>246</v>
      </c>
      <c r="DM113" s="862"/>
      <c r="DN113" s="862"/>
      <c r="DO113" s="862"/>
      <c r="DP113" s="863"/>
      <c r="DQ113" s="864" t="s">
        <v>246</v>
      </c>
      <c r="DR113" s="862"/>
      <c r="DS113" s="862"/>
      <c r="DT113" s="862"/>
      <c r="DU113" s="863"/>
      <c r="DV113" s="909" t="s">
        <v>246</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197490</v>
      </c>
      <c r="AB114" s="862"/>
      <c r="AC114" s="862"/>
      <c r="AD114" s="862"/>
      <c r="AE114" s="863"/>
      <c r="AF114" s="864">
        <v>102687</v>
      </c>
      <c r="AG114" s="862"/>
      <c r="AH114" s="862"/>
      <c r="AI114" s="862"/>
      <c r="AJ114" s="863"/>
      <c r="AK114" s="864">
        <v>105739</v>
      </c>
      <c r="AL114" s="862"/>
      <c r="AM114" s="862"/>
      <c r="AN114" s="862"/>
      <c r="AO114" s="863"/>
      <c r="AP114" s="909">
        <v>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1070393</v>
      </c>
      <c r="BR114" s="899"/>
      <c r="BS114" s="899"/>
      <c r="BT114" s="899"/>
      <c r="BU114" s="899"/>
      <c r="BV114" s="899">
        <v>1142473</v>
      </c>
      <c r="BW114" s="899"/>
      <c r="BX114" s="899"/>
      <c r="BY114" s="899"/>
      <c r="BZ114" s="899"/>
      <c r="CA114" s="899">
        <v>1165507</v>
      </c>
      <c r="CB114" s="899"/>
      <c r="CC114" s="899"/>
      <c r="CD114" s="899"/>
      <c r="CE114" s="899"/>
      <c r="CF114" s="960">
        <v>21.7</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246</v>
      </c>
      <c r="DH114" s="862"/>
      <c r="DI114" s="862"/>
      <c r="DJ114" s="862"/>
      <c r="DK114" s="863"/>
      <c r="DL114" s="864" t="s">
        <v>246</v>
      </c>
      <c r="DM114" s="862"/>
      <c r="DN114" s="862"/>
      <c r="DO114" s="862"/>
      <c r="DP114" s="863"/>
      <c r="DQ114" s="864" t="s">
        <v>246</v>
      </c>
      <c r="DR114" s="862"/>
      <c r="DS114" s="862"/>
      <c r="DT114" s="862"/>
      <c r="DU114" s="863"/>
      <c r="DV114" s="909" t="s">
        <v>246</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43141</v>
      </c>
      <c r="AB115" s="1008"/>
      <c r="AC115" s="1008"/>
      <c r="AD115" s="1008"/>
      <c r="AE115" s="1009"/>
      <c r="AF115" s="1010">
        <v>43116</v>
      </c>
      <c r="AG115" s="1008"/>
      <c r="AH115" s="1008"/>
      <c r="AI115" s="1008"/>
      <c r="AJ115" s="1009"/>
      <c r="AK115" s="1010" t="s">
        <v>246</v>
      </c>
      <c r="AL115" s="1008"/>
      <c r="AM115" s="1008"/>
      <c r="AN115" s="1008"/>
      <c r="AO115" s="1009"/>
      <c r="AP115" s="1011" t="s">
        <v>246</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36258</v>
      </c>
      <c r="BR115" s="899"/>
      <c r="BS115" s="899"/>
      <c r="BT115" s="899"/>
      <c r="BU115" s="899"/>
      <c r="BV115" s="899">
        <v>37557</v>
      </c>
      <c r="BW115" s="899"/>
      <c r="BX115" s="899"/>
      <c r="BY115" s="899"/>
      <c r="BZ115" s="899"/>
      <c r="CA115" s="899">
        <v>117268</v>
      </c>
      <c r="CB115" s="899"/>
      <c r="CC115" s="899"/>
      <c r="CD115" s="899"/>
      <c r="CE115" s="899"/>
      <c r="CF115" s="960">
        <v>2.2000000000000002</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246</v>
      </c>
      <c r="DH115" s="862"/>
      <c r="DI115" s="862"/>
      <c r="DJ115" s="862"/>
      <c r="DK115" s="863"/>
      <c r="DL115" s="864" t="s">
        <v>246</v>
      </c>
      <c r="DM115" s="862"/>
      <c r="DN115" s="862"/>
      <c r="DO115" s="862"/>
      <c r="DP115" s="863"/>
      <c r="DQ115" s="864" t="s">
        <v>246</v>
      </c>
      <c r="DR115" s="862"/>
      <c r="DS115" s="862"/>
      <c r="DT115" s="862"/>
      <c r="DU115" s="863"/>
      <c r="DV115" s="909" t="s">
        <v>246</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62</v>
      </c>
      <c r="AB116" s="862"/>
      <c r="AC116" s="862"/>
      <c r="AD116" s="862"/>
      <c r="AE116" s="863"/>
      <c r="AF116" s="864">
        <v>11</v>
      </c>
      <c r="AG116" s="862"/>
      <c r="AH116" s="862"/>
      <c r="AI116" s="862"/>
      <c r="AJ116" s="863"/>
      <c r="AK116" s="864">
        <v>16</v>
      </c>
      <c r="AL116" s="862"/>
      <c r="AM116" s="862"/>
      <c r="AN116" s="862"/>
      <c r="AO116" s="863"/>
      <c r="AP116" s="909">
        <v>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246</v>
      </c>
      <c r="BR116" s="899"/>
      <c r="BS116" s="899"/>
      <c r="BT116" s="899"/>
      <c r="BU116" s="899"/>
      <c r="BV116" s="899" t="s">
        <v>246</v>
      </c>
      <c r="BW116" s="899"/>
      <c r="BX116" s="899"/>
      <c r="BY116" s="899"/>
      <c r="BZ116" s="899"/>
      <c r="CA116" s="899" t="s">
        <v>246</v>
      </c>
      <c r="CB116" s="899"/>
      <c r="CC116" s="899"/>
      <c r="CD116" s="899"/>
      <c r="CE116" s="899"/>
      <c r="CF116" s="960" t="s">
        <v>246</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1250</v>
      </c>
      <c r="DH116" s="862"/>
      <c r="DI116" s="862"/>
      <c r="DJ116" s="862"/>
      <c r="DK116" s="863"/>
      <c r="DL116" s="864" t="s">
        <v>246</v>
      </c>
      <c r="DM116" s="862"/>
      <c r="DN116" s="862"/>
      <c r="DO116" s="862"/>
      <c r="DP116" s="863"/>
      <c r="DQ116" s="864" t="s">
        <v>246</v>
      </c>
      <c r="DR116" s="862"/>
      <c r="DS116" s="862"/>
      <c r="DT116" s="862"/>
      <c r="DU116" s="863"/>
      <c r="DV116" s="909" t="s">
        <v>246</v>
      </c>
      <c r="DW116" s="910"/>
      <c r="DX116" s="910"/>
      <c r="DY116" s="910"/>
      <c r="DZ116" s="911"/>
    </row>
    <row r="117" spans="1:130" s="247" customFormat="1" ht="26.25" customHeight="1" x14ac:dyDescent="0.15">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2185720</v>
      </c>
      <c r="AB117" s="994"/>
      <c r="AC117" s="994"/>
      <c r="AD117" s="994"/>
      <c r="AE117" s="995"/>
      <c r="AF117" s="996">
        <v>2107573</v>
      </c>
      <c r="AG117" s="994"/>
      <c r="AH117" s="994"/>
      <c r="AI117" s="994"/>
      <c r="AJ117" s="995"/>
      <c r="AK117" s="996">
        <v>2006322</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246</v>
      </c>
      <c r="BR117" s="899"/>
      <c r="BS117" s="899"/>
      <c r="BT117" s="899"/>
      <c r="BU117" s="899"/>
      <c r="BV117" s="899" t="s">
        <v>246</v>
      </c>
      <c r="BW117" s="899"/>
      <c r="BX117" s="899"/>
      <c r="BY117" s="899"/>
      <c r="BZ117" s="899"/>
      <c r="CA117" s="899" t="s">
        <v>246</v>
      </c>
      <c r="CB117" s="899"/>
      <c r="CC117" s="899"/>
      <c r="CD117" s="899"/>
      <c r="CE117" s="899"/>
      <c r="CF117" s="960" t="s">
        <v>246</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246</v>
      </c>
      <c r="DH117" s="862"/>
      <c r="DI117" s="862"/>
      <c r="DJ117" s="862"/>
      <c r="DK117" s="863"/>
      <c r="DL117" s="864" t="s">
        <v>246</v>
      </c>
      <c r="DM117" s="862"/>
      <c r="DN117" s="862"/>
      <c r="DO117" s="862"/>
      <c r="DP117" s="863"/>
      <c r="DQ117" s="864" t="s">
        <v>246</v>
      </c>
      <c r="DR117" s="862"/>
      <c r="DS117" s="862"/>
      <c r="DT117" s="862"/>
      <c r="DU117" s="863"/>
      <c r="DV117" s="909" t="s">
        <v>246</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315</v>
      </c>
      <c r="AG118" s="987"/>
      <c r="AH118" s="987"/>
      <c r="AI118" s="987"/>
      <c r="AJ118" s="988"/>
      <c r="AK118" s="989" t="s">
        <v>314</v>
      </c>
      <c r="AL118" s="987"/>
      <c r="AM118" s="987"/>
      <c r="AN118" s="987"/>
      <c r="AO118" s="988"/>
      <c r="AP118" s="990" t="s">
        <v>436</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246</v>
      </c>
      <c r="BR118" s="930"/>
      <c r="BS118" s="930"/>
      <c r="BT118" s="930"/>
      <c r="BU118" s="930"/>
      <c r="BV118" s="930" t="s">
        <v>246</v>
      </c>
      <c r="BW118" s="930"/>
      <c r="BX118" s="930"/>
      <c r="BY118" s="930"/>
      <c r="BZ118" s="930"/>
      <c r="CA118" s="930" t="s">
        <v>246</v>
      </c>
      <c r="CB118" s="930"/>
      <c r="CC118" s="930"/>
      <c r="CD118" s="930"/>
      <c r="CE118" s="930"/>
      <c r="CF118" s="960" t="s">
        <v>246</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246</v>
      </c>
      <c r="DH118" s="862"/>
      <c r="DI118" s="862"/>
      <c r="DJ118" s="862"/>
      <c r="DK118" s="863"/>
      <c r="DL118" s="864" t="s">
        <v>246</v>
      </c>
      <c r="DM118" s="862"/>
      <c r="DN118" s="862"/>
      <c r="DO118" s="862"/>
      <c r="DP118" s="863"/>
      <c r="DQ118" s="864" t="s">
        <v>246</v>
      </c>
      <c r="DR118" s="862"/>
      <c r="DS118" s="862"/>
      <c r="DT118" s="862"/>
      <c r="DU118" s="863"/>
      <c r="DV118" s="909" t="s">
        <v>246</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246</v>
      </c>
      <c r="AB119" s="980"/>
      <c r="AC119" s="980"/>
      <c r="AD119" s="980"/>
      <c r="AE119" s="981"/>
      <c r="AF119" s="982" t="s">
        <v>246</v>
      </c>
      <c r="AG119" s="980"/>
      <c r="AH119" s="980"/>
      <c r="AI119" s="980"/>
      <c r="AJ119" s="981"/>
      <c r="AK119" s="982" t="s">
        <v>246</v>
      </c>
      <c r="AL119" s="980"/>
      <c r="AM119" s="980"/>
      <c r="AN119" s="980"/>
      <c r="AO119" s="981"/>
      <c r="AP119" s="983" t="s">
        <v>246</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466</v>
      </c>
      <c r="BP119" s="963"/>
      <c r="BQ119" s="967">
        <v>23548029</v>
      </c>
      <c r="BR119" s="930"/>
      <c r="BS119" s="930"/>
      <c r="BT119" s="930"/>
      <c r="BU119" s="930"/>
      <c r="BV119" s="930">
        <v>22776893</v>
      </c>
      <c r="BW119" s="930"/>
      <c r="BX119" s="930"/>
      <c r="BY119" s="930"/>
      <c r="BZ119" s="930"/>
      <c r="CA119" s="930">
        <v>21971802</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246</v>
      </c>
      <c r="DH119" s="845"/>
      <c r="DI119" s="845"/>
      <c r="DJ119" s="845"/>
      <c r="DK119" s="846"/>
      <c r="DL119" s="847" t="s">
        <v>246</v>
      </c>
      <c r="DM119" s="845"/>
      <c r="DN119" s="845"/>
      <c r="DO119" s="845"/>
      <c r="DP119" s="846"/>
      <c r="DQ119" s="847" t="s">
        <v>246</v>
      </c>
      <c r="DR119" s="845"/>
      <c r="DS119" s="845"/>
      <c r="DT119" s="845"/>
      <c r="DU119" s="846"/>
      <c r="DV119" s="933" t="s">
        <v>246</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246</v>
      </c>
      <c r="AB120" s="862"/>
      <c r="AC120" s="862"/>
      <c r="AD120" s="862"/>
      <c r="AE120" s="863"/>
      <c r="AF120" s="864" t="s">
        <v>246</v>
      </c>
      <c r="AG120" s="862"/>
      <c r="AH120" s="862"/>
      <c r="AI120" s="862"/>
      <c r="AJ120" s="863"/>
      <c r="AK120" s="864" t="s">
        <v>246</v>
      </c>
      <c r="AL120" s="862"/>
      <c r="AM120" s="862"/>
      <c r="AN120" s="862"/>
      <c r="AO120" s="863"/>
      <c r="AP120" s="909" t="s">
        <v>246</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3671198</v>
      </c>
      <c r="BR120" s="927"/>
      <c r="BS120" s="927"/>
      <c r="BT120" s="927"/>
      <c r="BU120" s="927"/>
      <c r="BV120" s="927">
        <v>4199923</v>
      </c>
      <c r="BW120" s="927"/>
      <c r="BX120" s="927"/>
      <c r="BY120" s="927"/>
      <c r="BZ120" s="927"/>
      <c r="CA120" s="927">
        <v>4715407</v>
      </c>
      <c r="CB120" s="927"/>
      <c r="CC120" s="927"/>
      <c r="CD120" s="927"/>
      <c r="CE120" s="927"/>
      <c r="CF120" s="951">
        <v>87.7</v>
      </c>
      <c r="CG120" s="952"/>
      <c r="CH120" s="952"/>
      <c r="CI120" s="952"/>
      <c r="CJ120" s="952"/>
      <c r="CK120" s="953" t="s">
        <v>470</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8139942</v>
      </c>
      <c r="DH120" s="927"/>
      <c r="DI120" s="927"/>
      <c r="DJ120" s="927"/>
      <c r="DK120" s="927"/>
      <c r="DL120" s="927">
        <v>7700841</v>
      </c>
      <c r="DM120" s="927"/>
      <c r="DN120" s="927"/>
      <c r="DO120" s="927"/>
      <c r="DP120" s="927"/>
      <c r="DQ120" s="927">
        <v>7256352</v>
      </c>
      <c r="DR120" s="927"/>
      <c r="DS120" s="927"/>
      <c r="DT120" s="927"/>
      <c r="DU120" s="927"/>
      <c r="DV120" s="928">
        <v>135</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41838</v>
      </c>
      <c r="AB121" s="862"/>
      <c r="AC121" s="862"/>
      <c r="AD121" s="862"/>
      <c r="AE121" s="863"/>
      <c r="AF121" s="864">
        <v>41839</v>
      </c>
      <c r="AG121" s="862"/>
      <c r="AH121" s="862"/>
      <c r="AI121" s="862"/>
      <c r="AJ121" s="863"/>
      <c r="AK121" s="864" t="s">
        <v>246</v>
      </c>
      <c r="AL121" s="862"/>
      <c r="AM121" s="862"/>
      <c r="AN121" s="862"/>
      <c r="AO121" s="863"/>
      <c r="AP121" s="909" t="s">
        <v>246</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3040066</v>
      </c>
      <c r="BR121" s="899"/>
      <c r="BS121" s="899"/>
      <c r="BT121" s="899"/>
      <c r="BU121" s="899"/>
      <c r="BV121" s="899">
        <v>2873271</v>
      </c>
      <c r="BW121" s="899"/>
      <c r="BX121" s="899"/>
      <c r="BY121" s="899"/>
      <c r="BZ121" s="899"/>
      <c r="CA121" s="899">
        <v>2774240</v>
      </c>
      <c r="CB121" s="899"/>
      <c r="CC121" s="899"/>
      <c r="CD121" s="899"/>
      <c r="CE121" s="899"/>
      <c r="CF121" s="960">
        <v>51.6</v>
      </c>
      <c r="CG121" s="961"/>
      <c r="CH121" s="961"/>
      <c r="CI121" s="961"/>
      <c r="CJ121" s="961"/>
      <c r="CK121" s="954"/>
      <c r="CL121" s="940"/>
      <c r="CM121" s="940"/>
      <c r="CN121" s="940"/>
      <c r="CO121" s="941"/>
      <c r="CP121" s="920" t="s">
        <v>412</v>
      </c>
      <c r="CQ121" s="921"/>
      <c r="CR121" s="921"/>
      <c r="CS121" s="921"/>
      <c r="CT121" s="921"/>
      <c r="CU121" s="921"/>
      <c r="CV121" s="921"/>
      <c r="CW121" s="921"/>
      <c r="CX121" s="921"/>
      <c r="CY121" s="921"/>
      <c r="CZ121" s="921"/>
      <c r="DA121" s="921"/>
      <c r="DB121" s="921"/>
      <c r="DC121" s="921"/>
      <c r="DD121" s="921"/>
      <c r="DE121" s="921"/>
      <c r="DF121" s="922"/>
      <c r="DG121" s="898">
        <v>19446</v>
      </c>
      <c r="DH121" s="899"/>
      <c r="DI121" s="899"/>
      <c r="DJ121" s="899"/>
      <c r="DK121" s="899"/>
      <c r="DL121" s="899">
        <v>18161</v>
      </c>
      <c r="DM121" s="899"/>
      <c r="DN121" s="899"/>
      <c r="DO121" s="899"/>
      <c r="DP121" s="899"/>
      <c r="DQ121" s="899">
        <v>16853</v>
      </c>
      <c r="DR121" s="899"/>
      <c r="DS121" s="899"/>
      <c r="DT121" s="899"/>
      <c r="DU121" s="899"/>
      <c r="DV121" s="876">
        <v>0.3</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246</v>
      </c>
      <c r="AB122" s="862"/>
      <c r="AC122" s="862"/>
      <c r="AD122" s="862"/>
      <c r="AE122" s="863"/>
      <c r="AF122" s="864" t="s">
        <v>246</v>
      </c>
      <c r="AG122" s="862"/>
      <c r="AH122" s="862"/>
      <c r="AI122" s="862"/>
      <c r="AJ122" s="863"/>
      <c r="AK122" s="864" t="s">
        <v>246</v>
      </c>
      <c r="AL122" s="862"/>
      <c r="AM122" s="862"/>
      <c r="AN122" s="862"/>
      <c r="AO122" s="863"/>
      <c r="AP122" s="909" t="s">
        <v>246</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14879952</v>
      </c>
      <c r="BR122" s="930"/>
      <c r="BS122" s="930"/>
      <c r="BT122" s="930"/>
      <c r="BU122" s="930"/>
      <c r="BV122" s="930">
        <v>14697025</v>
      </c>
      <c r="BW122" s="930"/>
      <c r="BX122" s="930"/>
      <c r="BY122" s="930"/>
      <c r="BZ122" s="930"/>
      <c r="CA122" s="930">
        <v>14473759</v>
      </c>
      <c r="CB122" s="930"/>
      <c r="CC122" s="930"/>
      <c r="CD122" s="930"/>
      <c r="CE122" s="930"/>
      <c r="CF122" s="931">
        <v>269.2</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t="s">
        <v>246</v>
      </c>
      <c r="DH122" s="899"/>
      <c r="DI122" s="899"/>
      <c r="DJ122" s="899"/>
      <c r="DK122" s="899"/>
      <c r="DL122" s="899" t="s">
        <v>246</v>
      </c>
      <c r="DM122" s="899"/>
      <c r="DN122" s="899"/>
      <c r="DO122" s="899"/>
      <c r="DP122" s="899"/>
      <c r="DQ122" s="899" t="s">
        <v>246</v>
      </c>
      <c r="DR122" s="899"/>
      <c r="DS122" s="899"/>
      <c r="DT122" s="899"/>
      <c r="DU122" s="899"/>
      <c r="DV122" s="876" t="s">
        <v>246</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1303</v>
      </c>
      <c r="AB123" s="862"/>
      <c r="AC123" s="862"/>
      <c r="AD123" s="862"/>
      <c r="AE123" s="863"/>
      <c r="AF123" s="864">
        <v>1277</v>
      </c>
      <c r="AG123" s="862"/>
      <c r="AH123" s="862"/>
      <c r="AI123" s="862"/>
      <c r="AJ123" s="863"/>
      <c r="AK123" s="864" t="s">
        <v>246</v>
      </c>
      <c r="AL123" s="862"/>
      <c r="AM123" s="862"/>
      <c r="AN123" s="862"/>
      <c r="AO123" s="863"/>
      <c r="AP123" s="909" t="s">
        <v>246</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474</v>
      </c>
      <c r="BP123" s="963"/>
      <c r="BQ123" s="917">
        <v>21591216</v>
      </c>
      <c r="BR123" s="918"/>
      <c r="BS123" s="918"/>
      <c r="BT123" s="918"/>
      <c r="BU123" s="918"/>
      <c r="BV123" s="918">
        <v>21770219</v>
      </c>
      <c r="BW123" s="918"/>
      <c r="BX123" s="918"/>
      <c r="BY123" s="918"/>
      <c r="BZ123" s="918"/>
      <c r="CA123" s="918">
        <v>21963406</v>
      </c>
      <c r="CB123" s="918"/>
      <c r="CC123" s="918"/>
      <c r="CD123" s="918"/>
      <c r="CE123" s="918"/>
      <c r="CF123" s="828"/>
      <c r="CG123" s="829"/>
      <c r="CH123" s="829"/>
      <c r="CI123" s="829"/>
      <c r="CJ123" s="919"/>
      <c r="CK123" s="954"/>
      <c r="CL123" s="940"/>
      <c r="CM123" s="940"/>
      <c r="CN123" s="940"/>
      <c r="CO123" s="941"/>
      <c r="CP123" s="920" t="s">
        <v>411</v>
      </c>
      <c r="CQ123" s="921"/>
      <c r="CR123" s="921"/>
      <c r="CS123" s="921"/>
      <c r="CT123" s="921"/>
      <c r="CU123" s="921"/>
      <c r="CV123" s="921"/>
      <c r="CW123" s="921"/>
      <c r="CX123" s="921"/>
      <c r="CY123" s="921"/>
      <c r="CZ123" s="921"/>
      <c r="DA123" s="921"/>
      <c r="DB123" s="921"/>
      <c r="DC123" s="921"/>
      <c r="DD123" s="921"/>
      <c r="DE123" s="921"/>
      <c r="DF123" s="922"/>
      <c r="DG123" s="861" t="s">
        <v>246</v>
      </c>
      <c r="DH123" s="862"/>
      <c r="DI123" s="862"/>
      <c r="DJ123" s="862"/>
      <c r="DK123" s="863"/>
      <c r="DL123" s="864" t="s">
        <v>246</v>
      </c>
      <c r="DM123" s="862"/>
      <c r="DN123" s="862"/>
      <c r="DO123" s="862"/>
      <c r="DP123" s="863"/>
      <c r="DQ123" s="864" t="s">
        <v>246</v>
      </c>
      <c r="DR123" s="862"/>
      <c r="DS123" s="862"/>
      <c r="DT123" s="862"/>
      <c r="DU123" s="863"/>
      <c r="DV123" s="909" t="s">
        <v>246</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246</v>
      </c>
      <c r="AB124" s="862"/>
      <c r="AC124" s="862"/>
      <c r="AD124" s="862"/>
      <c r="AE124" s="863"/>
      <c r="AF124" s="864" t="s">
        <v>246</v>
      </c>
      <c r="AG124" s="862"/>
      <c r="AH124" s="862"/>
      <c r="AI124" s="862"/>
      <c r="AJ124" s="863"/>
      <c r="AK124" s="864" t="s">
        <v>246</v>
      </c>
      <c r="AL124" s="862"/>
      <c r="AM124" s="862"/>
      <c r="AN124" s="862"/>
      <c r="AO124" s="863"/>
      <c r="AP124" s="909" t="s">
        <v>246</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36.200000000000003</v>
      </c>
      <c r="BR124" s="916"/>
      <c r="BS124" s="916"/>
      <c r="BT124" s="916"/>
      <c r="BU124" s="916"/>
      <c r="BV124" s="916">
        <v>18.7</v>
      </c>
      <c r="BW124" s="916"/>
      <c r="BX124" s="916"/>
      <c r="BY124" s="916"/>
      <c r="BZ124" s="916"/>
      <c r="CA124" s="916">
        <v>0.1</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246</v>
      </c>
      <c r="DH124" s="845"/>
      <c r="DI124" s="845"/>
      <c r="DJ124" s="845"/>
      <c r="DK124" s="846"/>
      <c r="DL124" s="847" t="s">
        <v>246</v>
      </c>
      <c r="DM124" s="845"/>
      <c r="DN124" s="845"/>
      <c r="DO124" s="845"/>
      <c r="DP124" s="846"/>
      <c r="DQ124" s="847" t="s">
        <v>246</v>
      </c>
      <c r="DR124" s="845"/>
      <c r="DS124" s="845"/>
      <c r="DT124" s="845"/>
      <c r="DU124" s="846"/>
      <c r="DV124" s="933" t="s">
        <v>246</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246</v>
      </c>
      <c r="AB125" s="862"/>
      <c r="AC125" s="862"/>
      <c r="AD125" s="862"/>
      <c r="AE125" s="863"/>
      <c r="AF125" s="864" t="s">
        <v>246</v>
      </c>
      <c r="AG125" s="862"/>
      <c r="AH125" s="862"/>
      <c r="AI125" s="862"/>
      <c r="AJ125" s="863"/>
      <c r="AK125" s="864" t="s">
        <v>246</v>
      </c>
      <c r="AL125" s="862"/>
      <c r="AM125" s="862"/>
      <c r="AN125" s="862"/>
      <c r="AO125" s="863"/>
      <c r="AP125" s="909" t="s">
        <v>246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246</v>
      </c>
      <c r="DH125" s="927"/>
      <c r="DI125" s="927"/>
      <c r="DJ125" s="927"/>
      <c r="DK125" s="927"/>
      <c r="DL125" s="927" t="s">
        <v>246</v>
      </c>
      <c r="DM125" s="927"/>
      <c r="DN125" s="927"/>
      <c r="DO125" s="927"/>
      <c r="DP125" s="927"/>
      <c r="DQ125" s="927" t="s">
        <v>246</v>
      </c>
      <c r="DR125" s="927"/>
      <c r="DS125" s="927"/>
      <c r="DT125" s="927"/>
      <c r="DU125" s="927"/>
      <c r="DV125" s="928" t="s">
        <v>246</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246</v>
      </c>
      <c r="AB126" s="862"/>
      <c r="AC126" s="862"/>
      <c r="AD126" s="862"/>
      <c r="AE126" s="863"/>
      <c r="AF126" s="864" t="s">
        <v>246</v>
      </c>
      <c r="AG126" s="862"/>
      <c r="AH126" s="862"/>
      <c r="AI126" s="862"/>
      <c r="AJ126" s="863"/>
      <c r="AK126" s="864" t="s">
        <v>246</v>
      </c>
      <c r="AL126" s="862"/>
      <c r="AM126" s="862"/>
      <c r="AN126" s="862"/>
      <c r="AO126" s="863"/>
      <c r="AP126" s="909" t="s">
        <v>246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v>36258</v>
      </c>
      <c r="DH126" s="899"/>
      <c r="DI126" s="899"/>
      <c r="DJ126" s="899"/>
      <c r="DK126" s="899"/>
      <c r="DL126" s="899">
        <v>37557</v>
      </c>
      <c r="DM126" s="899"/>
      <c r="DN126" s="899"/>
      <c r="DO126" s="899"/>
      <c r="DP126" s="899"/>
      <c r="DQ126" s="899">
        <v>117268</v>
      </c>
      <c r="DR126" s="899"/>
      <c r="DS126" s="899"/>
      <c r="DT126" s="899"/>
      <c r="DU126" s="899"/>
      <c r="DV126" s="876">
        <v>2.2000000000000002</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246</v>
      </c>
      <c r="AB127" s="862"/>
      <c r="AC127" s="862"/>
      <c r="AD127" s="862"/>
      <c r="AE127" s="863"/>
      <c r="AF127" s="864" t="s">
        <v>246</v>
      </c>
      <c r="AG127" s="862"/>
      <c r="AH127" s="862"/>
      <c r="AI127" s="862"/>
      <c r="AJ127" s="863"/>
      <c r="AK127" s="864" t="s">
        <v>246</v>
      </c>
      <c r="AL127" s="862"/>
      <c r="AM127" s="862"/>
      <c r="AN127" s="862"/>
      <c r="AO127" s="863"/>
      <c r="AP127" s="909" t="s">
        <v>246</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246</v>
      </c>
      <c r="DH127" s="899"/>
      <c r="DI127" s="899"/>
      <c r="DJ127" s="899"/>
      <c r="DK127" s="899"/>
      <c r="DL127" s="899" t="s">
        <v>246</v>
      </c>
      <c r="DM127" s="899"/>
      <c r="DN127" s="899"/>
      <c r="DO127" s="899"/>
      <c r="DP127" s="899"/>
      <c r="DQ127" s="899" t="s">
        <v>246</v>
      </c>
      <c r="DR127" s="899"/>
      <c r="DS127" s="899"/>
      <c r="DT127" s="899"/>
      <c r="DU127" s="899"/>
      <c r="DV127" s="876" t="s">
        <v>246</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280860</v>
      </c>
      <c r="AB128" s="883"/>
      <c r="AC128" s="883"/>
      <c r="AD128" s="883"/>
      <c r="AE128" s="884"/>
      <c r="AF128" s="885">
        <v>275343</v>
      </c>
      <c r="AG128" s="883"/>
      <c r="AH128" s="883"/>
      <c r="AI128" s="883"/>
      <c r="AJ128" s="884"/>
      <c r="AK128" s="885">
        <v>273647</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246</v>
      </c>
      <c r="BG128" s="869"/>
      <c r="BH128" s="869"/>
      <c r="BI128" s="869"/>
      <c r="BJ128" s="869"/>
      <c r="BK128" s="869"/>
      <c r="BL128" s="892"/>
      <c r="BM128" s="868">
        <v>14.16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246</v>
      </c>
      <c r="DH128" s="873"/>
      <c r="DI128" s="873"/>
      <c r="DJ128" s="873"/>
      <c r="DK128" s="873"/>
      <c r="DL128" s="873" t="s">
        <v>246</v>
      </c>
      <c r="DM128" s="873"/>
      <c r="DN128" s="873"/>
      <c r="DO128" s="873"/>
      <c r="DP128" s="873"/>
      <c r="DQ128" s="873" t="s">
        <v>246</v>
      </c>
      <c r="DR128" s="873"/>
      <c r="DS128" s="873"/>
      <c r="DT128" s="873"/>
      <c r="DU128" s="873"/>
      <c r="DV128" s="874" t="s">
        <v>246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6712829</v>
      </c>
      <c r="AB129" s="862"/>
      <c r="AC129" s="862"/>
      <c r="AD129" s="862"/>
      <c r="AE129" s="863"/>
      <c r="AF129" s="864">
        <v>6675610</v>
      </c>
      <c r="AG129" s="862"/>
      <c r="AH129" s="862"/>
      <c r="AI129" s="862"/>
      <c r="AJ129" s="863"/>
      <c r="AK129" s="864">
        <v>6680468</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246</v>
      </c>
      <c r="BG129" s="852"/>
      <c r="BH129" s="852"/>
      <c r="BI129" s="852"/>
      <c r="BJ129" s="852"/>
      <c r="BK129" s="852"/>
      <c r="BL129" s="853"/>
      <c r="BM129" s="851">
        <v>19.16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1314540</v>
      </c>
      <c r="AB130" s="862"/>
      <c r="AC130" s="862"/>
      <c r="AD130" s="862"/>
      <c r="AE130" s="863"/>
      <c r="AF130" s="864">
        <v>1301860</v>
      </c>
      <c r="AG130" s="862"/>
      <c r="AH130" s="862"/>
      <c r="AI130" s="862"/>
      <c r="AJ130" s="863"/>
      <c r="AK130" s="864">
        <v>1304448</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9.5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5398289</v>
      </c>
      <c r="AB131" s="845"/>
      <c r="AC131" s="845"/>
      <c r="AD131" s="845"/>
      <c r="AE131" s="846"/>
      <c r="AF131" s="847">
        <v>5373750</v>
      </c>
      <c r="AG131" s="845"/>
      <c r="AH131" s="845"/>
      <c r="AI131" s="845"/>
      <c r="AJ131" s="846"/>
      <c r="AK131" s="847">
        <v>5376020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10.93531673</v>
      </c>
      <c r="AB132" s="825"/>
      <c r="AC132" s="825"/>
      <c r="AD132" s="825"/>
      <c r="AE132" s="826"/>
      <c r="AF132" s="827">
        <v>9.8696441030000006</v>
      </c>
      <c r="AG132" s="825"/>
      <c r="AH132" s="825"/>
      <c r="AI132" s="825"/>
      <c r="AJ132" s="826"/>
      <c r="AK132" s="827">
        <v>7.9655023600000003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11.6</v>
      </c>
      <c r="AB133" s="804"/>
      <c r="AC133" s="804"/>
      <c r="AD133" s="804"/>
      <c r="AE133" s="805"/>
      <c r="AF133" s="803">
        <v>11.5</v>
      </c>
      <c r="AG133" s="804"/>
      <c r="AH133" s="804"/>
      <c r="AI133" s="804"/>
      <c r="AJ133" s="805"/>
      <c r="AK133" s="803">
        <v>9.5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HqvglF4DvIG6C/C7QrQUEkjwAq9mJtB0v+p0kT9sJaV0E9N9EDkS1/8EMDFRmHER35mZ1pz2xCnB2+pIk0ixA==" saltValue="0aB+Q53fmUo0LdHrJMZl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Vamuu1ihOS02rSydbbr6kJBdQzrHpTHOI8vU2FsYF5BKp41ry4Fs9WTIGyl5mcNiuVXKb8Pu1hls89IfLnyRw==" saltValue="p9Iwh5axS4dUYQOZfZpVU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KHEwuwBkpUMVFa+lkZQI0KbzvIe43oixxANvgIhDudYii8e4HywxMDQ+zVJVR7EWEQsYfKjPJxgXcftQF9hg==" saltValue="dCyTGhDwTY6MbSNMEoZC7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1204746</v>
      </c>
      <c r="AP9" s="313">
        <v>56497</v>
      </c>
      <c r="AQ9" s="314">
        <v>70630</v>
      </c>
      <c r="AR9" s="315">
        <v>-20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163514</v>
      </c>
      <c r="AP10" s="316">
        <v>7668</v>
      </c>
      <c r="AQ10" s="317">
        <v>8333</v>
      </c>
      <c r="AR10" s="318">
        <v>-8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323103</v>
      </c>
      <c r="AP11" s="316">
        <v>15152</v>
      </c>
      <c r="AQ11" s="317">
        <v>8447</v>
      </c>
      <c r="AR11" s="318">
        <v>79.400000000000006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9168</v>
      </c>
      <c r="AP12" s="316">
        <v>430</v>
      </c>
      <c r="AQ12" s="317">
        <v>1002</v>
      </c>
      <c r="AR12" s="318">
        <v>-57.1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513</v>
      </c>
      <c r="AP13" s="316" t="s">
        <v>513</v>
      </c>
      <c r="AQ13" s="317">
        <v>12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t="s">
        <v>513</v>
      </c>
      <c r="AP14" s="316" t="s">
        <v>513</v>
      </c>
      <c r="AQ14" s="317">
        <v>2952</v>
      </c>
      <c r="AR14" s="318" t="s">
        <v>513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21990</v>
      </c>
      <c r="AP15" s="316">
        <v>1031</v>
      </c>
      <c r="AQ15" s="317">
        <v>1842</v>
      </c>
      <c r="AR15" s="318">
        <v>-44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-59620</v>
      </c>
      <c r="AP16" s="316">
        <v>-2796</v>
      </c>
      <c r="AQ16" s="317">
        <v>-6186</v>
      </c>
      <c r="AR16" s="318">
        <v>-54.8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193</v>
      </c>
      <c r="AL17" s="1234"/>
      <c r="AM17" s="1234"/>
      <c r="AN17" s="1235"/>
      <c r="AO17" s="316">
        <v>1662901</v>
      </c>
      <c r="AP17" s="316">
        <v>77983</v>
      </c>
      <c r="AQ17" s="317">
        <v>87031</v>
      </c>
      <c r="AR17" s="318">
        <v>-10.4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6.89</v>
      </c>
      <c r="AP21" s="329">
        <v>8.3000000000000007</v>
      </c>
      <c r="AQ21" s="330">
        <v>-1.41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93.7</v>
      </c>
      <c r="AP22" s="334">
        <v>97.7</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1330540</v>
      </c>
      <c r="AP32" s="343">
        <v>62396</v>
      </c>
      <c r="AQ32" s="344">
        <v>50496</v>
      </c>
      <c r="AR32" s="345">
        <v>23.6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513</v>
      </c>
      <c r="AP34" s="343" t="s">
        <v>513</v>
      </c>
      <c r="AQ34" s="344">
        <v>40</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570027</v>
      </c>
      <c r="AP35" s="343">
        <v>26732</v>
      </c>
      <c r="AQ35" s="344">
        <v>19688</v>
      </c>
      <c r="AR35" s="345">
        <v>35.799999999999997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105739</v>
      </c>
      <c r="AP36" s="343">
        <v>4959</v>
      </c>
      <c r="AQ36" s="344">
        <v>2838</v>
      </c>
      <c r="AR36" s="345">
        <v>74.7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513</v>
      </c>
      <c r="AP37" s="343" t="s">
        <v>513</v>
      </c>
      <c r="AQ37" s="344">
        <v>486</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v>16</v>
      </c>
      <c r="AP38" s="346">
        <v>1</v>
      </c>
      <c r="AQ38" s="347">
        <v>3</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-273647</v>
      </c>
      <c r="AP39" s="343">
        <v>-12833</v>
      </c>
      <c r="AQ39" s="344">
        <v>-4320</v>
      </c>
      <c r="AR39" s="345">
        <v>197.1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-1304448</v>
      </c>
      <c r="AP40" s="343">
        <v>-61173</v>
      </c>
      <c r="AQ40" s="344">
        <v>-47973</v>
      </c>
      <c r="AR40" s="345">
        <v>27.5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306</v>
      </c>
      <c r="AL41" s="1225"/>
      <c r="AM41" s="1225"/>
      <c r="AN41" s="1226"/>
      <c r="AO41" s="343">
        <v>428227</v>
      </c>
      <c r="AP41" s="343">
        <v>20082</v>
      </c>
      <c r="AQ41" s="344">
        <v>21258</v>
      </c>
      <c r="AR41" s="345">
        <v>-5.5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1022243</v>
      </c>
      <c r="AN51" s="365">
        <v>45276</v>
      </c>
      <c r="AO51" s="366">
        <v>-60.8</v>
      </c>
      <c r="AP51" s="367">
        <v>81768</v>
      </c>
      <c r="AQ51" s="368">
        <v>-23.3</v>
      </c>
      <c r="AR51" s="369">
        <v>-37.5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186049</v>
      </c>
      <c r="AN52" s="373">
        <v>8240</v>
      </c>
      <c r="AO52" s="374">
        <v>-79.900000000000006</v>
      </c>
      <c r="AP52" s="375">
        <v>37917</v>
      </c>
      <c r="AQ52" s="376">
        <v>-16.7</v>
      </c>
      <c r="AR52" s="377">
        <v>-63.2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1261631</v>
      </c>
      <c r="AN53" s="365">
        <v>56320</v>
      </c>
      <c r="AO53" s="366">
        <v>24.4</v>
      </c>
      <c r="AP53" s="367">
        <v>65876</v>
      </c>
      <c r="AQ53" s="368">
        <v>-19.399999999999999</v>
      </c>
      <c r="AR53" s="369">
        <v>43.8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246282</v>
      </c>
      <c r="AN54" s="373">
        <v>10994</v>
      </c>
      <c r="AO54" s="374">
        <v>33.4</v>
      </c>
      <c r="AP54" s="375">
        <v>36484</v>
      </c>
      <c r="AQ54" s="376">
        <v>-3.8</v>
      </c>
      <c r="AR54" s="377">
        <v>37.200000000000003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1712110</v>
      </c>
      <c r="AN55" s="365">
        <v>77513</v>
      </c>
      <c r="AO55" s="366">
        <v>37.6</v>
      </c>
      <c r="AP55" s="367">
        <v>68468</v>
      </c>
      <c r="AQ55" s="368">
        <v>3.9</v>
      </c>
      <c r="AR55" s="369">
        <v>33.700000000000003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781631</v>
      </c>
      <c r="AN56" s="373">
        <v>35387</v>
      </c>
      <c r="AO56" s="374">
        <v>221.9</v>
      </c>
      <c r="AP56" s="375">
        <v>34140</v>
      </c>
      <c r="AQ56" s="376">
        <v>-6.4</v>
      </c>
      <c r="AR56" s="377">
        <v>228.3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1351463</v>
      </c>
      <c r="AN57" s="365">
        <v>62271</v>
      </c>
      <c r="AO57" s="366">
        <v>-19.7</v>
      </c>
      <c r="AP57" s="367">
        <v>69729</v>
      </c>
      <c r="AQ57" s="368">
        <v>1.8</v>
      </c>
      <c r="AR57" s="369">
        <v>-21.5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649430</v>
      </c>
      <c r="AN58" s="373">
        <v>29924</v>
      </c>
      <c r="AO58" s="374">
        <v>-15.4</v>
      </c>
      <c r="AP58" s="375">
        <v>38908</v>
      </c>
      <c r="AQ58" s="376">
        <v>14</v>
      </c>
      <c r="AR58" s="377">
        <v>-29.4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1293849</v>
      </c>
      <c r="AN59" s="365">
        <v>60676</v>
      </c>
      <c r="AO59" s="366">
        <v>-2.6</v>
      </c>
      <c r="AP59" s="367">
        <v>74581</v>
      </c>
      <c r="AQ59" s="368">
        <v>7</v>
      </c>
      <c r="AR59" s="369">
        <v>-9.6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544690</v>
      </c>
      <c r="AN60" s="373">
        <v>25544</v>
      </c>
      <c r="AO60" s="374">
        <v>-14.6</v>
      </c>
      <c r="AP60" s="375">
        <v>41563</v>
      </c>
      <c r="AQ60" s="376">
        <v>6.8</v>
      </c>
      <c r="AR60" s="377">
        <v>-21.4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1328259</v>
      </c>
      <c r="AN61" s="380">
        <v>60411</v>
      </c>
      <c r="AO61" s="381">
        <v>-4.2</v>
      </c>
      <c r="AP61" s="382">
        <v>72084</v>
      </c>
      <c r="AQ61" s="383">
        <v>-6</v>
      </c>
      <c r="AR61" s="369">
        <v>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481616</v>
      </c>
      <c r="AN62" s="373">
        <v>22018</v>
      </c>
      <c r="AO62" s="374">
        <v>29.1</v>
      </c>
      <c r="AP62" s="375">
        <v>37802</v>
      </c>
      <c r="AQ62" s="376">
        <v>-1.2</v>
      </c>
      <c r="AR62" s="377">
        <v>30.3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TZxrsI//SIcMMZeuBTuL15nuOaIQVdf6AR8+5QWjGHus7z/IXOEmwwkxlxqMHw7KaFTel0kr/DNNeFgnM+i5A==" saltValue="Khv++XQZdBkpHFBdz1N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TEUIFCrvJeBox57vkn3teDcBgv8d2LAVGlMi97SVfdmRWrzfx5vNh/tyKyr0THL8AomI4EWM0jEYj4nRsmkBzw==" saltValue="kJCxcSsGPiIR92o0tTMC9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AggJW4KkCt70JR5LZSRPdiCrcVoKGttvt4Ey56hdwiRywVYBoMyszt2WZDAnJVaxuYgE6wAdo9i9gi+eSTI99Q==" saltValue="5WBdXUQ8+TDsh7Txy1pS/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5.28</v>
      </c>
      <c r="G47" s="12">
        <v>6.27</v>
      </c>
      <c r="H47" s="12">
        <v>7.81</v>
      </c>
      <c r="I47" s="12">
        <v>12.26</v>
      </c>
      <c r="J47" s="13">
        <v>14.93</v>
      </c>
    </row>
    <row r="48" spans="2:10" ht="57.75" customHeight="1" x14ac:dyDescent="0.15">
      <c r="B48" s="14"/>
      <c r="C48" s="1238" t="s">
        <v>4</v>
      </c>
      <c r="D48" s="1238"/>
      <c r="E48" s="1239"/>
      <c r="F48" s="15">
        <v>1.74</v>
      </c>
      <c r="G48" s="16">
        <v>1.28</v>
      </c>
      <c r="H48" s="16">
        <v>1.25</v>
      </c>
      <c r="I48" s="16">
        <v>1.1599999999999999</v>
      </c>
      <c r="J48" s="17">
        <v>1.37</v>
      </c>
    </row>
    <row r="49" spans="2:10" ht="57.75" customHeight="1" thickBot="1" x14ac:dyDescent="0.2">
      <c r="B49" s="18"/>
      <c r="C49" s="1240" t="s">
        <v>5</v>
      </c>
      <c r="D49" s="1240"/>
      <c r="E49" s="1241"/>
      <c r="F49" s="19">
        <v>3.55</v>
      </c>
      <c r="G49" s="20">
        <v>4.09</v>
      </c>
      <c r="H49" s="20">
        <v>4.3499999999999996</v>
      </c>
      <c r="I49" s="20">
        <v>7.94</v>
      </c>
      <c r="J49" s="21">
        <v>7.36</v>
      </c>
    </row>
    <row r="50" spans="2:10" ht="13.5" customHeight="1" x14ac:dyDescent="0.15"/>
  </sheetData>
  <sheetProtection algorithmName="SHA-512" hashValue="+Hei/v/vZfQb3w0gJkYCKG+Ti085vMsLxE85Np89RSNi2GFMcRfNa2F/psXtvOxr7oNDC0GCSuJZGiqHbJwkfw==" saltValue="T2dqpmAZ86H8GNcF2Rt3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2021-09-22T02:28:04Z</cp:lastPrinted>
  <dcterms:created xsi:type="dcterms:W3CDTF">2021-02-05T02:20:28Z</dcterms:created>
  <dcterms:modified xsi:type="dcterms:W3CDTF">2021-09-27T08:03:34Z</dcterms:modified>
  <cp:category/>
</cp:coreProperties>
</file>